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Agosto/"/>
    </mc:Choice>
  </mc:AlternateContent>
  <xr:revisionPtr revIDLastSave="568" documentId="14_{8DE64F81-E86A-41F9-98D5-AF28743FF70D}" xr6:coauthVersionLast="47" xr6:coauthVersionMax="47" xr10:uidLastSave="{A03BC0FF-0F75-4E2C-B881-2B7FAA3A055D}"/>
  <bookViews>
    <workbookView xWindow="5748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05"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10">#REF!</definedName>
    <definedName name="\G" localSheetId="4">#REF!</definedName>
    <definedName name="\G">#REF!</definedName>
    <definedName name="\gg" localSheetId="10">[2]Debt!#REF!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10">#REF!</definedName>
    <definedName name="\K" localSheetId="4">#REF!</definedName>
    <definedName name="\K">#REF!</definedName>
    <definedName name="\kk" localSheetId="10">[2]Debt!#REF!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10">#REF!</definedName>
    <definedName name="\Ñ" localSheetId="4">#REF!</definedName>
    <definedName name="\Ñ">#REF!</definedName>
    <definedName name="\O" localSheetId="10">#REF!</definedName>
    <definedName name="\O" localSheetId="4">#REF!</definedName>
    <definedName name="\O">#REF!</definedName>
    <definedName name="\P" localSheetId="10">#REF!</definedName>
    <definedName name="\P" localSheetId="4">#REF!</definedName>
    <definedName name="\P">#REF!</definedName>
    <definedName name="\Q" localSheetId="10">#REF!</definedName>
    <definedName name="\Q" localSheetId="4">#REF!</definedName>
    <definedName name="\Q">#REF!</definedName>
    <definedName name="\R" localSheetId="10">#REF!</definedName>
    <definedName name="\R" localSheetId="4">#REF!</definedName>
    <definedName name="\R">#REF!</definedName>
    <definedName name="\S" localSheetId="10">#REF!</definedName>
    <definedName name="\S" localSheetId="4">#REF!</definedName>
    <definedName name="\S">#REF!</definedName>
    <definedName name="\T" localSheetId="10">#REF!</definedName>
    <definedName name="\T" localSheetId="4">#REF!</definedName>
    <definedName name="\T">#REF!</definedName>
    <definedName name="\T1" localSheetId="10">#REF!</definedName>
    <definedName name="\T1" localSheetId="4">#REF!</definedName>
    <definedName name="\T1">#REF!</definedName>
    <definedName name="\T2" localSheetId="10">[3]BOP!#REF!</definedName>
    <definedName name="\T2" localSheetId="4">[3]BOP!#REF!</definedName>
    <definedName name="\T2">[3]BOP!#REF!</definedName>
    <definedName name="\tt" localSheetId="10">[2]Debt!#REF!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10">#REF!</definedName>
    <definedName name="\X" localSheetId="4">#REF!</definedName>
    <definedName name="\X">#REF!</definedName>
    <definedName name="\Y" localSheetId="10">#REF!</definedName>
    <definedName name="\Y" localSheetId="4">#REF!</definedName>
    <definedName name="\Y">#REF!</definedName>
    <definedName name="\Z" localSheetId="10">#REF!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10">#REF!</definedName>
    <definedName name="______ECU1" localSheetId="4">#REF!</definedName>
    <definedName name="______ECU1">#REF!</definedName>
    <definedName name="______ESC1" localSheetId="10">#REF!</definedName>
    <definedName name="______ESC1" localSheetId="4">#REF!</definedName>
    <definedName name="______ESC1">#REF!</definedName>
    <definedName name="______FAL2" localSheetId="10">#REF!</definedName>
    <definedName name="______FAL2" localSheetId="4">#REF!</definedName>
    <definedName name="______FAL2">#REF!</definedName>
    <definedName name="______FAL3" localSheetId="10">#REF!</definedName>
    <definedName name="______FAL3" localSheetId="4">#REF!</definedName>
    <definedName name="______FAL3">#REF!</definedName>
    <definedName name="______FAL4" localSheetId="10">#REF!</definedName>
    <definedName name="______FAL4" localSheetId="4">#REF!</definedName>
    <definedName name="______FAL4">#REF!</definedName>
    <definedName name="______FAL5" localSheetId="10">#REF!</definedName>
    <definedName name="______FAL5" localSheetId="4">#REF!</definedName>
    <definedName name="______FAL5">#REF!</definedName>
    <definedName name="______FAL6" localSheetId="10">#REF!</definedName>
    <definedName name="______FAL6" localSheetId="4">#REF!</definedName>
    <definedName name="______FAL6">#REF!</definedName>
    <definedName name="______FAL7" localSheetId="10">#REF!</definedName>
    <definedName name="______FAL7" localSheetId="4">#REF!</definedName>
    <definedName name="______FAL7">#REF!</definedName>
    <definedName name="______FMK1" localSheetId="10">#REF!</definedName>
    <definedName name="______FMK1" localSheetId="4">#REF!</definedName>
    <definedName name="______FMK1">#REF!</definedName>
    <definedName name="______IKR1" localSheetId="10">#REF!</definedName>
    <definedName name="______IKR1" localSheetId="4">#REF!</definedName>
    <definedName name="______IKR1">#REF!</definedName>
    <definedName name="______IRP1" localSheetId="10">#REF!</definedName>
    <definedName name="______IRP1" localSheetId="4">#REF!</definedName>
    <definedName name="______IRP1">#REF!</definedName>
    <definedName name="______LIT1" localSheetId="10">#REF!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10">#REF!</definedName>
    <definedName name="_____ECU1" localSheetId="4">#REF!</definedName>
    <definedName name="_____ECU1">#REF!</definedName>
    <definedName name="_____ESC1" localSheetId="10">#REF!</definedName>
    <definedName name="_____ESC1" localSheetId="4">#REF!</definedName>
    <definedName name="_____ESC1">#REF!</definedName>
    <definedName name="_____FAL2" localSheetId="10">#REF!</definedName>
    <definedName name="_____FAL2" localSheetId="4">#REF!</definedName>
    <definedName name="_____FAL2">#REF!</definedName>
    <definedName name="_____FAL3" localSheetId="10">#REF!</definedName>
    <definedName name="_____FAL3" localSheetId="4">#REF!</definedName>
    <definedName name="_____FAL3">#REF!</definedName>
    <definedName name="_____FAL4" localSheetId="10">#REF!</definedName>
    <definedName name="_____FAL4" localSheetId="4">#REF!</definedName>
    <definedName name="_____FAL4">#REF!</definedName>
    <definedName name="_____FAL5" localSheetId="10">#REF!</definedName>
    <definedName name="_____FAL5" localSheetId="4">#REF!</definedName>
    <definedName name="_____FAL5">#REF!</definedName>
    <definedName name="_____FAL6" localSheetId="10">#REF!</definedName>
    <definedName name="_____FAL6" localSheetId="4">#REF!</definedName>
    <definedName name="_____FAL6">#REF!</definedName>
    <definedName name="_____FAL7" localSheetId="10">#REF!</definedName>
    <definedName name="_____FAL7" localSheetId="4">#REF!</definedName>
    <definedName name="_____FAL7">#REF!</definedName>
    <definedName name="_____FMK1" localSheetId="10">#REF!</definedName>
    <definedName name="_____FMK1" localSheetId="4">#REF!</definedName>
    <definedName name="_____FMK1">#REF!</definedName>
    <definedName name="_____IKR1" localSheetId="10">#REF!</definedName>
    <definedName name="_____IKR1" localSheetId="4">#REF!</definedName>
    <definedName name="_____IKR1">#REF!</definedName>
    <definedName name="_____IRP1" localSheetId="10">#REF!</definedName>
    <definedName name="_____IRP1" localSheetId="4">#REF!</definedName>
    <definedName name="_____IRP1">#REF!</definedName>
    <definedName name="_____LIT1" localSheetId="10">#REF!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10">#REF!</definedName>
    <definedName name="____ECU1" localSheetId="4">#REF!</definedName>
    <definedName name="____ECU1">#REF!</definedName>
    <definedName name="____ESC1" localSheetId="10">#REF!</definedName>
    <definedName name="____ESC1" localSheetId="4">#REF!</definedName>
    <definedName name="____ESC1">#REF!</definedName>
    <definedName name="____FAL2" localSheetId="10">#REF!</definedName>
    <definedName name="____FAL2" localSheetId="4">#REF!</definedName>
    <definedName name="____FAL2">#REF!</definedName>
    <definedName name="____FAL3" localSheetId="10">#REF!</definedName>
    <definedName name="____FAL3" localSheetId="4">#REF!</definedName>
    <definedName name="____FAL3">#REF!</definedName>
    <definedName name="____FAL4" localSheetId="10">#REF!</definedName>
    <definedName name="____FAL4" localSheetId="4">#REF!</definedName>
    <definedName name="____FAL4">#REF!</definedName>
    <definedName name="____FAL5" localSheetId="10">#REF!</definedName>
    <definedName name="____FAL5" localSheetId="4">#REF!</definedName>
    <definedName name="____FAL5">#REF!</definedName>
    <definedName name="____FAL6" localSheetId="10">#REF!</definedName>
    <definedName name="____FAL6" localSheetId="4">#REF!</definedName>
    <definedName name="____FAL6">#REF!</definedName>
    <definedName name="____FAL7" localSheetId="10">#REF!</definedName>
    <definedName name="____FAL7" localSheetId="4">#REF!</definedName>
    <definedName name="____FAL7">#REF!</definedName>
    <definedName name="____FMK1" localSheetId="10">#REF!</definedName>
    <definedName name="____FMK1" localSheetId="4">#REF!</definedName>
    <definedName name="____FMK1">#REF!</definedName>
    <definedName name="____IKR1" localSheetId="10">#REF!</definedName>
    <definedName name="____IKR1" localSheetId="4">#REF!</definedName>
    <definedName name="____IKR1">#REF!</definedName>
    <definedName name="____IRP1" localSheetId="10">#REF!</definedName>
    <definedName name="____IRP1" localSheetId="4">#REF!</definedName>
    <definedName name="____IRP1">#REF!</definedName>
    <definedName name="____LIT1" localSheetId="10">#REF!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10">#REF!</definedName>
    <definedName name="___ECU1" localSheetId="4">#REF!</definedName>
    <definedName name="___ECU1">#REF!</definedName>
    <definedName name="___ESC1" localSheetId="10">#REF!</definedName>
    <definedName name="___ESC1" localSheetId="4">#REF!</definedName>
    <definedName name="___ESC1">#REF!</definedName>
    <definedName name="___F" localSheetId="10" hidden="1">'[8]Fax a enviar'!#REF!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10">#REF!</definedName>
    <definedName name="___FAL5" localSheetId="4">#REF!</definedName>
    <definedName name="___FAL5">#REF!</definedName>
    <definedName name="___FAL6" localSheetId="10">#REF!</definedName>
    <definedName name="___FAL6" localSheetId="4">#REF!</definedName>
    <definedName name="___FAL6">#REF!</definedName>
    <definedName name="___FAL7" localSheetId="10">#REF!</definedName>
    <definedName name="___FAL7" localSheetId="4">#REF!</definedName>
    <definedName name="___FAL7">#REF!</definedName>
    <definedName name="___FMK1" localSheetId="10">#REF!</definedName>
    <definedName name="___FMK1" localSheetId="4">#REF!</definedName>
    <definedName name="___FMK1">#REF!</definedName>
    <definedName name="___IKR1" localSheetId="10">#REF!</definedName>
    <definedName name="___IKR1" localSheetId="4">#REF!</definedName>
    <definedName name="___IKR1">#REF!</definedName>
    <definedName name="___IRP1" localSheetId="10">#REF!</definedName>
    <definedName name="___IRP1" localSheetId="4">#REF!</definedName>
    <definedName name="___IRP1">#REF!</definedName>
    <definedName name="___LIT1" localSheetId="10">#REF!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10" hidden="1">[11]TAB25b!#REF!</definedName>
    <definedName name="__123Graph_ADIFFERENTIAL" localSheetId="4" hidden="1">[11]TAB25b!#REF!</definedName>
    <definedName name="__123Graph_ADIFFERENTIAL" hidden="1">[11]TAB25b!#REF!</definedName>
    <definedName name="__123Graph_AINTEREST" localSheetId="10"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10" hidden="1">#REF!</definedName>
    <definedName name="__123Graph_BChart4" localSheetId="4" hidden="1">#REF!</definedName>
    <definedName name="__123Graph_BChart4" hidden="1">#REF!</definedName>
    <definedName name="__123Graph_BChart5" localSheetId="10" hidden="1">#REF!</definedName>
    <definedName name="__123Graph_BChart5" localSheetId="4" hidden="1">#REF!</definedName>
    <definedName name="__123Graph_BChart5" hidden="1">#REF!</definedName>
    <definedName name="__123Graph_BChart6" localSheetId="10" hidden="1">#REF!</definedName>
    <definedName name="__123Graph_BChart6" localSheetId="4" hidden="1">#REF!</definedName>
    <definedName name="__123Graph_BChart6" hidden="1">#REF!</definedName>
    <definedName name="__123Graph_BChart7" localSheetId="10" hidden="1">#REF!</definedName>
    <definedName name="__123Graph_BChart7" localSheetId="4" hidden="1">#REF!</definedName>
    <definedName name="__123Graph_BChart7" hidden="1">#REF!</definedName>
    <definedName name="__123Graph_BCurrent" localSheetId="10" hidden="1">[15]G!#REF!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10" hidden="1">[11]TAB25b!#REF!</definedName>
    <definedName name="__123Graph_BINTEREST" localSheetId="4" hidden="1">[11]TAB25b!#REF!</definedName>
    <definedName name="__123Graph_BINTEREST" hidden="1">[11]TAB25b!#REF!</definedName>
    <definedName name="__123Graph_BREER" localSheetId="10" hidden="1">[12]ER!#REF!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10">#REF!</definedName>
    <definedName name="__END94" localSheetId="4">#REF!</definedName>
    <definedName name="__END94">#REF!</definedName>
    <definedName name="__ESC1" localSheetId="10">#REF!</definedName>
    <definedName name="__ESC1" localSheetId="4">#REF!</definedName>
    <definedName name="__ESC1">#REF!</definedName>
    <definedName name="__F" localSheetId="10" hidden="1">'[8]Fax a enviar'!#REF!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10">#REF!</definedName>
    <definedName name="__FAL5" localSheetId="4">#REF!</definedName>
    <definedName name="__FAL5">#REF!</definedName>
    <definedName name="__FAL6" localSheetId="10">#REF!</definedName>
    <definedName name="__FAL6" localSheetId="4">#REF!</definedName>
    <definedName name="__FAL6">#REF!</definedName>
    <definedName name="__FAL7" localSheetId="10">#REF!</definedName>
    <definedName name="__FAL7" localSheetId="4">#REF!</definedName>
    <definedName name="__FAL7">#REF!</definedName>
    <definedName name="__FMK1" localSheetId="10">#REF!</definedName>
    <definedName name="__FMK1" localSheetId="4">#REF!</definedName>
    <definedName name="__FMK1">#REF!</definedName>
    <definedName name="__IKR1" localSheetId="10">#REF!</definedName>
    <definedName name="__IKR1" localSheetId="4">#REF!</definedName>
    <definedName name="__IKR1">#REF!</definedName>
    <definedName name="__IRP1" localSheetId="10">#REF!</definedName>
    <definedName name="__IRP1" localSheetId="4">#REF!</definedName>
    <definedName name="__IRP1">#REF!</definedName>
    <definedName name="__LIT1" localSheetId="10">#REF!</definedName>
    <definedName name="__LIT1" localSheetId="4">#REF!</definedName>
    <definedName name="__LIT1">#REF!</definedName>
    <definedName name="__MEX1" localSheetId="10">#REF!</definedName>
    <definedName name="__MEX1" localSheetId="4">#REF!</definedName>
    <definedName name="__MEX1">#REF!</definedName>
    <definedName name="__PTA1" localSheetId="10">#REF!</definedName>
    <definedName name="__PTA1" localSheetId="4">#REF!</definedName>
    <definedName name="__PTA1">#REF!</definedName>
    <definedName name="__RES2" localSheetId="10">[20]RES!#REF!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10">#REF!</definedName>
    <definedName name="__Tab19" localSheetId="4">#REF!</definedName>
    <definedName name="__Tab19">#REF!</definedName>
    <definedName name="__Tab20" localSheetId="10">#REF!</definedName>
    <definedName name="__Tab20" localSheetId="4">#REF!</definedName>
    <definedName name="__Tab20">#REF!</definedName>
    <definedName name="__Tab21" localSheetId="10">#REF!</definedName>
    <definedName name="__Tab21" localSheetId="4">#REF!</definedName>
    <definedName name="__Tab21">#REF!</definedName>
    <definedName name="__Tab22" localSheetId="10">#REF!</definedName>
    <definedName name="__Tab22" localSheetId="4">#REF!</definedName>
    <definedName name="__Tab22">#REF!</definedName>
    <definedName name="__Tab23" localSheetId="10">#REF!</definedName>
    <definedName name="__Tab23" localSheetId="4">#REF!</definedName>
    <definedName name="__Tab23">#REF!</definedName>
    <definedName name="__Tab24" localSheetId="10">#REF!</definedName>
    <definedName name="__Tab24" localSheetId="4">#REF!</definedName>
    <definedName name="__Tab24">#REF!</definedName>
    <definedName name="__Tab26" localSheetId="10">#REF!</definedName>
    <definedName name="__Tab26" localSheetId="4">#REF!</definedName>
    <definedName name="__Tab26">#REF!</definedName>
    <definedName name="__Tab27" localSheetId="10">#REF!</definedName>
    <definedName name="__Tab27" localSheetId="4">#REF!</definedName>
    <definedName name="__Tab27">#REF!</definedName>
    <definedName name="__Tab28" localSheetId="10">#REF!</definedName>
    <definedName name="__Tab28" localSheetId="4">#REF!</definedName>
    <definedName name="__Tab28">#REF!</definedName>
    <definedName name="__Tab29" localSheetId="10">#REF!</definedName>
    <definedName name="__Tab29" localSheetId="4">#REF!</definedName>
    <definedName name="__Tab29">#REF!</definedName>
    <definedName name="__Tab30" localSheetId="10">#REF!</definedName>
    <definedName name="__Tab30" localSheetId="4">#REF!</definedName>
    <definedName name="__Tab30">#REF!</definedName>
    <definedName name="__Tab31" localSheetId="10">#REF!</definedName>
    <definedName name="__Tab31" localSheetId="4">#REF!</definedName>
    <definedName name="__Tab31">#REF!</definedName>
    <definedName name="__Tab32" localSheetId="10">#REF!</definedName>
    <definedName name="__Tab32" localSheetId="4">#REF!</definedName>
    <definedName name="__Tab32">#REF!</definedName>
    <definedName name="__Tab33" localSheetId="10">#REF!</definedName>
    <definedName name="__Tab33" localSheetId="4">#REF!</definedName>
    <definedName name="__Tab33">#REF!</definedName>
    <definedName name="__Tab34" localSheetId="10">#REF!</definedName>
    <definedName name="__Tab34" localSheetId="4">#REF!</definedName>
    <definedName name="__Tab34">#REF!</definedName>
    <definedName name="__Tab35" localSheetId="10">#REF!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 localSheetId="10">#REF!</definedName>
    <definedName name="_1984">#REF!</definedName>
    <definedName name="_1985" localSheetId="10">#REF!</definedName>
    <definedName name="_1985">#REF!</definedName>
    <definedName name="_1986" localSheetId="10">#REF!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 localSheetId="10">#REF!</definedName>
    <definedName name="_1991">#REF!</definedName>
    <definedName name="_1992" localSheetId="10">#REF!</definedName>
    <definedName name="_1992">#REF!</definedName>
    <definedName name="_1993" localSheetId="10">#REF!</definedName>
    <definedName name="_1993">#REF!</definedName>
    <definedName name="_1994" localSheetId="10">#REF!</definedName>
    <definedName name="_1994">#REF!</definedName>
    <definedName name="_1995" localSheetId="10">#REF!</definedName>
    <definedName name="_1995">#REF!</definedName>
    <definedName name="_1996" localSheetId="10">#REF!</definedName>
    <definedName name="_1996">#REF!</definedName>
    <definedName name="_1997" localSheetId="10">#REF!</definedName>
    <definedName name="_1997">#REF!</definedName>
    <definedName name="_1998" localSheetId="10">#REF!</definedName>
    <definedName name="_1998">#REF!</definedName>
    <definedName name="_1999" localSheetId="10">#REF!</definedName>
    <definedName name="_1999">#REF!</definedName>
    <definedName name="_1IMPRESION" localSheetId="10">#REF!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 localSheetId="10">#REF!</definedName>
    <definedName name="_2003">#REF!</definedName>
    <definedName name="_24__123Graph_BTERMS_OF_TRADE" localSheetId="10" hidden="1">#REF!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10">#REF!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10">#REF!</definedName>
    <definedName name="_34INT_RESERVES" localSheetId="4">#REF!</definedName>
    <definedName name="_34INT_RESERVES">#REF!</definedName>
    <definedName name="_39__123Graph_BCPI_ER_LOG" localSheetId="10" hidden="1">[12]ER!#REF!</definedName>
    <definedName name="_39__123Graph_BCPI_ER_LOG" hidden="1">[12]ER!#REF!</definedName>
    <definedName name="_4">#N/A</definedName>
    <definedName name="_4__123Graph_BCPI_ER_LOG" localSheetId="10" hidden="1">[12]ER!#REF!</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localSheetId="10" hidden="1">[12]WB!#REF!</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localSheetId="10" hidden="1">[12]WB!#REF!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10">#REF!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 localSheetId="10">#REF!</definedName>
    <definedName name="_681">#REF!</definedName>
    <definedName name="_68CONSOL_DEPOSITS" localSheetId="10">'[19]A 11'!#REF!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 localSheetId="10">#REF!</definedName>
    <definedName name="_ANO97">#REF!</definedName>
    <definedName name="_ANO98" localSheetId="10">#REF!</definedName>
    <definedName name="_ANO98">#REF!</definedName>
    <definedName name="_ANO99" localSheetId="10">#REF!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10" hidden="1">#REF!</definedName>
    <definedName name="_bla4" localSheetId="4" hidden="1">#REF!</definedName>
    <definedName name="_bla4" hidden="1">#REF!</definedName>
    <definedName name="_BOP1" localSheetId="10">#REF!</definedName>
    <definedName name="_BOP1">#REF!</definedName>
    <definedName name="_BOP2" localSheetId="10">[34]BoP!#REF!</definedName>
    <definedName name="_BOP2">[34]BoP!#REF!</definedName>
    <definedName name="_bop3" localSheetId="10">[35]BOP!#REF!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10">#REF!</definedName>
    <definedName name="_D" localSheetId="4">#REF!</definedName>
    <definedName name="_D">#REF!</definedName>
    <definedName name="_dcc2000" localSheetId="10">#REF!</definedName>
    <definedName name="_dcc2000">#REF!</definedName>
    <definedName name="_dcc2001" localSheetId="10">#REF!</definedName>
    <definedName name="_dcc2001">#REF!</definedName>
    <definedName name="_dcc2002" localSheetId="10">#REF!</definedName>
    <definedName name="_dcc2002">#REF!</definedName>
    <definedName name="_dcc2003" localSheetId="10">#REF!</definedName>
    <definedName name="_dcc2003">#REF!</definedName>
    <definedName name="_dcc98" localSheetId="10">[23]Programa!#REF!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10">#REF!</definedName>
    <definedName name="_DKR1" localSheetId="4">#REF!</definedName>
    <definedName name="_DKR1">#REF!</definedName>
    <definedName name="_DLX1.EMA" localSheetId="10">#REF!</definedName>
    <definedName name="_DLX1.EMA" localSheetId="4">#REF!</definedName>
    <definedName name="_DLX1.EMA">#REF!</definedName>
    <definedName name="_DLX1.EMG" localSheetId="10">#REF!</definedName>
    <definedName name="_DLX1.EMG" localSheetId="4">#REF!</definedName>
    <definedName name="_DLX1.EMG">#REF!</definedName>
    <definedName name="_DLX10.EMA" localSheetId="10">#REF!</definedName>
    <definedName name="_DLX10.EMA" localSheetId="4">#REF!</definedName>
    <definedName name="_DLX10.EMA">#REF!</definedName>
    <definedName name="_DLX11.EMA" localSheetId="10">#REF!</definedName>
    <definedName name="_DLX11.EMA" localSheetId="4">#REF!</definedName>
    <definedName name="_DLX11.EMA">#REF!</definedName>
    <definedName name="_DLX12.EMA" localSheetId="10">#REF!</definedName>
    <definedName name="_DLX12.EMA" localSheetId="4">#REF!</definedName>
    <definedName name="_DLX12.EMA">#REF!</definedName>
    <definedName name="_DLX13.EMA" localSheetId="10">#REF!</definedName>
    <definedName name="_DLX13.EMA" localSheetId="4">#REF!</definedName>
    <definedName name="_DLX13.EMA">#REF!</definedName>
    <definedName name="_DLX14.EMA" localSheetId="10">#REF!</definedName>
    <definedName name="_DLX14.EMA" localSheetId="4">#REF!</definedName>
    <definedName name="_DLX14.EMA">#REF!</definedName>
    <definedName name="_DLX16.EMA" localSheetId="10">#REF!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10">#REF!</definedName>
    <definedName name="_DLX5.EMA" localSheetId="4">#REF!</definedName>
    <definedName name="_DLX5.EMA">#REF!</definedName>
    <definedName name="_DLX6.EMA" localSheetId="10">#REF!</definedName>
    <definedName name="_DLX6.EMA" localSheetId="4">#REF!</definedName>
    <definedName name="_DLX6.EMA">#REF!</definedName>
    <definedName name="_DLX7.EMA" localSheetId="10">#REF!</definedName>
    <definedName name="_DLX7.EMA" localSheetId="4">#REF!</definedName>
    <definedName name="_DLX7.EMA">#REF!</definedName>
    <definedName name="_DLX8.EMA" localSheetId="10">#REF!</definedName>
    <definedName name="_DLX8.EMA" localSheetId="4">#REF!</definedName>
    <definedName name="_DLX8.EMA">#REF!</definedName>
    <definedName name="_DLX9.EMA" localSheetId="10">#REF!</definedName>
    <definedName name="_DLX9.EMA" localSheetId="4">#REF!</definedName>
    <definedName name="_DLX9.EMA">#REF!</definedName>
    <definedName name="_ECU1" localSheetId="10">#REF!</definedName>
    <definedName name="_ECU1" localSheetId="4">#REF!</definedName>
    <definedName name="_ECU1">#REF!</definedName>
    <definedName name="_emi2000" localSheetId="10">#REF!</definedName>
    <definedName name="_emi2000">#REF!</definedName>
    <definedName name="_emi2001" localSheetId="10">#REF!</definedName>
    <definedName name="_emi2001">#REF!</definedName>
    <definedName name="_emi2002" localSheetId="10">#REF!</definedName>
    <definedName name="_emi2002">#REF!</definedName>
    <definedName name="_emi2003" localSheetId="10">#REF!</definedName>
    <definedName name="_emi2003">#REF!</definedName>
    <definedName name="_emi98" localSheetId="10">#REF!</definedName>
    <definedName name="_emi98">#REF!</definedName>
    <definedName name="_emi99" localSheetId="10">#REF!</definedName>
    <definedName name="_emi99">#REF!</definedName>
    <definedName name="_END94" localSheetId="10">#REF!</definedName>
    <definedName name="_END94" localSheetId="4">#REF!</definedName>
    <definedName name="_END94">#REF!</definedName>
    <definedName name="_ESC1" localSheetId="10">#REF!</definedName>
    <definedName name="_ESC1" localSheetId="4">#REF!</definedName>
    <definedName name="_ESC1">#REF!</definedName>
    <definedName name="_EX9596" localSheetId="10">#REF!</definedName>
    <definedName name="_EX9596" localSheetId="4">#REF!</definedName>
    <definedName name="_EX9596">#REF!</definedName>
    <definedName name="_EXP5" localSheetId="10">#REF!</definedName>
    <definedName name="_EXP5">#REF!</definedName>
    <definedName name="_EXP6" localSheetId="10">#REF!</definedName>
    <definedName name="_EXP6">#REF!</definedName>
    <definedName name="_EXP7" localSheetId="10">#REF!</definedName>
    <definedName name="_EXP7">#REF!</definedName>
    <definedName name="_EXP9" localSheetId="10">#REF!</definedName>
    <definedName name="_EXP9">#REF!</definedName>
    <definedName name="_EXR1" localSheetId="10">#REF!</definedName>
    <definedName name="_EXR1">#REF!</definedName>
    <definedName name="_EXR2" localSheetId="10">#REF!</definedName>
    <definedName name="_EXR2">#REF!</definedName>
    <definedName name="_EXR3" localSheetId="10">#REF!</definedName>
    <definedName name="_EXR3">#REF!</definedName>
    <definedName name="_F" localSheetId="10" hidden="1">'[36]Fax a enviar'!#REF!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 localSheetId="10">#REF!</definedName>
    <definedName name="_FAL12">#REF!</definedName>
    <definedName name="_FAL2" localSheetId="10">#REF!</definedName>
    <definedName name="_FAL2" localSheetId="4">#REF!</definedName>
    <definedName name="_FAL2">#REF!</definedName>
    <definedName name="_FAL3" localSheetId="10">#REF!</definedName>
    <definedName name="_FAL3" localSheetId="4">#REF!</definedName>
    <definedName name="_FAL3">#REF!</definedName>
    <definedName name="_FAL4" localSheetId="10">#REF!</definedName>
    <definedName name="_FAL4" localSheetId="4">#REF!</definedName>
    <definedName name="_FAL4">#REF!</definedName>
    <definedName name="_FAL5" localSheetId="10">#REF!</definedName>
    <definedName name="_FAL5" localSheetId="4">#REF!</definedName>
    <definedName name="_FAL5">#REF!</definedName>
    <definedName name="_FAL6" localSheetId="10">#REF!</definedName>
    <definedName name="_FAL6" localSheetId="4">#REF!</definedName>
    <definedName name="_FAL6">#REF!</definedName>
    <definedName name="_FAL7" localSheetId="10">#REF!</definedName>
    <definedName name="_FAL7" localSheetId="4">#REF!</definedName>
    <definedName name="_FAL7">#REF!</definedName>
    <definedName name="_FAL8" localSheetId="10">#REF!</definedName>
    <definedName name="_FAL8">#REF!</definedName>
    <definedName name="_FAL89" localSheetId="10">#REF!</definedName>
    <definedName name="_FAL89" localSheetId="4">#REF!</definedName>
    <definedName name="_FAL89">#REF!</definedName>
    <definedName name="_FAL9" localSheetId="10">#REF!</definedName>
    <definedName name="_FAL9">#REF!</definedName>
    <definedName name="_Fill" localSheetId="10" hidden="1">#REF!</definedName>
    <definedName name="_Fill" localSheetId="4" hidden="1">#REF!</definedName>
    <definedName name="_Fill" hidden="1">#REF!</definedName>
    <definedName name="_Fill1" localSheetId="10" hidden="1">#REF!</definedName>
    <definedName name="_Fill1" localSheetId="4" hidden="1">#REF!</definedName>
    <definedName name="_Fill1" hidden="1">#REF!</definedName>
    <definedName name="_xlnm._FilterDatabase" localSheetId="0" hidden="1">'Fiscal Mes'!$C$30:$F$34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10">#REF!</definedName>
    <definedName name="_ftnref1" localSheetId="4">#REF!</definedName>
    <definedName name="_ftnref1">#REF!</definedName>
    <definedName name="_IKR1" localSheetId="10">#REF!</definedName>
    <definedName name="_IKR1" localSheetId="4">#REF!</definedName>
    <definedName name="_IKR1">#REF!</definedName>
    <definedName name="_IMP10" localSheetId="10">#REF!</definedName>
    <definedName name="_IMP10">#REF!</definedName>
    <definedName name="_IMP2" localSheetId="10">#REF!</definedName>
    <definedName name="_IMP2">#REF!</definedName>
    <definedName name="_IMP4" localSheetId="10">#REF!</definedName>
    <definedName name="_IMP4">#REF!</definedName>
    <definedName name="_IMP6" localSheetId="10">#REF!</definedName>
    <definedName name="_IMP6">#REF!</definedName>
    <definedName name="_IMP7" localSheetId="10">#REF!</definedName>
    <definedName name="_IMP7">#REF!</definedName>
    <definedName name="_IMP8" localSheetId="10">#REF!</definedName>
    <definedName name="_IMP8">#REF!</definedName>
    <definedName name="_INE1" localSheetId="10">#REF!</definedName>
    <definedName name="_INE1">#REF!</definedName>
    <definedName name="_ipc2000" localSheetId="10">#REF!</definedName>
    <definedName name="_ipc2000">#REF!</definedName>
    <definedName name="_ipc2001" localSheetId="10">#REF!</definedName>
    <definedName name="_ipc2001">#REF!</definedName>
    <definedName name="_ipc2002" localSheetId="10">#REF!</definedName>
    <definedName name="_ipc2002">#REF!</definedName>
    <definedName name="_ipc2003" localSheetId="10">#REF!</definedName>
    <definedName name="_ipc2003">#REF!</definedName>
    <definedName name="_ipc98" localSheetId="10">#REF!</definedName>
    <definedName name="_ipc98">#REF!</definedName>
    <definedName name="_ipc99" localSheetId="10">#REF!</definedName>
    <definedName name="_ipc99">#REF!</definedName>
    <definedName name="_IRP1" localSheetId="10">#REF!</definedName>
    <definedName name="_IRP1" localSheetId="4">#REF!</definedName>
    <definedName name="_IRP1">#REF!</definedName>
    <definedName name="_Jin2" localSheetId="10">[38]CCFF!#REF!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10" hidden="1">#REF!</definedName>
    <definedName name="_Key2" localSheetId="4" hidden="1">#REF!</definedName>
    <definedName name="_Key2" hidden="1">#REF!</definedName>
    <definedName name="_LIT1" localSheetId="10">#REF!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 localSheetId="10">#REF!</definedName>
    <definedName name="_MAR3">#REF!</definedName>
    <definedName name="_MAR4" localSheetId="10">#REF!</definedName>
    <definedName name="_MAR4">#REF!</definedName>
    <definedName name="_MAR5" localSheetId="10">#REF!</definedName>
    <definedName name="_MAR5">#REF!</definedName>
    <definedName name="_MAR6" localSheetId="10">#REF!</definedName>
    <definedName name="_MAR6">#REF!</definedName>
    <definedName name="_MatMult_A" localSheetId="10" hidden="1">'[39]Fax a enviar'!#REF!</definedName>
    <definedName name="_MatMult_A" hidden="1">'[39]Fax a enviar'!#REF!</definedName>
    <definedName name="_MatMult_AxB" localSheetId="10" hidden="1">'[39]Fax a enviar'!#REF!</definedName>
    <definedName name="_MatMult_AxB" hidden="1">'[39]Fax a enviar'!#REF!</definedName>
    <definedName name="_MatMult_B" localSheetId="10"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 localSheetId="10">#REF!</definedName>
    <definedName name="_npp2003">#REF!</definedName>
    <definedName name="_npp98" localSheetId="10">#REF!</definedName>
    <definedName name="_npp98">#REF!</definedName>
    <definedName name="_npp99" localSheetId="10">#REF!</definedName>
    <definedName name="_npp99">#REF!</definedName>
    <definedName name="_ORC98" localSheetId="10">#REF!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10">[42]Index!#REF!</definedName>
    <definedName name="_PAG2" localSheetId="4">[42]Index!#REF!</definedName>
    <definedName name="_PAG2">[42]Index!#REF!</definedName>
    <definedName name="_PAG3" localSheetId="10">[42]Index!#REF!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 localSheetId="10">#REF!</definedName>
    <definedName name="_pib2001">#REF!</definedName>
    <definedName name="_pib2002" localSheetId="10">#REF!</definedName>
    <definedName name="_pib2002">#REF!</definedName>
    <definedName name="_pib2003" localSheetId="10">#REF!</definedName>
    <definedName name="_pib2003">#REF!</definedName>
    <definedName name="_pib98" localSheetId="10">[23]Programa!#REF!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10">#REF!</definedName>
    <definedName name="_PTA1" localSheetId="4">#REF!</definedName>
    <definedName name="_PTA1">#REF!</definedName>
    <definedName name="_qV196" localSheetId="10">[33]QNEWLOR!#REF!</definedName>
    <definedName name="_qV196" localSheetId="4">[33]QNEWLOR!#REF!</definedName>
    <definedName name="_qV196">[33]QNEWLOR!#REF!</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10" hidden="1">#REF!</definedName>
    <definedName name="_Sort" localSheetId="4" hidden="1">#REF!</definedName>
    <definedName name="_Sort" hidden="1">#REF!</definedName>
    <definedName name="_SRN96" localSheetId="10">#REF!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10">[47]TC!#REF!</definedName>
    <definedName name="_TAB10" localSheetId="4">[47]TC!#REF!</definedName>
    <definedName name="_TAB10">[47]TC!#REF!</definedName>
    <definedName name="_TAB11" localSheetId="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10">[47]TC!#REF!</definedName>
    <definedName name="_TAB13" localSheetId="4">[47]TC!#REF!</definedName>
    <definedName name="_TAB13">[47]TC!#REF!</definedName>
    <definedName name="_TAB16" localSheetId="10">[47]Null1!#REF!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10">#REF!</definedName>
    <definedName name="_Tab21" localSheetId="4">#REF!</definedName>
    <definedName name="_Tab21">#REF!</definedName>
    <definedName name="_Tab22" localSheetId="10">#REF!</definedName>
    <definedName name="_Tab22" localSheetId="4">#REF!</definedName>
    <definedName name="_Tab22">#REF!</definedName>
    <definedName name="_Tab23" localSheetId="10">#REF!</definedName>
    <definedName name="_Tab23" localSheetId="4">#REF!</definedName>
    <definedName name="_Tab23">#REF!</definedName>
    <definedName name="_Tab24" localSheetId="10">#REF!</definedName>
    <definedName name="_Tab24" localSheetId="4">#REF!</definedName>
    <definedName name="_Tab24">#REF!</definedName>
    <definedName name="_Tab26" localSheetId="10">#REF!</definedName>
    <definedName name="_Tab26" localSheetId="4">#REF!</definedName>
    <definedName name="_Tab26">#REF!</definedName>
    <definedName name="_Tab27" localSheetId="10">#REF!</definedName>
    <definedName name="_Tab27" localSheetId="4">#REF!</definedName>
    <definedName name="_Tab27">#REF!</definedName>
    <definedName name="_Tab28" localSheetId="10">#REF!</definedName>
    <definedName name="_Tab28" localSheetId="4">#REF!</definedName>
    <definedName name="_Tab28">#REF!</definedName>
    <definedName name="_Tab29" localSheetId="10">#REF!</definedName>
    <definedName name="_Tab29" localSheetId="4">#REF!</definedName>
    <definedName name="_Tab29">#REF!</definedName>
    <definedName name="_TAB3" localSheetId="10">[47]TC!#REF!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10">#REF!</definedName>
    <definedName name="_Tab33" localSheetId="4">#REF!</definedName>
    <definedName name="_Tab33">#REF!</definedName>
    <definedName name="_Tab34" localSheetId="10">#REF!</definedName>
    <definedName name="_Tab34" localSheetId="4">#REF!</definedName>
    <definedName name="_Tab34">#REF!</definedName>
    <definedName name="_Tab35" localSheetId="10">#REF!</definedName>
    <definedName name="_Tab35" localSheetId="4">#REF!</definedName>
    <definedName name="_Tab35">#REF!</definedName>
    <definedName name="_Tab36" localSheetId="10">#REF!</definedName>
    <definedName name="_Tab36">#REF!</definedName>
    <definedName name="_Tab37" localSheetId="10">#REF!</definedName>
    <definedName name="_Tab37">#REF!</definedName>
    <definedName name="_Tab38" localSheetId="10">#REF!</definedName>
    <definedName name="_Tab38">#REF!</definedName>
    <definedName name="_Tab39" localSheetId="10">#REF!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10">#REF!</definedName>
    <definedName name="_WB2" localSheetId="4">#REF!</definedName>
    <definedName name="_WB2">#REF!</definedName>
    <definedName name="_WEO1" localSheetId="10">#REF!</definedName>
    <definedName name="_WEO1">#REF!</definedName>
    <definedName name="_WEO2" localSheetId="10">#REF!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 localSheetId="10">#REF!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 localSheetId="10">#REF!</definedName>
    <definedName name="ANO97A">#REF!</definedName>
    <definedName name="ANO97B" localSheetId="10">#REF!</definedName>
    <definedName name="ANO97B">#REF!</definedName>
    <definedName name="ANO98A" localSheetId="10">#REF!</definedName>
    <definedName name="ANO98A">#REF!</definedName>
    <definedName name="ANO98B" localSheetId="10">#REF!</definedName>
    <definedName name="ANO98B">#REF!</definedName>
    <definedName name="ANO99A" localSheetId="10">#REF!</definedName>
    <definedName name="ANO99A">#REF!</definedName>
    <definedName name="ANO99B" localSheetId="10">#REF!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 localSheetId="10">#REF!</definedName>
    <definedName name="ARREC98">#REF!</definedName>
    <definedName name="ARREC99" localSheetId="10">#REF!</definedName>
    <definedName name="ARREC99">#REF!</definedName>
    <definedName name="as" localSheetId="10" hidden="1">'[66]Fax a enviar'!#REF!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 localSheetId="10">#REF!</definedName>
    <definedName name="ASDF">#REF!</definedName>
    <definedName name="ASDFG" localSheetId="10">#REF!</definedName>
    <definedName name="ASDFG">#REF!</definedName>
    <definedName name="asdrae" localSheetId="10" hidden="1">#REF!</definedName>
    <definedName name="asdrae" localSheetId="4" hidden="1">#REF!</definedName>
    <definedName name="asdrae" hidden="1">#REF!</definedName>
    <definedName name="asdrra" localSheetId="10">#REF!</definedName>
    <definedName name="asdrra" localSheetId="4">#REF!</definedName>
    <definedName name="asdrra">#REF!</definedName>
    <definedName name="ase" localSheetId="10">#REF!</definedName>
    <definedName name="ase" localSheetId="4">#REF!</definedName>
    <definedName name="ase">#REF!</definedName>
    <definedName name="aser" localSheetId="10">#REF!</definedName>
    <definedName name="aser" localSheetId="4">#REF!</definedName>
    <definedName name="aser">#REF!</definedName>
    <definedName name="AsignadoA" localSheetId="10">#REF!</definedName>
    <definedName name="AsignadoA" localSheetId="4">#REF!</definedName>
    <definedName name="AsignadoA">#REF!</definedName>
    <definedName name="ASO" localSheetId="10">#REF!</definedName>
    <definedName name="ASO" localSheetId="4">#REF!</definedName>
    <definedName name="ASO">#REF!</definedName>
    <definedName name="asraa" localSheetId="10">#REF!</definedName>
    <definedName name="asraa" localSheetId="4">#REF!</definedName>
    <definedName name="asraa">#REF!</definedName>
    <definedName name="asrraa44" localSheetId="10">#REF!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10">#REF!</definedName>
    <definedName name="B" localSheetId="4">#REF!</definedName>
    <definedName name="B">#REF!</definedName>
    <definedName name="b1std" localSheetId="10">#REF!</definedName>
    <definedName name="b1std">#REF!</definedName>
    <definedName name="b2std" localSheetId="10">#REF!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localSheetId="10" hidden="1">#REF!</definedName>
    <definedName name="baron" hidden="1">#REF!</definedName>
    <definedName name="BASDAT" localSheetId="10">'[42]Annual Tables'!#REF!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10">#REF!</definedName>
    <definedName name="Batumi_debt" localSheetId="4">#REF!</definedName>
    <definedName name="Batumi_debt">#REF!</definedName>
    <definedName name="Bave" localSheetId="10">#REF!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10">#REF!</definedName>
    <definedName name="BCH_10G" localSheetId="4">#REF!</definedName>
    <definedName name="BCH_10G">#REF!</definedName>
    <definedName name="BCH_10R" localSheetId="10">#REF!</definedName>
    <definedName name="BCH_10R" localSheetId="4">#REF!</definedName>
    <definedName name="BCH_10R">#REF!</definedName>
    <definedName name="Bcos_Com_20G" localSheetId="10">#REF!</definedName>
    <definedName name="Bcos_Com_20G" localSheetId="4">#REF!</definedName>
    <definedName name="Bcos_Com_20G">#REF!</definedName>
    <definedName name="Bcos_Com20R" localSheetId="10">#REF!</definedName>
    <definedName name="Bcos_Com20R" localSheetId="4">#REF!</definedName>
    <definedName name="Bcos_Com20R">#REF!</definedName>
    <definedName name="BCRD15" localSheetId="10" hidden="1">'[72]Crédito SPNF (fiscal)'!#REF!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 localSheetId="10">#REF!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 localSheetId="10">#REF!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10">#REF!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 localSheetId="10">#REF!</definedName>
    <definedName name="BFL_CBI">#REF!</definedName>
    <definedName name="BFL_CMU" localSheetId="10">#REF!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 localSheetId="10">#REF!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10">#REF!</definedName>
    <definedName name="BFOA" localSheetId="4">#REF!</definedName>
    <definedName name="BFOA">#REF!</definedName>
    <definedName name="BFOAG" localSheetId="10">#REF!</definedName>
    <definedName name="BFOAG" localSheetId="4">#REF!</definedName>
    <definedName name="BFOAG">#REF!</definedName>
    <definedName name="BFOL" localSheetId="10">#REF!</definedName>
    <definedName name="BFOL" localSheetId="4">#REF!</definedName>
    <definedName name="BFOL">#REF!</definedName>
    <definedName name="BFOL_B" localSheetId="10">#REF!</definedName>
    <definedName name="BFOL_B" localSheetId="4">#REF!</definedName>
    <definedName name="BFOL_B">#REF!</definedName>
    <definedName name="BFOL_G" localSheetId="10">#REF!</definedName>
    <definedName name="BFOL_G" localSheetId="4">#REF!</definedName>
    <definedName name="BFOL_G">#REF!</definedName>
    <definedName name="BFOL_L" localSheetId="10">#REF!</definedName>
    <definedName name="BFOL_L" localSheetId="4">#REF!</definedName>
    <definedName name="BFOL_L">#REF!</definedName>
    <definedName name="BFOL_O" localSheetId="10">#REF!</definedName>
    <definedName name="BFOL_O" localSheetId="4">#REF!</definedName>
    <definedName name="BFOL_O">#REF!</definedName>
    <definedName name="BFOL_S" localSheetId="10">#REF!</definedName>
    <definedName name="BFOL_S" localSheetId="4">#REF!</definedName>
    <definedName name="BFOL_S">#REF!</definedName>
    <definedName name="BFOLB" localSheetId="10">#REF!</definedName>
    <definedName name="BFOLB" localSheetId="4">#REF!</definedName>
    <definedName name="BFOLB">#REF!</definedName>
    <definedName name="BFOLG_L" localSheetId="10">#REF!</definedName>
    <definedName name="BFOLG_L" localSheetId="4">#REF!</definedName>
    <definedName name="BFOLG_L">#REF!</definedName>
    <definedName name="BFOTH" localSheetId="10">#REF!</definedName>
    <definedName name="BFOTH">#REF!</definedName>
    <definedName name="BFP" localSheetId="10">#REF!</definedName>
    <definedName name="BFP" localSheetId="4">#REF!</definedName>
    <definedName name="BFP">#REF!</definedName>
    <definedName name="BFPA" localSheetId="10">#REF!</definedName>
    <definedName name="BFPA" localSheetId="4">#REF!</definedName>
    <definedName name="BFPA">#REF!</definedName>
    <definedName name="BFPAG" localSheetId="10">#REF!</definedName>
    <definedName name="BFPAG" localSheetId="4">#REF!</definedName>
    <definedName name="BFPAG">#REF!</definedName>
    <definedName name="BFPL" localSheetId="10">#REF!</definedName>
    <definedName name="BFPL" localSheetId="4">#REF!</definedName>
    <definedName name="BFPL">#REF!</definedName>
    <definedName name="BFPLBN" localSheetId="10">#REF!</definedName>
    <definedName name="BFPLBN" localSheetId="4">#REF!</definedName>
    <definedName name="BFPLBN">#REF!</definedName>
    <definedName name="BFPLD" localSheetId="10">#REF!</definedName>
    <definedName name="BFPLD" localSheetId="4">#REF!</definedName>
    <definedName name="BFPLD">#REF!</definedName>
    <definedName name="BFPLD_G" localSheetId="10">#REF!</definedName>
    <definedName name="BFPLD_G" localSheetId="4">#REF!</definedName>
    <definedName name="BFPLD_G">#REF!</definedName>
    <definedName name="BFPLE" localSheetId="10">#REF!</definedName>
    <definedName name="BFPLE" localSheetId="4">#REF!</definedName>
    <definedName name="BFPLE">#REF!</definedName>
    <definedName name="BFPLE_G" localSheetId="10">#REF!</definedName>
    <definedName name="BFPLE_G" localSheetId="4">#REF!</definedName>
    <definedName name="BFPLE_G">#REF!</definedName>
    <definedName name="BFPLMM" localSheetId="10">#REF!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 localSheetId="10">#REF!</definedName>
    <definedName name="BKFMU">#REF!</definedName>
    <definedName name="BKO" localSheetId="10">#REF!</definedName>
    <definedName name="BKO" localSheetId="4">#REF!</definedName>
    <definedName name="BKO">#REF!</definedName>
    <definedName name="bla" localSheetId="10" hidden="1">#REF!</definedName>
    <definedName name="bla" localSheetId="4" hidden="1">#REF!</definedName>
    <definedName name="bla" hidden="1">#REF!</definedName>
    <definedName name="bloco1" localSheetId="10">#REF!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10">#REF!</definedName>
    <definedName name="BRASS_6" localSheetId="4">#REF!</definedName>
    <definedName name="BRASS_6">#REF!</definedName>
    <definedName name="Brazil" localSheetId="10">#REF!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 localSheetId="10">#REF!</definedName>
    <definedName name="BTO">#REF!</definedName>
    <definedName name="BTR" localSheetId="10">#REF!</definedName>
    <definedName name="BTR" localSheetId="4">#REF!</definedName>
    <definedName name="BTR">#REF!</definedName>
    <definedName name="BTRG" localSheetId="10">#REF!</definedName>
    <definedName name="BTRG" localSheetId="4">#REF!</definedName>
    <definedName name="BTRG">#REF!</definedName>
    <definedName name="BTRP" localSheetId="10">#REF!</definedName>
    <definedName name="BTRP">#REF!</definedName>
    <definedName name="Budget" localSheetId="10">#REF!</definedName>
    <definedName name="Budget" localSheetId="4">#REF!</definedName>
    <definedName name="Budget">#REF!</definedName>
    <definedName name="Budget_expenditure" localSheetId="10">#REF!</definedName>
    <definedName name="Budget_expenditure">#REF!</definedName>
    <definedName name="Budget_revenue" localSheetId="10">#REF!</definedName>
    <definedName name="Budget_revenue">#REF!</definedName>
    <definedName name="BURACO" localSheetId="10">#REF!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10">#REF!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10">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 localSheetId="10">#REF!</definedName>
    <definedName name="ccme2002">#REF!</definedName>
    <definedName name="ccme2003" localSheetId="10">#REF!</definedName>
    <definedName name="ccme2003">#REF!</definedName>
    <definedName name="ccme98" localSheetId="10">[23]Programa!#REF!</definedName>
    <definedName name="ccme98">[23]Programa!#REF!</definedName>
    <definedName name="ccme98j" localSheetId="10">[23]Programa!#REF!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 localSheetId="10">#REF!</definedName>
    <definedName name="CGBUDG_">#REF!</definedName>
    <definedName name="CGEXBUDG" localSheetId="10">#REF!</definedName>
    <definedName name="CGEXBUDG">#REF!</definedName>
    <definedName name="CGFIS" localSheetId="10">#REF!</definedName>
    <definedName name="CGFIS">#REF!</definedName>
    <definedName name="CGNRP" localSheetId="10">#REF!</definedName>
    <definedName name="CGNRP">#REF!</definedName>
    <definedName name="CGperc" localSheetId="10">#REF!</definedName>
    <definedName name="CGperc">#REF!</definedName>
    <definedName name="chart" localSheetId="10">#REF!</definedName>
    <definedName name="chart" localSheetId="4">#REF!</definedName>
    <definedName name="chart">#REF!</definedName>
    <definedName name="CHF" localSheetId="10">#REF!</definedName>
    <definedName name="CHF" localSheetId="4">#REF!</definedName>
    <definedName name="CHF">#REF!</definedName>
    <definedName name="CHILE" localSheetId="10">#REF!</definedName>
    <definedName name="CHILE">#REF!</definedName>
    <definedName name="CHK" localSheetId="10">#REF!</definedName>
    <definedName name="CHK">#REF!</definedName>
    <definedName name="CHK1.1" localSheetId="10">[59]Q1!#REF!</definedName>
    <definedName name="CHK1.1">[59]Q1!#REF!</definedName>
    <definedName name="CHK2.1" localSheetId="10">[59]Q2!#REF!</definedName>
    <definedName name="CHK2.1">[59]Q2!#REF!</definedName>
    <definedName name="CHK2.2" localSheetId="10">[59]Q2!#REF!</definedName>
    <definedName name="CHK2.2">[59]Q2!#REF!</definedName>
    <definedName name="CHK2.3" localSheetId="10">[59]Q2!#REF!</definedName>
    <definedName name="CHK2.3">[59]Q2!#REF!</definedName>
    <definedName name="CHK5.1" localSheetId="5">#REF!</definedName>
    <definedName name="CHK5.1" localSheetId="10">#REF!</definedName>
    <definedName name="CHK5.1" localSheetId="4">#REF!</definedName>
    <definedName name="CHK5.1">#REF!</definedName>
    <definedName name="cin" localSheetId="10">[23]Programa!#REF!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10">#REF!</definedName>
    <definedName name="CLUB91" localSheetId="4">#REF!</definedName>
    <definedName name="CLUB91">#REF!</definedName>
    <definedName name="cmbccr" localSheetId="10">#REF!</definedName>
    <definedName name="cmbccr">#REF!</definedName>
    <definedName name="cmbcom" localSheetId="10">#REF!</definedName>
    <definedName name="cmbcom">#REF!</definedName>
    <definedName name="CMD" localSheetId="10">[61]BCP!#REF!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 localSheetId="10">#REF!</definedName>
    <definedName name="cnspnf">#REF!</definedName>
    <definedName name="CNY" localSheetId="10">#REF!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10">#REF!</definedName>
    <definedName name="Color4" localSheetId="4">#REF!</definedName>
    <definedName name="Color4">#REF!</definedName>
    <definedName name="Color5" localSheetId="10">#REF!</definedName>
    <definedName name="Color5" localSheetId="4">#REF!</definedName>
    <definedName name="Color5">#REF!</definedName>
    <definedName name="Color6" localSheetId="10">#REF!</definedName>
    <definedName name="Color6" localSheetId="4">#REF!</definedName>
    <definedName name="Color6">#REF!</definedName>
    <definedName name="COM" localSheetId="10">#REF!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 localSheetId="10">#REF!</definedName>
    <definedName name="CONCK">#REF!</definedName>
    <definedName name="conor" localSheetId="10">#REF!</definedName>
    <definedName name="conor">#REF!</definedName>
    <definedName name="cons" localSheetId="10">#REF!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 localSheetId="10">#REF!</definedName>
    <definedName name="cred2000">#REF!</definedName>
    <definedName name="cred2001" localSheetId="10">#REF!</definedName>
    <definedName name="cred2001">#REF!</definedName>
    <definedName name="cred2002" localSheetId="10">#REF!</definedName>
    <definedName name="cred2002">#REF!</definedName>
    <definedName name="cred2003" localSheetId="10">#REF!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10">#REF!</definedName>
    <definedName name="CREDITOBCH" localSheetId="4">#REF!</definedName>
    <definedName name="CREDITOBCH">#REF!</definedName>
    <definedName name="CREDITORSB" localSheetId="10">#REF!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10">#REF!</definedName>
    <definedName name="CS1A" localSheetId="4">#REF!</definedName>
    <definedName name="CS1A">#REF!</definedName>
    <definedName name="CTOOMA00" localSheetId="10">#REF!</definedName>
    <definedName name="CTOOMA00">#REF!</definedName>
    <definedName name="CTOOMA97" localSheetId="10">#REF!</definedName>
    <definedName name="CTOOMA97">#REF!</definedName>
    <definedName name="CTOOMA98" localSheetId="10">#REF!</definedName>
    <definedName name="CTOOMA98">#REF!</definedName>
    <definedName name="CTOOMA99" localSheetId="10">#REF!</definedName>
    <definedName name="CTOOMA99">#REF!</definedName>
    <definedName name="CTOOMV00" localSheetId="10">#REF!</definedName>
    <definedName name="CTOOMV00">#REF!</definedName>
    <definedName name="CTOOMV97" localSheetId="10">#REF!</definedName>
    <definedName name="CTOOMV97">#REF!</definedName>
    <definedName name="CTOOMV98" localSheetId="10">#REF!</definedName>
    <definedName name="CTOOMV98">#REF!</definedName>
    <definedName name="CTOOMV99" localSheetId="10">#REF!</definedName>
    <definedName name="CTOOMV99">#REF!</definedName>
    <definedName name="cuad1" localSheetId="10">#REF!</definedName>
    <definedName name="cuad1">#REF!</definedName>
    <definedName name="cuad10" localSheetId="10">#REF!</definedName>
    <definedName name="cuad10">#REF!</definedName>
    <definedName name="cuad11" localSheetId="10">#REF!</definedName>
    <definedName name="cuad11">#REF!</definedName>
    <definedName name="cuad12" localSheetId="10">#REF!</definedName>
    <definedName name="cuad12">#REF!</definedName>
    <definedName name="cuad13" localSheetId="10">#REF!</definedName>
    <definedName name="cuad13">#REF!</definedName>
    <definedName name="cuad14" localSheetId="10">#REF!</definedName>
    <definedName name="cuad14">#REF!</definedName>
    <definedName name="cuad15" localSheetId="10">#REF!</definedName>
    <definedName name="cuad15">#REF!</definedName>
    <definedName name="cuad16" localSheetId="10">#REF!</definedName>
    <definedName name="cuad16">#REF!</definedName>
    <definedName name="cuad17" localSheetId="10">#REF!</definedName>
    <definedName name="cuad17">#REF!</definedName>
    <definedName name="cuad18" localSheetId="10">#REF!</definedName>
    <definedName name="cuad18">#REF!</definedName>
    <definedName name="cuad19" localSheetId="10">#REF!</definedName>
    <definedName name="cuad19">#REF!</definedName>
    <definedName name="cuad2" localSheetId="10">#REF!</definedName>
    <definedName name="cuad2">#REF!</definedName>
    <definedName name="cuad20" localSheetId="10">#REF!</definedName>
    <definedName name="cuad20">#REF!</definedName>
    <definedName name="cuad21" localSheetId="10">#REF!</definedName>
    <definedName name="cuad21">#REF!</definedName>
    <definedName name="cuad22" localSheetId="10">#REF!</definedName>
    <definedName name="cuad22">#REF!</definedName>
    <definedName name="cuad23" localSheetId="10">#REF!</definedName>
    <definedName name="cuad23">#REF!</definedName>
    <definedName name="cuad24" localSheetId="10">#REF!</definedName>
    <definedName name="cuad24">#REF!</definedName>
    <definedName name="cuad25" localSheetId="10">#REF!</definedName>
    <definedName name="cuad25">#REF!</definedName>
    <definedName name="cuad3" localSheetId="10">#REF!</definedName>
    <definedName name="cuad3">#REF!</definedName>
    <definedName name="cuad4" localSheetId="10">#REF!</definedName>
    <definedName name="cuad4">#REF!</definedName>
    <definedName name="cuad5" localSheetId="10">#REF!</definedName>
    <definedName name="cuad5">#REF!</definedName>
    <definedName name="cuad6" localSheetId="10">#REF!</definedName>
    <definedName name="cuad6">#REF!</definedName>
    <definedName name="cuad7" localSheetId="10">#REF!</definedName>
    <definedName name="cuad7">#REF!</definedName>
    <definedName name="cuad8" localSheetId="10">#REF!</definedName>
    <definedName name="cuad8">#REF!</definedName>
    <definedName name="cuad9" localSheetId="10">#REF!</definedName>
    <definedName name="cuad9">#REF!</definedName>
    <definedName name="CUADR11" localSheetId="10">#REF!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 localSheetId="10">#REF!</definedName>
    <definedName name="CUADRO9A">#REF!</definedName>
    <definedName name="CUADRO9B" localSheetId="10">#REF!</definedName>
    <definedName name="CUADRO9B">#REF!</definedName>
    <definedName name="CUADROI" localSheetId="10">#REF!</definedName>
    <definedName name="CUADROI">#REF!</definedName>
    <definedName name="CUADROII" localSheetId="10">#REF!</definedName>
    <definedName name="CUADROII">#REF!</definedName>
    <definedName name="CUADROIII" localSheetId="10">#REF!</definedName>
    <definedName name="CUADROIII">#REF!</definedName>
    <definedName name="CUADROIV" localSheetId="10">#REF!</definedName>
    <definedName name="CUADROIV">#REF!</definedName>
    <definedName name="CUADROV" localSheetId="10">#REF!</definedName>
    <definedName name="CUADROV">#REF!</definedName>
    <definedName name="CUADROVI" localSheetId="10">#REF!</definedName>
    <definedName name="CUADROVI">#REF!</definedName>
    <definedName name="CUADROVII" localSheetId="10">#REF!</definedName>
    <definedName name="CUADROVII">#REF!</definedName>
    <definedName name="CUENTASMON" localSheetId="10">[61]BCP!#REF!</definedName>
    <definedName name="CUENTASMON">[61]BCP!#REF!</definedName>
    <definedName name="culo">'[91]graf 1'!$A$1:$IV$2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[92]Current!$D$66</definedName>
    <definedName name="cutoff">'[93]LIC cutoff'!$A$2:$B$15</definedName>
    <definedName name="CYEAR2021" localSheetId="4">[94]Coal!$B$583:$J$583</definedName>
    <definedName name="CYEAR2021">[94]Coal!$B$583:$J$583</definedName>
    <definedName name="CYEAR2022" localSheetId="4">[94]Coal!$K$583:$V$583</definedName>
    <definedName name="CYEAR2022">[94]Coal!$K$583:$V$583</definedName>
    <definedName name="CYEAR2023" localSheetId="4">[94]Coal!$W$583:$AH$583</definedName>
    <definedName name="CYEAR2023">[94]Coal!$W$583:$AH$583</definedName>
    <definedName name="CYEAR2024" localSheetId="4">[94]Coal!$AI$583:$AT$583</definedName>
    <definedName name="CYEAR2024">[94]Coal!$AI$583:$AT$583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 localSheetId="10">#REF!</definedName>
    <definedName name="D_ALTPCPI">#REF!</definedName>
    <definedName name="D_ALTPCPIG" localSheetId="10">#REF!</definedName>
    <definedName name="D_ALTPCPIG">#REF!</definedName>
    <definedName name="D_B" localSheetId="10">#REF!</definedName>
    <definedName name="D_B" localSheetId="4">#REF!</definedName>
    <definedName name="D_B">#REF!</definedName>
    <definedName name="D_BCA_GDP" localSheetId="10">#REF!</definedName>
    <definedName name="D_BCA_GDP">#REF!</definedName>
    <definedName name="D_BFD" localSheetId="10">#REF!</definedName>
    <definedName name="D_BFD">#REF!</definedName>
    <definedName name="D_BFL" localSheetId="10">#REF!</definedName>
    <definedName name="D_BFL">#REF!</definedName>
    <definedName name="D_BFL_D" localSheetId="10">#REF!</definedName>
    <definedName name="D_BFL_D">#REF!</definedName>
    <definedName name="D_BFL_S" localSheetId="10">#REF!</definedName>
    <definedName name="D_BFL_S">#REF!</definedName>
    <definedName name="D_BFLG" localSheetId="10">#REF!</definedName>
    <definedName name="D_BFLG">#REF!</definedName>
    <definedName name="D_BFOP" localSheetId="10">#REF!</definedName>
    <definedName name="D_BFOP">#REF!</definedName>
    <definedName name="D_BFPP" localSheetId="10">#REF!</definedName>
    <definedName name="D_BFPP">#REF!</definedName>
    <definedName name="D_BFRA1" localSheetId="10">#REF!</definedName>
    <definedName name="D_BFRA1">#REF!</definedName>
    <definedName name="D_BFX" localSheetId="10">#REF!</definedName>
    <definedName name="D_BFX">#REF!</definedName>
    <definedName name="D_BFXG" localSheetId="10">#REF!</definedName>
    <definedName name="D_BFXG">#REF!</definedName>
    <definedName name="D_BFXP" localSheetId="10">#REF!</definedName>
    <definedName name="D_BFXP">#REF!</definedName>
    <definedName name="D_BRASS" localSheetId="10">#REF!</definedName>
    <definedName name="D_BRASS">#REF!</definedName>
    <definedName name="D_CalcNGS" localSheetId="10">#REF!</definedName>
    <definedName name="D_CalcNGS">#REF!</definedName>
    <definedName name="D_CalcNMG_R" localSheetId="10">#REF!</definedName>
    <definedName name="D_CalcNMG_R">#REF!</definedName>
    <definedName name="D_CalcNXG_R" localSheetId="10">#REF!</definedName>
    <definedName name="D_CalcNXG_R">#REF!</definedName>
    <definedName name="D_D" localSheetId="10">#REF!</definedName>
    <definedName name="D_D">#REF!</definedName>
    <definedName name="D_D_B" localSheetId="10">#REF!</definedName>
    <definedName name="D_D_B">#REF!</definedName>
    <definedName name="D_D_Bdiff" localSheetId="10">#REF!</definedName>
    <definedName name="D_D_Bdiff">#REF!</definedName>
    <definedName name="D_D_Bdiff1" localSheetId="10">#REF!</definedName>
    <definedName name="D_D_Bdiff1">#REF!</definedName>
    <definedName name="D_D_G" localSheetId="10">#REF!</definedName>
    <definedName name="D_D_G">#REF!</definedName>
    <definedName name="D_D_Gdiff" localSheetId="10">#REF!</definedName>
    <definedName name="D_D_Gdiff">#REF!</definedName>
    <definedName name="D_D_Gdiff1" localSheetId="10">#REF!</definedName>
    <definedName name="D_D_Gdiff1">#REF!</definedName>
    <definedName name="D_D_S" localSheetId="10">#REF!</definedName>
    <definedName name="D_D_S">#REF!</definedName>
    <definedName name="D_D_Sdiff" localSheetId="10">#REF!</definedName>
    <definedName name="D_D_Sdiff">#REF!</definedName>
    <definedName name="D_D_Sdiff1" localSheetId="10">#REF!</definedName>
    <definedName name="D_D_Sdiff1">#REF!</definedName>
    <definedName name="D_DA" localSheetId="10">#REF!</definedName>
    <definedName name="D_DA">#REF!</definedName>
    <definedName name="D_DAdiff" localSheetId="10">#REF!</definedName>
    <definedName name="D_DAdiff">#REF!</definedName>
    <definedName name="D_DAdiff1" localSheetId="10">#REF!</definedName>
    <definedName name="D_DAdiff1">#REF!</definedName>
    <definedName name="D_Ddiff" localSheetId="10">#REF!</definedName>
    <definedName name="D_Ddiff">#REF!</definedName>
    <definedName name="D_Ddiff1" localSheetId="10">#REF!</definedName>
    <definedName name="D_Ddiff1">#REF!</definedName>
    <definedName name="D_DSdiff" localSheetId="10">#REF!</definedName>
    <definedName name="D_DSdiff">#REF!</definedName>
    <definedName name="D_DSdiff1" localSheetId="10">#REF!</definedName>
    <definedName name="D_DSdiff1">#REF!</definedName>
    <definedName name="D_EDNA" localSheetId="10">#REF!</definedName>
    <definedName name="D_EDNA">#REF!</definedName>
    <definedName name="D_EDNA_B" localSheetId="10">[96]DA!#REF!</definedName>
    <definedName name="D_EDNA_B">[96]DA!#REF!</definedName>
    <definedName name="D_EDNA_D" localSheetId="10">[96]DA!#REF!</definedName>
    <definedName name="D_EDNA_D">[96]DA!#REF!</definedName>
    <definedName name="D_EDNA_T" localSheetId="10">[96]DA!#REF!</definedName>
    <definedName name="D_EDNA_T">[96]DA!#REF!</definedName>
    <definedName name="D_EDNE" localSheetId="10">[96]DA!#REF!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 localSheetId="10">#REF!</definedName>
    <definedName name="D_GGB">#REF!</definedName>
    <definedName name="D_Ind" localSheetId="10">#REF!</definedName>
    <definedName name="D_Ind" localSheetId="4">#REF!</definedName>
    <definedName name="D_Ind">#REF!</definedName>
    <definedName name="D_L" localSheetId="10">#REF!</definedName>
    <definedName name="D_L" localSheetId="4">#REF!</definedName>
    <definedName name="D_L">#REF!</definedName>
    <definedName name="D_MCV" localSheetId="10">#REF!</definedName>
    <definedName name="D_MCV">#REF!</definedName>
    <definedName name="D_MCV_B" localSheetId="10">#REF!</definedName>
    <definedName name="D_MCV_B">#REF!</definedName>
    <definedName name="D_MCV_D" localSheetId="10">#REF!</definedName>
    <definedName name="D_MCV_D">#REF!</definedName>
    <definedName name="D_MCV_N" localSheetId="10">#REF!</definedName>
    <definedName name="D_MCV_N">#REF!</definedName>
    <definedName name="D_MCV_T" localSheetId="10">#REF!</definedName>
    <definedName name="D_MCV_T">#REF!</definedName>
    <definedName name="D_NGDP" localSheetId="10">#REF!</definedName>
    <definedName name="D_NGDP">#REF!</definedName>
    <definedName name="D_NGDP_D" localSheetId="10">#REF!</definedName>
    <definedName name="D_NGDP_D">#REF!</definedName>
    <definedName name="D_NGDP_DAQ" localSheetId="10">#REF!</definedName>
    <definedName name="D_NGDP_DAQ">#REF!</definedName>
    <definedName name="D_NGDP_DQ" localSheetId="10">#REF!</definedName>
    <definedName name="D_NGDP_DQ">#REF!</definedName>
    <definedName name="D_NGDP_RG" localSheetId="10">#REF!</definedName>
    <definedName name="D_NGDP_RG">#REF!</definedName>
    <definedName name="D_NGDP_RGAQ" localSheetId="10">#REF!</definedName>
    <definedName name="D_NGDP_RGAQ">#REF!</definedName>
    <definedName name="D_NGDP_RGQ" localSheetId="10">#REF!</definedName>
    <definedName name="D_NGDP_RGQ">#REF!</definedName>
    <definedName name="D_NGDPD" localSheetId="10">#REF!</definedName>
    <definedName name="D_NGDPD">#REF!</definedName>
    <definedName name="D_NGDPDPC" localSheetId="10">#REF!</definedName>
    <definedName name="D_NGDPDPC">#REF!</definedName>
    <definedName name="D_NGS" localSheetId="10">#REF!</definedName>
    <definedName name="D_NGS">#REF!</definedName>
    <definedName name="D_NMG_R" localSheetId="10">#REF!</definedName>
    <definedName name="D_NMG_R">#REF!</definedName>
    <definedName name="D_NSDGDP" localSheetId="10">#REF!</definedName>
    <definedName name="D_NSDGDP">#REF!</definedName>
    <definedName name="D_NSDGDP_R" localSheetId="10">#REF!</definedName>
    <definedName name="D_NSDGDP_R">#REF!</definedName>
    <definedName name="D_NTDD_RG" localSheetId="10">#REF!</definedName>
    <definedName name="D_NTDD_RG">#REF!</definedName>
    <definedName name="D_NTDD_RGAQ" localSheetId="10">#REF!</definedName>
    <definedName name="D_NTDD_RGAQ">#REF!</definedName>
    <definedName name="D_NTDD_RGQ" localSheetId="10">#REF!</definedName>
    <definedName name="D_NTDD_RGQ">#REF!</definedName>
    <definedName name="D_NXG_R" localSheetId="10">#REF!</definedName>
    <definedName name="D_NXG_R">#REF!</definedName>
    <definedName name="D_O" localSheetId="10">#REF!</definedName>
    <definedName name="D_O" localSheetId="4">#REF!</definedName>
    <definedName name="D_O">#REF!</definedName>
    <definedName name="D_OTB" localSheetId="10">#REF!</definedName>
    <definedName name="D_OTB">#REF!</definedName>
    <definedName name="D_P" localSheetId="10">#REF!</definedName>
    <definedName name="D_P">#REF!</definedName>
    <definedName name="D_PCPI" localSheetId="10">#REF!</definedName>
    <definedName name="D_PCPI">#REF!</definedName>
    <definedName name="D_PCPIAQ" localSheetId="10">#REF!</definedName>
    <definedName name="D_PCPIAQ">#REF!</definedName>
    <definedName name="D_PCPIG" localSheetId="10">#REF!</definedName>
    <definedName name="D_PCPIG">#REF!</definedName>
    <definedName name="D_PCPIGAQ" localSheetId="10">#REF!</definedName>
    <definedName name="D_PCPIGAQ">#REF!</definedName>
    <definedName name="D_PCPIGQ" localSheetId="10">#REF!</definedName>
    <definedName name="D_PCPIGQ">#REF!</definedName>
    <definedName name="D_PCPIQ" localSheetId="10">#REF!</definedName>
    <definedName name="D_PCPIQ">#REF!</definedName>
    <definedName name="D_PPPPC" localSheetId="10">#REF!</definedName>
    <definedName name="D_PPPPC">#REF!</definedName>
    <definedName name="D_PPPWGT" localSheetId="10">#REF!</definedName>
    <definedName name="D_PPPWGT">#REF!</definedName>
    <definedName name="D_S" localSheetId="10">#REF!</definedName>
    <definedName name="D_S" localSheetId="4">#REF!</definedName>
    <definedName name="D_S">#REF!</definedName>
    <definedName name="D_SRM" localSheetId="10">#REF!</definedName>
    <definedName name="D_SRM" localSheetId="4">#REF!</definedName>
    <definedName name="D_SRM">#REF!</definedName>
    <definedName name="D_SY" localSheetId="10">#REF!</definedName>
    <definedName name="D_SY" localSheetId="4">#REF!</definedName>
    <definedName name="D_SY">#REF!</definedName>
    <definedName name="D_WPCP33_D" localSheetId="10">#REF!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10">#REF!</definedName>
    <definedName name="da" localSheetId="4">#REF!</definedName>
    <definedName name="da">#REF!</definedName>
    <definedName name="DABA" localSheetId="10">#REF!</definedName>
    <definedName name="DABA">#REF!</definedName>
    <definedName name="DABI" localSheetId="10">#REF!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 localSheetId="10">#REF!</definedName>
    <definedName name="Database_MI">#REF!</definedName>
    <definedName name="dataSeguimiento" localSheetId="10">#REF!</definedName>
    <definedName name="dataSeguimiento" localSheetId="4">#REF!</definedName>
    <definedName name="dataSeguimiento">#REF!</definedName>
    <definedName name="Dataset" localSheetId="10">#REF!</definedName>
    <definedName name="Dataset" localSheetId="4">#REF!</definedName>
    <definedName name="Dataset">#REF!</definedName>
    <definedName name="datatbl" localSheetId="10">#REF!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 localSheetId="10">#REF!</definedName>
    <definedName name="datess">#REF!</definedName>
    <definedName name="DB" localSheetId="10">#REF!</definedName>
    <definedName name="DB" localSheetId="4">#REF!</definedName>
    <definedName name="DB">#REF!</definedName>
    <definedName name="DBA" localSheetId="10">#REF!</definedName>
    <definedName name="DBA">#REF!</definedName>
    <definedName name="DBI" localSheetId="10">#REF!</definedName>
    <definedName name="DBI">#REF!</definedName>
    <definedName name="dbo" localSheetId="10">#REF!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[23]Programa!#REF!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 localSheetId="10">#REF!</definedName>
    <definedName name="DD__Labor_Productivity">#REF!</definedName>
    <definedName name="DD__National_Accounts_at_1958_prices_" localSheetId="10">#REF!</definedName>
    <definedName name="DD__National_Accounts_at_1958_prices_">#REF!</definedName>
    <definedName name="DD__National_Accounts_at_Current_Prices" localSheetId="10">#REF!</definedName>
    <definedName name="DD__National_Accounts_at_Current_Prices">#REF!</definedName>
    <definedName name="DD__National_Accounts_Deflators" localSheetId="10">#REF!</definedName>
    <definedName name="DD__National_Accounts_Deflators">#REF!</definedName>
    <definedName name="DD__Prices_CPI_all_items" localSheetId="10">#REF!</definedName>
    <definedName name="DD__Prices_CPI_all_items">#REF!</definedName>
    <definedName name="DD__Prices_CPI_by_components" localSheetId="10">#REF!</definedName>
    <definedName name="DD__Prices_CPI_by_components">#REF!</definedName>
    <definedName name="DD__Prices_Wage_Indicators" localSheetId="10">#REF!</definedName>
    <definedName name="DD__Prices_Wage_Indicators">#REF!</definedName>
    <definedName name="DD__Selected_Agricultural_Sector_Statistics" localSheetId="10">#REF!</definedName>
    <definedName name="DD__Selected_Agricultural_Sector_Statistics">#REF!</definedName>
    <definedName name="DD__Selected_Agricultural_Sector_Statistics__concluded" localSheetId="10">#REF!</definedName>
    <definedName name="DD__Selected_Agricultural_Sector_Statistics__concluded">#REF!</definedName>
    <definedName name="DD_Index_of_employment" localSheetId="10">#REF!</definedName>
    <definedName name="DD_Index_of_employment">#REF!</definedName>
    <definedName name="DD_Indicators_of_emp_wages_ulc" localSheetId="10">#REF!</definedName>
    <definedName name="DD_Indicators_of_emp_wages_ulc">#REF!</definedName>
    <definedName name="DD_Labor_Productivity" localSheetId="10">#REF!</definedName>
    <definedName name="DD_Labor_Productivity">#REF!</definedName>
    <definedName name="DDD" localSheetId="10">#REF!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 localSheetId="10">#REF!</definedName>
    <definedName name="DEBT12">#REF!</definedName>
    <definedName name="DEBT13" localSheetId="10">#REF!</definedName>
    <definedName name="DEBT13">#REF!</definedName>
    <definedName name="DEBT14" localSheetId="10">#REF!</definedName>
    <definedName name="DEBT14">#REF!</definedName>
    <definedName name="DEBT15" localSheetId="10">#REF!</definedName>
    <definedName name="DEBT15">#REF!</definedName>
    <definedName name="DEBT16" localSheetId="10">#REF!</definedName>
    <definedName name="DEBT16">#REF!</definedName>
    <definedName name="DEBT2" localSheetId="10">#REF!</definedName>
    <definedName name="DEBT2">#REF!</definedName>
    <definedName name="DEBT3" localSheetId="10">#REF!</definedName>
    <definedName name="DEBT3">#REF!</definedName>
    <definedName name="DEBT4" localSheetId="10">#REF!</definedName>
    <definedName name="DEBT4">#REF!</definedName>
    <definedName name="DEBT5" localSheetId="10">#REF!</definedName>
    <definedName name="DEBT5">#REF!</definedName>
    <definedName name="DEBT6" localSheetId="10">#REF!</definedName>
    <definedName name="DEBT6">#REF!</definedName>
    <definedName name="DEBT7" localSheetId="10">#REF!</definedName>
    <definedName name="DEBT7">#REF!</definedName>
    <definedName name="DEBT8" localSheetId="10">#REF!</definedName>
    <definedName name="DEBT8">#REF!</definedName>
    <definedName name="DEBT9" localSheetId="10">#REF!</definedName>
    <definedName name="DEBT9">#REF!</definedName>
    <definedName name="defesti" localSheetId="10">#REF!</definedName>
    <definedName name="defesti">#REF!</definedName>
    <definedName name="deficit" localSheetId="10">#REF!</definedName>
    <definedName name="deficit">#REF!</definedName>
    <definedName name="DEFICIT98" localSheetId="10">#REF!</definedName>
    <definedName name="DEFICIT98">#REF!</definedName>
    <definedName name="DEFICIT99" localSheetId="10">#REF!</definedName>
    <definedName name="DEFICIT99">#REF!</definedName>
    <definedName name="DEFL" localSheetId="10">#REF!</definedName>
    <definedName name="DEFL" localSheetId="4">#REF!</definedName>
    <definedName name="DEFL">#REF!</definedName>
    <definedName name="DEG" localSheetId="10">#REF!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[99]ROE!$B$136</definedName>
    <definedName name="DependenciaSpread">[98]ROE!$B$134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 localSheetId="10">#REF!</definedName>
    <definedName name="dexbccr">#REF!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10">#REF!</definedName>
    <definedName name="DG_S" localSheetId="4">#REF!</definedName>
    <definedName name="DG_S">#REF!</definedName>
    <definedName name="dgdgd" localSheetId="10" hidden="1">#REF!</definedName>
    <definedName name="dgdgd" localSheetId="4" hidden="1">#REF!</definedName>
    <definedName name="dgdgd" hidden="1">#REF!</definedName>
    <definedName name="DGImonth" localSheetId="10">#REF!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 localSheetId="10">#REF!</definedName>
    <definedName name="DIFCTO00">#REF!</definedName>
    <definedName name="DIFCTO97" localSheetId="10">#REF!</definedName>
    <definedName name="DIFCTO97">#REF!</definedName>
    <definedName name="DIFCTO98" localSheetId="10">#REF!</definedName>
    <definedName name="DIFCTO98">#REF!</definedName>
    <definedName name="DIFCTO99" localSheetId="10">#REF!</definedName>
    <definedName name="DIFCTO99">#REF!</definedName>
    <definedName name="Diferencia" localSheetId="10">[102]A.11!#REF!</definedName>
    <definedName name="Diferencia">[102]A.11!#REF!</definedName>
    <definedName name="DISB" localSheetId="10">[60]Debt!#REF!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10">#REF!</definedName>
    <definedName name="DKR" localSheetId="4">#REF!</definedName>
    <definedName name="DKR">#REF!</definedName>
    <definedName name="DM" localSheetId="10">#REF!</definedName>
    <definedName name="DM" localSheetId="4">#REF!</definedName>
    <definedName name="DM">#REF!</definedName>
    <definedName name="DM1A" localSheetId="10">#REF!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10">#REF!</definedName>
    <definedName name="EBRD" localSheetId="4">#REF!</definedName>
    <definedName name="EBRD">#REF!</definedName>
    <definedName name="Ecowas" localSheetId="10">[73]terms!#REF!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10">[96]Q6!#REF!</definedName>
    <definedName name="EDNA_B" localSheetId="4">[96]Q6!#REF!</definedName>
    <definedName name="EDNA_B">[96]Q6!#REF!</definedName>
    <definedName name="EDNA_D" localSheetId="10">[96]Q7!#REF!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 localSheetId="10">#REF!</definedName>
    <definedName name="EE_Table_16.__National_Accounts_at_Current_Prices">#REF!</definedName>
    <definedName name="EE_Table_17___Real_Gross_Domestic_Expenditure" localSheetId="10">#REF!</definedName>
    <definedName name="EE_Table_17___Real_Gross_Domestic_Expenditure">#REF!</definedName>
    <definedName name="EE_Table_18.__Real_Gross_Domestic_Product_by_Sector" localSheetId="10">#REF!</definedName>
    <definedName name="EE_Table_18.__Real_Gross_Domestic_Product_by_Sector">#REF!</definedName>
    <definedName name="EE_Table_19.__Gross_Domestic_Investment" localSheetId="10">#REF!</definedName>
    <definedName name="EE_Table_19.__Gross_Domestic_Investment">#REF!</definedName>
    <definedName name="EE_Table_20.__Selected_Agricultural_Sector_Statistics" localSheetId="10">#REF!</definedName>
    <definedName name="EE_Table_20.__Selected_Agricultural_Sector_Statistics">#REF!</definedName>
    <definedName name="EE_Table_20.5__Ag_Sector_Statistics__concluded" localSheetId="10">#REF!</definedName>
    <definedName name="EE_Table_20.5__Ag_Sector_Statistics__concluded">#REF!</definedName>
    <definedName name="EE_Table_21.__Manufacturing_Production" localSheetId="10">#REF!</definedName>
    <definedName name="EE_Table_21.__Manufacturing_Production">#REF!</definedName>
    <definedName name="EE_Table_22.__Production_Exports_and_Imports_of_Petroleum" localSheetId="10">#REF!</definedName>
    <definedName name="EE_Table_22.__Production_Exports_and_Imports_of_Petroleum">#REF!</definedName>
    <definedName name="EE_Table_23.__Retail_Prices_for_Petroleum_Products" localSheetId="10">#REF!</definedName>
    <definedName name="EE_Table_23.__Retail_Prices_for_Petroleum_Products">#REF!</definedName>
    <definedName name="EE_Table_24.__Consumption_of_Petroleum_and_Derivatives" localSheetId="10">#REF!</definedName>
    <definedName name="EE_Table_24.__Consumption_of_Petroleum_and_Derivatives">#REF!</definedName>
    <definedName name="EE_Table_25.__Production_and_Distribution_Electricity" localSheetId="10">#REF!</definedName>
    <definedName name="EE_Table_25.__Production_and_Distribution_Electricity">#REF!</definedName>
    <definedName name="EE_Table_26.__Average_Price_of_Electricity" localSheetId="10">#REF!</definedName>
    <definedName name="EE_Table_26.__Average_Price_of_Electricity">#REF!</definedName>
    <definedName name="EE_Table_27.__Guatemala___Consumer_Price_Indices__1" localSheetId="10">#REF!</definedName>
    <definedName name="EE_Table_27.__Guatemala___Consumer_Price_Indices__1">#REF!</definedName>
    <definedName name="EE_Table_28._Guatemala___Selected_Wage_Indicators_1" localSheetId="10">#REF!</definedName>
    <definedName name="EE_Table_28._Guatemala___Selected_Wage_Indicators_1">#REF!</definedName>
    <definedName name="EE_Table_29.__Minimum_Monthly_Wages_by_Economic_Activity" localSheetId="10">#REF!</definedName>
    <definedName name="EE_Table_29.__Minimum_Monthly_Wages_by_Economic_Activity">#REF!</definedName>
    <definedName name="EE_Table_30._Guatemala___Selected_Employment_and_Labor_Productivity_Indicators" localSheetId="10">#REF!</definedName>
    <definedName name="EE_Table_30._Guatemala___Selected_Employment_and_Labor_Productivity_Indicators">#REF!</definedName>
    <definedName name="EE_Table_31._Wage_and_Employment_Indicators_1" localSheetId="10">#REF!</definedName>
    <definedName name="EE_Table_31._Wage_and_Employment_Indicators_1">#REF!</definedName>
    <definedName name="EE_Table_32_ULC_PROD_indicators" localSheetId="10">#REF!</definedName>
    <definedName name="EE_Table_32_ULC_PROD_indicators">#REF!</definedName>
    <definedName name="EE_Table_33_Indicators_of_Competitiveness" localSheetId="10">#REF!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10">#REF!</definedName>
    <definedName name="enri" localSheetId="4">#REF!</definedName>
    <definedName name="enri">#REF!</definedName>
    <definedName name="EP" localSheetId="10">#REF!</definedName>
    <definedName name="EP">#REF!</definedName>
    <definedName name="EPNF96" localSheetId="10">#REF!</definedName>
    <definedName name="EPNF96">#REF!</definedName>
    <definedName name="erererer" localSheetId="10" hidden="1">'[95]Fax a enviar'!#REF!</definedName>
    <definedName name="erererer" localSheetId="4" hidden="1">'[95]Fax a enviar'!#REF!</definedName>
    <definedName name="erererer" hidden="1">'[95]Fax a enviar'!#REF!</definedName>
    <definedName name="ererwrw" localSheetId="10" hidden="1">'[101]Fax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 localSheetId="10">#REF!</definedName>
    <definedName name="ESP">#REF!</definedName>
    <definedName name="estacional" localSheetId="10">#REF!</definedName>
    <definedName name="estacional">#REF!</definedName>
    <definedName name="ESTRUCTURA" localSheetId="10" hidden="1">[9]C!#REF!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10">#REF!</definedName>
    <definedName name="EURO1" localSheetId="4">#REF!</definedName>
    <definedName name="EURO1">#REF!</definedName>
    <definedName name="EURPROD87" localSheetId="10">#REF!</definedName>
    <definedName name="EURPROD87" localSheetId="4">#REF!</definedName>
    <definedName name="EURPROD87">#REF!</definedName>
    <definedName name="EURPROD88" localSheetId="10">#REF!</definedName>
    <definedName name="EURPROD88" localSheetId="4">#REF!</definedName>
    <definedName name="EURPROD88">#REF!</definedName>
    <definedName name="EURTOT87" localSheetId="10">#REF!</definedName>
    <definedName name="EURTOT87" localSheetId="4">#REF!</definedName>
    <definedName name="EURTOT87">#REF!</definedName>
    <definedName name="EURTOT88" localSheetId="10">#REF!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10">#REF!</definedName>
    <definedName name="Figure.3" localSheetId="4">#REF!</definedName>
    <definedName name="Figure.3">#REF!</definedName>
    <definedName name="FIM" localSheetId="10">#REF!</definedName>
    <definedName name="FIM">#REF!</definedName>
    <definedName name="finan" localSheetId="10">#REF!</definedName>
    <definedName name="finan">#REF!</definedName>
    <definedName name="finan1" localSheetId="10">#REF!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10">#REF!</definedName>
    <definedName name="framework_monetary" localSheetId="4">#REF!</definedName>
    <definedName name="framework_monetary">#REF!</definedName>
    <definedName name="FRAMEYES" localSheetId="10">#REF!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10">#REF!</definedName>
    <definedName name="FS1A" localSheetId="4">#REF!</definedName>
    <definedName name="FS1A">#REF!</definedName>
    <definedName name="fsdfsd" localSheetId="10" hidden="1">[115]C!#REF!</definedName>
    <definedName name="fsdfsd" localSheetId="4" hidden="1">[115]C!#REF!</definedName>
    <definedName name="fsdfsd" hidden="1">[115]C!#REF!</definedName>
    <definedName name="fsdsdfa" localSheetId="10" hidden="1">'[100]Fax a enviar'!#REF!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 localSheetId="10">#REF!</definedName>
    <definedName name="ftconf">#REF!</definedName>
    <definedName name="ftima" localSheetId="10">#REF!</definedName>
    <definedName name="ftima">#REF!</definedName>
    <definedName name="ftimaf" localSheetId="10">#REF!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10">#REF!</definedName>
    <definedName name="FUENTE2" localSheetId="4">#REF!</definedName>
    <definedName name="FUENTE2">#REF!</definedName>
    <definedName name="Fuentes" localSheetId="10">#REF!</definedName>
    <definedName name="Fuentes" localSheetId="4">#REF!</definedName>
    <definedName name="Fuentes">#REF!</definedName>
    <definedName name="fx" localSheetId="10">#REF!</definedName>
    <definedName name="fx" localSheetId="4">#REF!</definedName>
    <definedName name="fx">#REF!</definedName>
    <definedName name="FX98IGP" localSheetId="10">#REF!</definedName>
    <definedName name="FX98IGP">#REF!</definedName>
    <definedName name="FX98RE" localSheetId="10">#REF!</definedName>
    <definedName name="FX98RE">#REF!</definedName>
    <definedName name="FX99RE" localSheetId="10">#REF!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10">#REF!</definedName>
    <definedName name="GAPFGFROM" localSheetId="4">#REF!</definedName>
    <definedName name="GAPFGFROM">#REF!</definedName>
    <definedName name="GAPFGTO" localSheetId="10">#REF!</definedName>
    <definedName name="GAPFGTO" localSheetId="4">#REF!</definedName>
    <definedName name="GAPFGTO">#REF!</definedName>
    <definedName name="GAPSTFROM" localSheetId="10">#REF!</definedName>
    <definedName name="GAPSTFROM" localSheetId="4">#REF!</definedName>
    <definedName name="GAPSTFROM">#REF!</definedName>
    <definedName name="GAPSTTO" localSheetId="10">#REF!</definedName>
    <definedName name="GAPSTTO" localSheetId="4">#REF!</definedName>
    <definedName name="GAPSTTO">#REF!</definedName>
    <definedName name="GAPTEST" localSheetId="10">#REF!</definedName>
    <definedName name="GAPTEST" localSheetId="4">#REF!</definedName>
    <definedName name="GAPTEST">#REF!</definedName>
    <definedName name="GAPTESTFG" localSheetId="10">#REF!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10">#REF!</definedName>
    <definedName name="GBP" localSheetId="4">#REF!</definedName>
    <definedName name="GBP">#REF!</definedName>
    <definedName name="GCB" localSheetId="10">[59]Q4!#REF!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 localSheetId="10">#REF!</definedName>
    <definedName name="GCEEP">#REF!</definedName>
    <definedName name="GCEES" localSheetId="10">#REF!</definedName>
    <definedName name="GCEES">#REF!</definedName>
    <definedName name="GCEG" localSheetId="10">#REF!</definedName>
    <definedName name="GCEG">#REF!</definedName>
    <definedName name="GCEH" localSheetId="10">#REF!</definedName>
    <definedName name="GCEH">#REF!</definedName>
    <definedName name="GCEHP" localSheetId="10">#REF!</definedName>
    <definedName name="GCEHP">#REF!</definedName>
    <definedName name="GCEI_D" localSheetId="10">#REF!</definedName>
    <definedName name="GCEI_D">#REF!</definedName>
    <definedName name="GCEI_F" localSheetId="10">#REF!</definedName>
    <definedName name="GCEI_F">#REF!</definedName>
    <definedName name="GCENL" localSheetId="10">#REF!</definedName>
    <definedName name="GCENL">#REF!</definedName>
    <definedName name="GCEO" localSheetId="10">#REF!</definedName>
    <definedName name="GCEO">#REF!</definedName>
    <definedName name="GCESWH" localSheetId="10">#REF!</definedName>
    <definedName name="GCESWH">#REF!</definedName>
    <definedName name="GCEW" localSheetId="10">#REF!</definedName>
    <definedName name="GCEW">#REF!</definedName>
    <definedName name="GCG" localSheetId="10">#REF!</definedName>
    <definedName name="GCG">#REF!</definedName>
    <definedName name="GCGC" localSheetId="10">#REF!</definedName>
    <definedName name="GCGC">#REF!</definedName>
    <definedName name="GCND_NGDP" localSheetId="10">[59]Q4!#REF!</definedName>
    <definedName name="GCND_NGDP">[59]Q4!#REF!</definedName>
    <definedName name="GCRG" localSheetId="5">#REF!</definedName>
    <definedName name="GCRG" localSheetId="10">#REF!</definedName>
    <definedName name="GCRG" localSheetId="4">#REF!</definedName>
    <definedName name="GCRG">#REF!</definedName>
    <definedName name="gdg" localSheetId="10" hidden="1">'[95]Fax a enviar'!#REF!</definedName>
    <definedName name="gdg" localSheetId="4" hidden="1">'[95]Fax a enviar'!#REF!</definedName>
    <definedName name="gdg" hidden="1">'[95]Fax a enviar'!#REF!</definedName>
    <definedName name="gdgd" localSheetId="10" hidden="1">'[106]Fax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10">#REF!</definedName>
    <definedName name="GUIL1" localSheetId="4">#REF!</definedName>
    <definedName name="GUIL1">#REF!</definedName>
    <definedName name="GYEAR2021" localSheetId="4">[94]Gold!$B$583:$J$583</definedName>
    <definedName name="GYEAR2021">[94]Gold!$B$583:$J$583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10" hidden="1">'[95]Fax a enviar'!#REF!</definedName>
    <definedName name="hfhfhf" localSheetId="4" hidden="1">'[95]Fax a enviar'!#REF!</definedName>
    <definedName name="hfhfhf" hidden="1">'[95]Fax a enviar'!#REF!</definedName>
    <definedName name="hhh" localSheetId="10" hidden="1">'[120]J(Priv.Cap)'!#REF!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 localSheetId="10">#REF!</definedName>
    <definedName name="High_growth_summary">#REF!</definedName>
    <definedName name="High_monetary" localSheetId="10">#REF!</definedName>
    <definedName name="High_monetary">#REF!</definedName>
    <definedName name="High_real" localSheetId="10">#REF!</definedName>
    <definedName name="High_real">#REF!</definedName>
    <definedName name="High_summary" localSheetId="10">#REF!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 localSheetId="10">#REF!</definedName>
    <definedName name="ibank1">#REF!</definedName>
    <definedName name="ibank2" localSheetId="10">#REF!</definedName>
    <definedName name="ibank2">#REF!</definedName>
    <definedName name="ibank3" localSheetId="10">#REF!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10">#REF!</definedName>
    <definedName name="IMF" localSheetId="4">#REF!</definedName>
    <definedName name="IMF">#REF!</definedName>
    <definedName name="impacto" localSheetId="10">#REF!</definedName>
    <definedName name="impacto">#REF!</definedName>
    <definedName name="Importaciones" localSheetId="10" hidden="1">'[16]Base Original'!#REF!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10">#REF!</definedName>
    <definedName name="INIT" localSheetId="4">#REF!</definedName>
    <definedName name="INIT">#REF!</definedName>
    <definedName name="INMN" localSheetId="10">#REF!</definedName>
    <definedName name="INMN">#REF!</definedName>
    <definedName name="INPROJ" localSheetId="10">#REF!</definedName>
    <definedName name="INPROJ">#REF!</definedName>
    <definedName name="INPUT_2" localSheetId="10">[20]Input!#REF!</definedName>
    <definedName name="INPUT_2" localSheetId="4">[20]Input!#REF!</definedName>
    <definedName name="INPUT_2">[20]Input!#REF!</definedName>
    <definedName name="INPUT_4" localSheetId="10">[20]Input!#REF!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 localSheetId="10">#REF!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 localSheetId="10">#REF!</definedName>
    <definedName name="ISTA96">#REF!</definedName>
    <definedName name="istd" localSheetId="10">#REF!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10">#REF!</definedName>
    <definedName name="JAPCRUDE87" localSheetId="4">#REF!</definedName>
    <definedName name="JAPCRUDE87">#REF!</definedName>
    <definedName name="JAPCRUDE88" localSheetId="10">#REF!</definedName>
    <definedName name="JAPCRUDE88" localSheetId="4">#REF!</definedName>
    <definedName name="JAPCRUDE88">#REF!</definedName>
    <definedName name="JAPPROD87" localSheetId="10">#REF!</definedName>
    <definedName name="JAPPROD87" localSheetId="4">#REF!</definedName>
    <definedName name="JAPPROD87">#REF!</definedName>
    <definedName name="JAPPROD88" localSheetId="10">#REF!</definedName>
    <definedName name="JAPPROD88" localSheetId="4">#REF!</definedName>
    <definedName name="JAPPROD88">#REF!</definedName>
    <definedName name="JAPTOT87" localSheetId="10">#REF!</definedName>
    <definedName name="JAPTOT87" localSheetId="4">#REF!</definedName>
    <definedName name="JAPTOT87">#REF!</definedName>
    <definedName name="JAPTOT88" localSheetId="10">#REF!</definedName>
    <definedName name="JAPTOT88" localSheetId="4">#REF!</definedName>
    <definedName name="JAPTOT88">#REF!</definedName>
    <definedName name="JHAN1" localSheetId="10">#REF!</definedName>
    <definedName name="JHAN1">#REF!</definedName>
    <definedName name="JHAN2" localSheetId="10">#REF!</definedName>
    <definedName name="JHAN2">#REF!</definedName>
    <definedName name="JHAN3" localSheetId="10">#REF!</definedName>
    <definedName name="JHAN3">#REF!</definedName>
    <definedName name="JHAN4" localSheetId="10">#REF!</definedName>
    <definedName name="JHAN4">#REF!</definedName>
    <definedName name="Jin" localSheetId="10">'[38]Proposed arrangements'!#REF!</definedName>
    <definedName name="Jin">'[38]Proposed arrangements'!#REF!</definedName>
    <definedName name="JJ" localSheetId="5">#REF!</definedName>
    <definedName name="JJ" localSheetId="10">#REF!</definedName>
    <definedName name="JJ" localSheetId="4">#REF!</definedName>
    <definedName name="JJ">#REF!</definedName>
    <definedName name="jjj" localSheetId="10" hidden="1">'[66]Fax a enviar'!#REF!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10">#REF!</definedName>
    <definedName name="LD1A" localSheetId="4">#REF!</definedName>
    <definedName name="LD1A">#REF!</definedName>
    <definedName name="LE" localSheetId="10">#REF!</definedName>
    <definedName name="LE" localSheetId="4">#REF!</definedName>
    <definedName name="LE">#REF!</definedName>
    <definedName name="LE1A" localSheetId="10">#REF!</definedName>
    <definedName name="LE1A" localSheetId="4">#REF!</definedName>
    <definedName name="LE1A">#REF!</definedName>
    <definedName name="LEAP" localSheetId="10">#REF!</definedName>
    <definedName name="LEAP" localSheetId="4">#REF!</definedName>
    <definedName name="LEAP">#REF!</definedName>
    <definedName name="LEGC" localSheetId="10">#REF!</definedName>
    <definedName name="LEGC">#REF!</definedName>
    <definedName name="LG" localSheetId="10">#REF!</definedName>
    <definedName name="LG">#REF!</definedName>
    <definedName name="LGperc" localSheetId="10">#REF!</definedName>
    <definedName name="LGperc">#REF!</definedName>
    <definedName name="LGTNONO1" localSheetId="10">[68]nonopec!#REF!</definedName>
    <definedName name="LGTNONO1">[68]nonopec!#REF!</definedName>
    <definedName name="LGTNONO2" localSheetId="10">[68]nonopec!#REF!</definedName>
    <definedName name="LGTNONO2">[68]nonopec!#REF!</definedName>
    <definedName name="LGTNONOPEC" localSheetId="10">[68]nonopec!#REF!</definedName>
    <definedName name="LGTNONOPEC">[68]nonopec!#REF!</definedName>
    <definedName name="LGTNSUMM" localSheetId="10">[68]nonopec!#REF!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 localSheetId="10">#REF!</definedName>
    <definedName name="LONAB96">#REF!</definedName>
    <definedName name="LOOKUPMTH" localSheetId="10">#REF!</definedName>
    <definedName name="LOOKUPMTH" localSheetId="4">#REF!</definedName>
    <definedName name="LOOKUPMTH">#REF!</definedName>
    <definedName name="Low_external" localSheetId="10">#REF!</definedName>
    <definedName name="Low_external">#REF!</definedName>
    <definedName name="Low_fiscal" localSheetId="10">#REF!</definedName>
    <definedName name="Low_fiscal">#REF!</definedName>
    <definedName name="Low_growth_extended" localSheetId="10">#REF!</definedName>
    <definedName name="Low_growth_extended">#REF!</definedName>
    <definedName name="Low_growth_summary" localSheetId="10">#REF!</definedName>
    <definedName name="Low_growth_summary">#REF!</definedName>
    <definedName name="Low_monetary" localSheetId="10">#REF!</definedName>
    <definedName name="Low_monetary">#REF!</definedName>
    <definedName name="Low_real" localSheetId="10">#REF!</definedName>
    <definedName name="Low_real">#REF!</definedName>
    <definedName name="Low_summary" localSheetId="10">#REF!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 localSheetId="10">#REF!</definedName>
    <definedName name="LPperc">#REF!</definedName>
    <definedName name="LT" localSheetId="10">#REF!</definedName>
    <definedName name="LT">#REF!</definedName>
    <definedName name="LTcirr" localSheetId="10">#REF!</definedName>
    <definedName name="LTcirr" localSheetId="4">#REF!</definedName>
    <definedName name="LTcirr">#REF!</definedName>
    <definedName name="LTr" localSheetId="10">#REF!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 localSheetId="10">#REF!</definedName>
    <definedName name="Macro3">#REF!</definedName>
    <definedName name="Macro5" localSheetId="10">#REF!</definedName>
    <definedName name="Macro5">#REF!</definedName>
    <definedName name="Macro6" localSheetId="10">#REF!</definedName>
    <definedName name="Macro6">#REF!</definedName>
    <definedName name="MACROINPUT" localSheetId="10">#REF!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 localSheetId="10">#REF!</definedName>
    <definedName name="MANUAL">#REF!</definedName>
    <definedName name="mapa1" localSheetId="10">#REF!</definedName>
    <definedName name="mapa1">#REF!</definedName>
    <definedName name="mapa2" localSheetId="10">#REF!</definedName>
    <definedName name="mapa2">#REF!</definedName>
    <definedName name="mar" localSheetId="10">[23]Programa!#REF!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 localSheetId="10">#REF!</definedName>
    <definedName name="MISC3">#REF!</definedName>
    <definedName name="MISC4" localSheetId="10">[20]OUTPUT!#REF!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10">[61]BCP!#REF!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10">#REF!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 localSheetId="10">#REF!</definedName>
    <definedName name="NGPXO">#REF!</definedName>
    <definedName name="NGPXO_R" localSheetId="10">#REF!</definedName>
    <definedName name="NGPXO_R">#REF!</definedName>
    <definedName name="NGS_NGDP">#N/A</definedName>
    <definedName name="NGSP" localSheetId="10">[59]Q2!#REF!</definedName>
    <definedName name="NGSP">[59]Q2!#REF!</definedName>
    <definedName name="NI" localSheetId="10">[59]Q2!#REF!</definedName>
    <definedName name="NI">[59]Q2!#REF!</definedName>
    <definedName name="NI_GDP" localSheetId="10">[59]Q2!#REF!</definedName>
    <definedName name="NI_GDP">[59]Q2!#REF!</definedName>
    <definedName name="NI_NGDP" localSheetId="10">[59]Q2!#REF!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10">#REF!</definedName>
    <definedName name="NOCLUB" localSheetId="4">#REF!</definedName>
    <definedName name="NOCLUB">#REF!</definedName>
    <definedName name="NOK" localSheetId="10">#REF!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4">[94]Nickel!$B$583:$J$583</definedName>
    <definedName name="NYEAR2021">[94]Nickel!$B$583:$J$583</definedName>
    <definedName name="NYEAR2022" localSheetId="4">[94]Nickel!$K$583:$V$583</definedName>
    <definedName name="NYEAR2022">[94]Nickel!$K$583:$V$583</definedName>
    <definedName name="NYEAR2023" localSheetId="4">[94]Nickel!$W$583:$AH$583</definedName>
    <definedName name="NYEAR2023">[94]Nickel!$W$583:$AH$583</definedName>
    <definedName name="NYEAR2024" localSheetId="4">[94]Nickel!$AI$583:$AT$583</definedName>
    <definedName name="NYEAR2024">[94]Nickel!$AI$583:$AT$583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 localSheetId="10">#REF!</definedName>
    <definedName name="otras1">#REF!</definedName>
    <definedName name="OTRAS96" localSheetId="10">#REF!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 localSheetId="10">#REF!</definedName>
    <definedName name="otros2000">#REF!</definedName>
    <definedName name="otros2001" localSheetId="10">#REF!</definedName>
    <definedName name="otros2001">#REF!</definedName>
    <definedName name="otros2002" localSheetId="10">#REF!</definedName>
    <definedName name="otros2002">#REF!</definedName>
    <definedName name="otros2003" localSheetId="10">#REF!</definedName>
    <definedName name="otros2003">#REF!</definedName>
    <definedName name="otros98" localSheetId="10">[23]Programa!#REF!</definedName>
    <definedName name="otros98">[23]Programa!#REF!</definedName>
    <definedName name="otros98j" localSheetId="10">[23]Programa!#REF!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 localSheetId="10">#REF!</definedName>
    <definedName name="out_sr3">#REF!</definedName>
    <definedName name="OUTDS1" localSheetId="10">#REF!</definedName>
    <definedName name="OUTDS1">#REF!</definedName>
    <definedName name="OUTFISC" localSheetId="10">#REF!</definedName>
    <definedName name="OUTFISC">#REF!</definedName>
    <definedName name="OUTIMF" localSheetId="10">#REF!</definedName>
    <definedName name="OUTIMF">#REF!</definedName>
    <definedName name="OUTMN" localSheetId="10">#REF!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10">OFFSET(#REF!,0,0,COUNT(#REF!),1)</definedName>
    <definedName name="P1_2" localSheetId="4">OFFSET(#REF!,0,0,COUNT(#REF!),1)</definedName>
    <definedName name="P1_2">OFFSET(#REF!,0,0,COUNT(#REF!),1)</definedName>
    <definedName name="P1avg" localSheetId="10">OFFSET(#REF!,0,0,COUNT(#REF!),1)</definedName>
    <definedName name="P1avg" localSheetId="4">OFFSET(#REF!,0,0,COUNT(#REF!),1)</definedName>
    <definedName name="P1avg">OFFSET(#REF!,0,0,COUNT(#REF!),1)</definedName>
    <definedName name="P1min" localSheetId="10">OFFSET(#REF!,0,0,COUNT(#REF!),1)</definedName>
    <definedName name="P1min" localSheetId="4">OFFSET(#REF!,0,0,COUNT(#REF!),1)</definedName>
    <definedName name="P1min">OFFSET(#REF!,0,0,COUNT(#REF!),1)</definedName>
    <definedName name="P1rng" localSheetId="10">OFFSET(#REF!,0,0,COUNT(#REF!),1)</definedName>
    <definedName name="P1rng" localSheetId="4">OFFSET(#REF!,0,0,COUNT(#REF!),1)</definedName>
    <definedName name="P1rng">OFFSET(#REF!,0,0,COUNT(#REF!),1)</definedName>
    <definedName name="P2_1" localSheetId="10">OFFSET(#REF!,0,0,COUNT(#REF!),1)</definedName>
    <definedName name="P2_1" localSheetId="4">OFFSET(#REF!,0,0,COUNT(#REF!),1)</definedName>
    <definedName name="P2_1">OFFSET(#REF!,0,0,COUNT(#REF!),1)</definedName>
    <definedName name="P2_2" localSheetId="10">OFFSET(#REF!,0,0,COUNT(#REF!),1)</definedName>
    <definedName name="P2_2" localSheetId="4">OFFSET(#REF!,0,0,COUNT(#REF!),1)</definedName>
    <definedName name="P2_2">OFFSET(#REF!,0,0,COUNT(#REF!),1)</definedName>
    <definedName name="P2avg" localSheetId="10">OFFSET(#REF!,0,0,COUNT(#REF!),1)</definedName>
    <definedName name="P2avg" localSheetId="4">OFFSET(#REF!,0,0,COUNT(#REF!),1)</definedName>
    <definedName name="P2avg">OFFSET(#REF!,0,0,COUNT(#REF!),1)</definedName>
    <definedName name="P2min" localSheetId="10">OFFSET(#REF!,0,0,COUNT(#REF!),1)</definedName>
    <definedName name="P2min" localSheetId="4">OFFSET(#REF!,0,0,COUNT(#REF!),1)</definedName>
    <definedName name="P2min">OFFSET(#REF!,0,0,COUNT(#REF!),1)</definedName>
    <definedName name="P2rng" localSheetId="10">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10">OFFSET(#REF!,0,0,COUNT(#REF!),1)</definedName>
    <definedName name="P3_2" localSheetId="4">OFFSET(#REF!,0,0,COUNT(#REF!),1)</definedName>
    <definedName name="P3_2">OFFSET(#REF!,0,0,COUNT(#REF!),1)</definedName>
    <definedName name="P3avg" localSheetId="10">OFFSET(#REF!,0,0,COUNT(#REF!),1)</definedName>
    <definedName name="P3avg" localSheetId="4">OFFSET(#REF!,0,0,COUNT(#REF!),1)</definedName>
    <definedName name="P3avg">OFFSET(#REF!,0,0,COUNT(#REF!),1)</definedName>
    <definedName name="P3min" localSheetId="10">OFFSET(#REF!,0,0,COUNT(#REF!),1)</definedName>
    <definedName name="P3min" localSheetId="4">OFFSET(#REF!,0,0,COUNT(#REF!),1)</definedName>
    <definedName name="P3min">OFFSET(#REF!,0,0,COUNT(#REF!),1)</definedName>
    <definedName name="P3rng" localSheetId="10">OFFSET(#REF!,0,0,COUNT(#REF!),1)</definedName>
    <definedName name="P3rng" localSheetId="4">OFFSET(#REF!,0,0,COUNT(#REF!),1)</definedName>
    <definedName name="P3rng">OFFSET(#REF!,0,0,COUNT(#REF!),1)</definedName>
    <definedName name="P4_1" localSheetId="10">OFFSET(#REF!,0,0,COUNT(#REF!),1)</definedName>
    <definedName name="P4_1" localSheetId="4">OFFSET(#REF!,0,0,COUNT(#REF!),1)</definedName>
    <definedName name="P4_1">OFFSET(#REF!,0,0,COUNT(#REF!),1)</definedName>
    <definedName name="P4_2" localSheetId="10">OFFSET(#REF!,0,0,COUNT(#REF!),1)</definedName>
    <definedName name="P4_2" localSheetId="4">OFFSET(#REF!,0,0,COUNT(#REF!),1)</definedName>
    <definedName name="P4_2">OFFSET(#REF!,0,0,COUNT(#REF!),1)</definedName>
    <definedName name="P4avg" localSheetId="10">OFFSET(#REF!,0,0,COUNT(#REF!),1)</definedName>
    <definedName name="P4avg" localSheetId="4">OFFSET(#REF!,0,0,COUNT(#REF!),1)</definedName>
    <definedName name="P4avg">OFFSET(#REF!,0,0,COUNT(#REF!),1)</definedName>
    <definedName name="P4min" localSheetId="10">OFFSET(#REF!,0,0,COUNT(#REF!),1)</definedName>
    <definedName name="P4min" localSheetId="4">OFFSET(#REF!,0,0,COUNT(#REF!),1)</definedName>
    <definedName name="P4min">OFFSET(#REF!,0,0,COUNT(#REF!),1)</definedName>
    <definedName name="P4rng" localSheetId="10">OFFSET(#REF!,0,0,COUNT(#REF!),1)</definedName>
    <definedName name="P4rng" localSheetId="4">OFFSET(#REF!,0,0,COUNT(#REF!),1)</definedName>
    <definedName name="P4rng">OFFSET(#REF!,0,0,COUNT(#REF!),1)</definedName>
    <definedName name="P5_1" localSheetId="10">OFFSET(#REF!,0,0,COUNT(#REF!),1)</definedName>
    <definedName name="P5_1" localSheetId="4">OFFSET(#REF!,0,0,COUNT(#REF!),1)</definedName>
    <definedName name="P5_1">OFFSET(#REF!,0,0,COUNT(#REF!),1)</definedName>
    <definedName name="P5_2" localSheetId="10">OFFSET(#REF!,0,0,COUNT(#REF!),1)</definedName>
    <definedName name="P5_2" localSheetId="4">OFFSET(#REF!,0,0,COUNT(#REF!),1)</definedName>
    <definedName name="P5_2">OFFSET(#REF!,0,0,COUNT(#REF!),1)</definedName>
    <definedName name="P5avg" localSheetId="10">OFFSET(#REF!,0,0,COUNT(#REF!),1)</definedName>
    <definedName name="P5avg" localSheetId="4">OFFSET(#REF!,0,0,COUNT(#REF!),1)</definedName>
    <definedName name="P5avg">OFFSET(#REF!,0,0,COUNT(#REF!),1)</definedName>
    <definedName name="P5min" localSheetId="10">OFFSET(#REF!,0,0,COUNT(#REF!),1)</definedName>
    <definedName name="P5min" localSheetId="4">OFFSET(#REF!,0,0,COUNT(#REF!),1)</definedName>
    <definedName name="P5min">OFFSET(#REF!,0,0,COUNT(#REF!),1)</definedName>
    <definedName name="P5rng" localSheetId="10">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 localSheetId="10">#REF!</definedName>
    <definedName name="PAGINA_03">#REF!</definedName>
    <definedName name="PAGINA_04" localSheetId="10">#REF!</definedName>
    <definedName name="PAGINA_04">#REF!</definedName>
    <definedName name="PAGINA_05" localSheetId="10">#REF!</definedName>
    <definedName name="PAGINA_05">#REF!</definedName>
    <definedName name="PAGINA_06" localSheetId="10">#REF!</definedName>
    <definedName name="PAGINA_06">#REF!</definedName>
    <definedName name="PAGINA_06_CONT." localSheetId="10">#REF!</definedName>
    <definedName name="PAGINA_06_CONT.">#REF!</definedName>
    <definedName name="PAGINA_07" localSheetId="10">#REF!</definedName>
    <definedName name="PAGINA_07">#REF!</definedName>
    <definedName name="PAGINA_08" localSheetId="10">#REF!</definedName>
    <definedName name="PAGINA_08">#REF!</definedName>
    <definedName name="PAGINA_09" localSheetId="10">#REF!</definedName>
    <definedName name="PAGINA_09">#REF!</definedName>
    <definedName name="PAGINA_10" localSheetId="10">#REF!</definedName>
    <definedName name="PAGINA_10">#REF!</definedName>
    <definedName name="PAGINA_11" localSheetId="10">#REF!</definedName>
    <definedName name="PAGINA_11">#REF!</definedName>
    <definedName name="PAGINA_12" localSheetId="10">#REF!</definedName>
    <definedName name="PAGINA_12">#REF!</definedName>
    <definedName name="Pan_Bancario_50G" localSheetId="10">#REF!</definedName>
    <definedName name="Pan_Bancario_50G" localSheetId="4">#REF!</definedName>
    <definedName name="Pan_Bancario_50G">#REF!</definedName>
    <definedName name="Pan_Monet_30G" localSheetId="10">#REF!</definedName>
    <definedName name="Pan_Monet_30G" localSheetId="4">#REF!</definedName>
    <definedName name="Pan_Monet_30G">#REF!</definedName>
    <definedName name="PARAMETROS" localSheetId="10">#REF!</definedName>
    <definedName name="PARAMETROS">#REF!</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10">#REF!</definedName>
    <definedName name="pchBM" localSheetId="4">#REF!</definedName>
    <definedName name="pchBM">#REF!</definedName>
    <definedName name="pchBMG" localSheetId="10">#REF!</definedName>
    <definedName name="pchBMG" localSheetId="4">#REF!</definedName>
    <definedName name="pchBMG">#REF!</definedName>
    <definedName name="pchBX" localSheetId="10">#REF!</definedName>
    <definedName name="pchBX" localSheetId="4">#REF!</definedName>
    <definedName name="pchBX">#REF!</definedName>
    <definedName name="pchBXG" localSheetId="10">#REF!</definedName>
    <definedName name="pchBXG" localSheetId="4">#REF!</definedName>
    <definedName name="pchBXG">#REF!</definedName>
    <definedName name="pchNM_R" localSheetId="10">[59]Q1!#REF!</definedName>
    <definedName name="pchNM_R">[59]Q1!#REF!</definedName>
    <definedName name="pchNMG_R" localSheetId="10">[59]Q1!#REF!</definedName>
    <definedName name="pchNMG_R">[59]Q1!#REF!</definedName>
    <definedName name="pchNX_R" localSheetId="10">[59]Q1!#REF!</definedName>
    <definedName name="pchNX_R">[59]Q1!#REF!</definedName>
    <definedName name="pchNXG_R" localSheetId="10">[59]Q1!#REF!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 localSheetId="10">#REF!</definedName>
    <definedName name="pib">#REF!</definedName>
    <definedName name="pib_int" localSheetId="10">#REF!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 localSheetId="10">#REF!</definedName>
    <definedName name="plame2001">#REF!</definedName>
    <definedName name="plame2002" localSheetId="10">#REF!</definedName>
    <definedName name="plame2002">#REF!</definedName>
    <definedName name="plame2003" localSheetId="10">#REF!</definedName>
    <definedName name="plame2003">#REF!</definedName>
    <definedName name="plame98" localSheetId="10">[23]Programa!#REF!</definedName>
    <definedName name="plame98">[23]Programa!#REF!</definedName>
    <definedName name="plame98j" localSheetId="10">[23]Programa!#REF!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 localSheetId="10">#REF!</definedName>
    <definedName name="plazo">#REF!</definedName>
    <definedName name="plazo2000" localSheetId="10">#REF!</definedName>
    <definedName name="plazo2000">#REF!</definedName>
    <definedName name="plazo2001" localSheetId="10">#REF!</definedName>
    <definedName name="plazo2001">#REF!</definedName>
    <definedName name="plazo2002" localSheetId="10">#REF!</definedName>
    <definedName name="plazo2002">#REF!</definedName>
    <definedName name="plazo2003" localSheetId="10">#REF!</definedName>
    <definedName name="plazo2003">#REF!</definedName>
    <definedName name="plazo98" localSheetId="10">[23]Programa!#REF!</definedName>
    <definedName name="plazo98">[23]Programa!#REF!</definedName>
    <definedName name="plazo98j" localSheetId="10">[23]Programa!#REF!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10" hidden="1">#REF!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 localSheetId="10">#REF!</definedName>
    <definedName name="print">#REF!</definedName>
    <definedName name="Print_Area_MI" localSheetId="10">#REF!</definedName>
    <definedName name="Print_Area_MI" localSheetId="4">#REF!</definedName>
    <definedName name="Print_Area_MI">#REF!</definedName>
    <definedName name="Print_Titles_MI" localSheetId="10">#REF!</definedName>
    <definedName name="Print_Titles_MI">#REF!</definedName>
    <definedName name="Print1" localSheetId="10">#REF!</definedName>
    <definedName name="Print1" localSheetId="4">#REF!</definedName>
    <definedName name="Print1">#REF!</definedName>
    <definedName name="PRINTMACRO" localSheetId="10">#REF!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10">#REF!</definedName>
    <definedName name="PRIV11" localSheetId="4">#REF!</definedName>
    <definedName name="PRIV11">#REF!</definedName>
    <definedName name="PRIV2" localSheetId="10">#REF!</definedName>
    <definedName name="PRIV2" localSheetId="4">#REF!</definedName>
    <definedName name="PRIV2">#REF!</definedName>
    <definedName name="PRIV22" localSheetId="10">#REF!</definedName>
    <definedName name="PRIV22" localSheetId="4">#REF!</definedName>
    <definedName name="PRIV22">#REF!</definedName>
    <definedName name="priv2ycredito" localSheetId="10">#REF!</definedName>
    <definedName name="priv2ycredito">#REF!</definedName>
    <definedName name="priv2yposnet2ycredito" localSheetId="10">#REF!</definedName>
    <definedName name="priv2yposnet2ycredito">#REF!</definedName>
    <definedName name="PRIV3" localSheetId="10">#REF!</definedName>
    <definedName name="PRIV3" localSheetId="4">#REF!</definedName>
    <definedName name="PRIV3">#REF!</definedName>
    <definedName name="PRIV33" localSheetId="10">#REF!</definedName>
    <definedName name="PRIV33" localSheetId="4">#REF!</definedName>
    <definedName name="PRIV33">#REF!</definedName>
    <definedName name="PRMONTH" localSheetId="10">#REF!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10">#REF!</definedName>
    <definedName name="PTA" localSheetId="4">#REF!</definedName>
    <definedName name="PTA">#REF!</definedName>
    <definedName name="PTAEURO" localSheetId="10">#REF!</definedName>
    <definedName name="PTAEURO" localSheetId="4">#REF!</definedName>
    <definedName name="PTAEURO">#REF!</definedName>
    <definedName name="PTAS" localSheetId="10">#REF!</definedName>
    <definedName name="PTAS">#REF!</definedName>
    <definedName name="PTE" localSheetId="10">#REF!</definedName>
    <definedName name="PTE">#REF!</definedName>
    <definedName name="PUBL00" localSheetId="10">#REF!</definedName>
    <definedName name="PUBL00" localSheetId="4">#REF!</definedName>
    <definedName name="PUBL00">#REF!</definedName>
    <definedName name="PUBL11" localSheetId="10">#REF!</definedName>
    <definedName name="PUBL11" localSheetId="4">#REF!</definedName>
    <definedName name="PUBL11">#REF!</definedName>
    <definedName name="PUBL2" localSheetId="10">#REF!</definedName>
    <definedName name="PUBL2" localSheetId="4">#REF!</definedName>
    <definedName name="PUBL2">#REF!</definedName>
    <definedName name="PUBL22" localSheetId="10">#REF!</definedName>
    <definedName name="PUBL22" localSheetId="4">#REF!</definedName>
    <definedName name="PUBL22">#REF!</definedName>
    <definedName name="PUBL33" localSheetId="10">#REF!</definedName>
    <definedName name="PUBL33" localSheetId="4">#REF!</definedName>
    <definedName name="PUBL33">#REF!</definedName>
    <definedName name="PUBL5" localSheetId="10">#REF!</definedName>
    <definedName name="PUBL5" localSheetId="4">#REF!</definedName>
    <definedName name="PUBL5">#REF!</definedName>
    <definedName name="PUBL55" localSheetId="10">#REF!</definedName>
    <definedName name="PUBL55" localSheetId="4">#REF!</definedName>
    <definedName name="PUBL55">#REF!</definedName>
    <definedName name="PUBL6" localSheetId="10">#REF!</definedName>
    <definedName name="PUBL6" localSheetId="4">#REF!</definedName>
    <definedName name="PUBL6">#REF!</definedName>
    <definedName name="PUBL66" localSheetId="10">#REF!</definedName>
    <definedName name="PUBL66" localSheetId="4">#REF!</definedName>
    <definedName name="PUBL66">#REF!</definedName>
    <definedName name="Public_Sector" localSheetId="10">#REF!</definedName>
    <definedName name="Public_Sector">#REF!</definedName>
    <definedName name="pyg" localSheetId="10">#REF!</definedName>
    <definedName name="pyg">#REF!</definedName>
    <definedName name="PYGCAJA" localSheetId="10">#REF!</definedName>
    <definedName name="PYGCAJA">#REF!</definedName>
    <definedName name="PYGE" localSheetId="10">#REF!</definedName>
    <definedName name="PYGE">#REF!</definedName>
    <definedName name="PYGI" localSheetId="10">#REF!</definedName>
    <definedName name="PYGI">#REF!</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 localSheetId="10">#REF!</definedName>
    <definedName name="Q6_">#REF!</definedName>
    <definedName name="qawde" localSheetId="10">#REF!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10">#REF!</definedName>
    <definedName name="raaesrr" localSheetId="4">#REF!</definedName>
    <definedName name="raaesrr">#REF!</definedName>
    <definedName name="raas" localSheetId="10">#REF!</definedName>
    <definedName name="raas" localSheetId="4">#REF!</definedName>
    <definedName name="raas">#REF!</definedName>
    <definedName name="RANGLIST" localSheetId="10">'[41]CGvt Rev'!#REF!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 localSheetId="10">#REF!</definedName>
    <definedName name="RDPESO3">#REF!</definedName>
    <definedName name="RE" localSheetId="10">#REF!</definedName>
    <definedName name="RE" localSheetId="4">#REF!</definedName>
    <definedName name="RE">#REF!</definedName>
    <definedName name="Realprint" localSheetId="10">#REF!</definedName>
    <definedName name="Realprint">#REF!</definedName>
    <definedName name="realtab" localSheetId="10">#REF!</definedName>
    <definedName name="realtab">#REF!</definedName>
    <definedName name="red" localSheetId="10">#REF!</definedName>
    <definedName name="red" localSheetId="4">#REF!</definedName>
    <definedName name="red">#REF!</definedName>
    <definedName name="RED_BOP" localSheetId="10">#REF!</definedName>
    <definedName name="RED_BOP" localSheetId="4">#REF!</definedName>
    <definedName name="RED_BOP">#REF!</definedName>
    <definedName name="red_cpi" localSheetId="10">#REF!</definedName>
    <definedName name="red_cpi" localSheetId="4">#REF!</definedName>
    <definedName name="red_cpi">#REF!</definedName>
    <definedName name="RED_D" localSheetId="10">#REF!</definedName>
    <definedName name="RED_D" localSheetId="4">#REF!</definedName>
    <definedName name="RED_D">#REF!</definedName>
    <definedName name="RED_DS" localSheetId="10">#REF!</definedName>
    <definedName name="RED_DS" localSheetId="4">#REF!</definedName>
    <definedName name="RED_DS">#REF!</definedName>
    <definedName name="red_gdp_exp" localSheetId="10">#REF!</definedName>
    <definedName name="red_gdp_exp" localSheetId="4">#REF!</definedName>
    <definedName name="red_gdp_exp">#REF!</definedName>
    <definedName name="red_govt_empl" localSheetId="10">#REF!</definedName>
    <definedName name="red_govt_empl" localSheetId="4">#REF!</definedName>
    <definedName name="red_govt_empl">#REF!</definedName>
    <definedName name="RED_NATCPI" localSheetId="10">#REF!</definedName>
    <definedName name="RED_NATCPI" localSheetId="4">#REF!</definedName>
    <definedName name="RED_NATCPI">#REF!</definedName>
    <definedName name="RED_TBCPI" localSheetId="10">#REF!</definedName>
    <definedName name="RED_TBCPI" localSheetId="4">#REF!</definedName>
    <definedName name="RED_TBCPI">#REF!</definedName>
    <definedName name="RED_TRD" localSheetId="10">#REF!</definedName>
    <definedName name="RED_TRD" localSheetId="4">#REF!</definedName>
    <definedName name="RED_TRD">#REF!</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 localSheetId="10">#REF!</definedName>
    <definedName name="REDTbl6">#REF!</definedName>
    <definedName name="REDTbl7" localSheetId="10">#REF!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10" hidden="1">#REF!</definedName>
    <definedName name="REGREOUT" localSheetId="4" hidden="1">#REF!</definedName>
    <definedName name="REGREOUT" hidden="1">#REF!</definedName>
    <definedName name="REGREX" localSheetId="10" hidden="1">#REF!</definedName>
    <definedName name="REGREX" localSheetId="4" hidden="1">#REF!</definedName>
    <definedName name="REGREX" hidden="1">#REF!</definedName>
    <definedName name="REGREY" localSheetId="10" hidden="1">#REF!</definedName>
    <definedName name="REGREY" localSheetId="4" hidden="1">#REF!</definedName>
    <definedName name="REGREY" hidden="1">#REF!</definedName>
    <definedName name="renegocia" localSheetId="10">[23]Programa!#REF!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 localSheetId="10">#REF!</definedName>
    <definedName name="RESTNFPS">#REF!</definedName>
    <definedName name="RESTNFPS_" localSheetId="10">#REF!</definedName>
    <definedName name="RESTNFPS_">#REF!</definedName>
    <definedName name="RESUMEN" localSheetId="10">'[144]Evolución Deuda Ene-jun 2004'!#REF!</definedName>
    <definedName name="RESUMEN">'[144]Evolución Deuda Ene-jun 2004'!#REF!</definedName>
    <definedName name="RESUMEN1" localSheetId="10">'[145]TP 10C'!#REF!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10">#REF!</definedName>
    <definedName name="RESUMEN4" localSheetId="4">#REF!</definedName>
    <definedName name="RESUMEN4">#REF!</definedName>
    <definedName name="RESUMEN5" localSheetId="10">#REF!</definedName>
    <definedName name="RESUMEN5" localSheetId="4">#REF!</definedName>
    <definedName name="RESUMEN5">#REF!</definedName>
    <definedName name="RESUMEN6" localSheetId="10">#REF!</definedName>
    <definedName name="RESUMEN6">#REF!</definedName>
    <definedName name="RESUMEN7" localSheetId="10">#REF!</definedName>
    <definedName name="RESUMEN7">#REF!</definedName>
    <definedName name="RESUMEN9" localSheetId="10">#REF!</definedName>
    <definedName name="RESUMEN9">#REF!</definedName>
    <definedName name="retre" localSheetId="10" hidden="1">'[95]Fax a enviar'!#REF!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 localSheetId="10">#REF!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 localSheetId="10">#REF!</definedName>
    <definedName name="RgFdTbEper">#REF!</definedName>
    <definedName name="RGFdTbFoot" localSheetId="10">#REF!</definedName>
    <definedName name="RGFdTbFoot">#REF!</definedName>
    <definedName name="RgFdTbFreq" localSheetId="10">#REF!</definedName>
    <definedName name="RgFdTbFreq">#REF!</definedName>
    <definedName name="RgFdTbFreqVal" localSheetId="10">#REF!</definedName>
    <definedName name="RgFdTbFreqVal">#REF!</definedName>
    <definedName name="RgFdTbSendto" localSheetId="10">#REF!</definedName>
    <definedName name="RgFdTbSendto">#REF!</definedName>
    <definedName name="RgFdWgtMethod" localSheetId="10">#REF!</definedName>
    <definedName name="RgFdWgtMethod">#REF!</definedName>
    <definedName name="RGSPA" localSheetId="10">#REF!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10">#REF!</definedName>
    <definedName name="rindex" localSheetId="4">#REF!</definedName>
    <definedName name="rindex">#REF!</definedName>
    <definedName name="rinfinpriv" localSheetId="10">#REF!</definedName>
    <definedName name="rinfinpriv">#REF!</definedName>
    <definedName name="RIQFIN" localSheetId="10">#REF!</definedName>
    <definedName name="RIQFIN">#REF!</definedName>
    <definedName name="riqueza" localSheetId="10">[23]Programa!#REF!</definedName>
    <definedName name="riqueza">[23]Programa!#REF!</definedName>
    <definedName name="rita" localSheetId="5">[147]Hoja2!$1:$1048576</definedName>
    <definedName name="rita" localSheetId="4">[147]Hoja2!$1:$1048576</definedName>
    <definedName name="rita">[148]Hoja2!$1:$1048576</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10">#REF!</definedName>
    <definedName name="RSB_AHAP_40R" localSheetId="4">#REF!</definedName>
    <definedName name="RSB_AHAP_40R">#REF!</definedName>
    <definedName name="RSB_Bcos_Des_40R" localSheetId="10">#REF!</definedName>
    <definedName name="RSB_Bcos_Des_40R" localSheetId="4">#REF!</definedName>
    <definedName name="RSB_Bcos_Des_40R">#REF!</definedName>
    <definedName name="RSB_SOCFIN_40R" localSheetId="10">#REF!</definedName>
    <definedName name="RSB_SOCFIN_40R" localSheetId="4">#REF!</definedName>
    <definedName name="RSB_SOCFIN_40R">#REF!</definedName>
    <definedName name="rstd" localSheetId="10">#REF!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10">#REF!</definedName>
    <definedName name="SAR" localSheetId="4">#REF!</definedName>
    <definedName name="SAR">#REF!</definedName>
    <definedName name="sbn" localSheetId="10">#REF!</definedName>
    <definedName name="sbn">#REF!</definedName>
    <definedName name="Scale" localSheetId="10">#REF!</definedName>
    <definedName name="Scale" localSheetId="4">#REF!</definedName>
    <definedName name="Scale">#REF!</definedName>
    <definedName name="ScaleLabel" localSheetId="10">#REF!</definedName>
    <definedName name="ScaleLabel" localSheetId="4">#REF!</definedName>
    <definedName name="ScaleLabel">#REF!</definedName>
    <definedName name="ScaleMultiplier" localSheetId="10">#REF!</definedName>
    <definedName name="ScaleMultiplier" localSheetId="4">#REF!</definedName>
    <definedName name="ScaleMultiplier">#REF!</definedName>
    <definedName name="ScaleType" localSheetId="10">#REF!</definedName>
    <definedName name="ScaleType" localSheetId="4">#REF!</definedName>
    <definedName name="ScaleType">#REF!</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10">#REF!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 localSheetId="10">#REF!</definedName>
    <definedName name="SelNE">#REF!</definedName>
    <definedName name="SelNEperc" localSheetId="10">#REF!</definedName>
    <definedName name="SelNEperc">#REF!</definedName>
    <definedName name="SEMANAL" localSheetId="10">#REF!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 localSheetId="10">#REF!</definedName>
    <definedName name="SHEET_C._RAW_DATA2">#REF!</definedName>
    <definedName name="SHEET_D._DATA_TRANSFORMATIONS" localSheetId="10">#REF!</definedName>
    <definedName name="SHEET_D._DATA_TRANSFORMATIONS">#REF!</definedName>
    <definedName name="SHEET_E._FINAL_TABLES" localSheetId="10">#REF!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 localSheetId="10">#REF!</definedName>
    <definedName name="sisfin1">#REF!</definedName>
    <definedName name="sisfin2" localSheetId="10">#REF!</definedName>
    <definedName name="sisfin2">#REF!</definedName>
    <definedName name="SISTEMA_BANCARIO_NACIONAL" localSheetId="10">#REF!</definedName>
    <definedName name="SISTEMA_BANCARIO_NACIONAL">#REF!</definedName>
    <definedName name="sksksksk" localSheetId="10">#REF!</definedName>
    <definedName name="sksksksk">#REF!</definedName>
    <definedName name="snp" localSheetId="10">'[129]Credit ratings on 1st issues'!#REF!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 localSheetId="10">#REF!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10">#REF!</definedName>
    <definedName name="StartPosition" localSheetId="4">#REF!</definedName>
    <definedName name="StartPosition">#REF!</definedName>
    <definedName name="STFQTAB" localSheetId="10">#REF!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 localSheetId="10">#REF!</definedName>
    <definedName name="Tab1_A">#REF!</definedName>
    <definedName name="Tab1_B" localSheetId="10">#REF!</definedName>
    <definedName name="Tab1_B">#REF!</definedName>
    <definedName name="tab1a" localSheetId="10">#REF!</definedName>
    <definedName name="tab1a">#REF!</definedName>
    <definedName name="tab1b" localSheetId="10">#REF!</definedName>
    <definedName name="tab1b">#REF!</definedName>
    <definedName name="TAB1CK" localSheetId="10">#REF!</definedName>
    <definedName name="TAB1CK">#REF!</definedName>
    <definedName name="Tab2_DSA" localSheetId="10">[152]Output_1!#REF!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 localSheetId="10">#REF!</definedName>
    <definedName name="tab2GC">#REF!</definedName>
    <definedName name="tab3BPS" localSheetId="10">#REF!</definedName>
    <definedName name="tab3BPS">#REF!</definedName>
    <definedName name="tab4Int" localSheetId="10">#REF!</definedName>
    <definedName name="tab4Int">#REF!</definedName>
    <definedName name="TAB5A" localSheetId="10">#REF!</definedName>
    <definedName name="TAB5A">#REF!</definedName>
    <definedName name="tab5Emp" localSheetId="10">#REF!</definedName>
    <definedName name="tab5Emp">#REF!</definedName>
    <definedName name="TAB6A" localSheetId="10">'[42]Annual Tables'!#REF!</definedName>
    <definedName name="TAB6A">'[42]Annual Tables'!#REF!</definedName>
    <definedName name="TAB6B" localSheetId="10">'[42]Annual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 localSheetId="10">#REF!</definedName>
    <definedName name="tab7DGI">#REF!</definedName>
    <definedName name="Tabasic" localSheetId="10">#REF!</definedName>
    <definedName name="Tabasic">#REF!</definedName>
    <definedName name="Tabe" localSheetId="10">#REF!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 localSheetId="10">#REF!</definedName>
    <definedName name="Table_28._Guatemala___Selected_Wage_Indicators_1">#REF!</definedName>
    <definedName name="Table_28a._Guatemala___Selected_Wage_Indicators_1" localSheetId="10">#REF!</definedName>
    <definedName name="Table_28a._Guatemala___Selected_Wage_Indicators_1">#REF!</definedName>
    <definedName name="Table_3.5b" localSheetId="10">#REF!</definedName>
    <definedName name="Table_3.5b" localSheetId="4">#REF!</definedName>
    <definedName name="Table_3.5b">#REF!</definedName>
    <definedName name="Table_30a._Guatemala___Selected_Employment_and_Labor_Productivity_Indicators" localSheetId="10">#REF!</definedName>
    <definedName name="Table_30a._Guatemala___Selected_Employment_and_Labor_Productivity_Indicators">#REF!</definedName>
    <definedName name="Table_31._Guatemala___Selected_Wage_and_Employment_Indicators_1" localSheetId="10">#REF!</definedName>
    <definedName name="Table_31._Guatemala___Selected_Wage_and_Employment_Indicators_1">#REF!</definedName>
    <definedName name="Table_32.__Guatemala__Trends_in_Unit_Labor_Costs__ULC___Real_Wages__Productivity_and_Employment" localSheetId="10">#REF!</definedName>
    <definedName name="Table_32.__Guatemala__Trends_in_Unit_Labor_Costs__ULC___Real_Wages__Productivity_and_Employment">#REF!</definedName>
    <definedName name="Table_33.__Guatemala__Indicators_of_Competitiveness" localSheetId="10">#REF!</definedName>
    <definedName name="Table_33.__Guatemala__Indicators_of_Competitiveness">#REF!</definedName>
    <definedName name="Table_4._Guatemala___Consumer_Price_Indices__1" localSheetId="10">#REF!</definedName>
    <definedName name="Table_4._Guatemala___Consumer_Price_Indices__1">#REF!</definedName>
    <definedName name="Table_4SR" localSheetId="10">#REF!</definedName>
    <definedName name="Table_4SR">#REF!</definedName>
    <definedName name="Table_5a" localSheetId="10">#REF!</definedName>
    <definedName name="Table_5a">#REF!</definedName>
    <definedName name="Table_7SR" localSheetId="10">#REF!</definedName>
    <definedName name="Table_7SR">#REF!</definedName>
    <definedName name="Table_A.__Guatemala__Trends_in_Private_Sector_Unit_Labor_Costs__ULC___Real_Wages__Productivity_and_Employment" localSheetId="10">#REF!</definedName>
    <definedName name="Table_A.__Guatemala__Trends_in_Private_Sector_Unit_Labor_Costs__ULC___Real_Wages__Productivity_and_Employment">#REF!</definedName>
    <definedName name="Table_debt" localSheetId="10">#REF!</definedName>
    <definedName name="Table_debt">#REF!</definedName>
    <definedName name="Table_Template" localSheetId="10">#REF!</definedName>
    <definedName name="Table_Template" localSheetId="4">#REF!</definedName>
    <definedName name="Table_Template">#REF!</definedName>
    <definedName name="table1" localSheetId="10">#REF!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 localSheetId="10">#REF!</definedName>
    <definedName name="table13">#REF!</definedName>
    <definedName name="table15" localSheetId="10">#REF!</definedName>
    <definedName name="table15">#REF!</definedName>
    <definedName name="table16" localSheetId="10">#REF!</definedName>
    <definedName name="table16">#REF!</definedName>
    <definedName name="table17" localSheetId="10">#REF!</definedName>
    <definedName name="table17">#REF!</definedName>
    <definedName name="table18" localSheetId="10">#REF!</definedName>
    <definedName name="table18">#REF!</definedName>
    <definedName name="table19" localSheetId="10">#REF!</definedName>
    <definedName name="table19">#REF!</definedName>
    <definedName name="Table2" localSheetId="10">#REF!</definedName>
    <definedName name="Table2" localSheetId="4">#REF!</definedName>
    <definedName name="Table2">#REF!</definedName>
    <definedName name="table20" localSheetId="10">#REF!</definedName>
    <definedName name="table20">#REF!</definedName>
    <definedName name="table21" localSheetId="10">#REF!</definedName>
    <definedName name="table21">#REF!</definedName>
    <definedName name="table22a" localSheetId="10">#REF!</definedName>
    <definedName name="table22a">#REF!</definedName>
    <definedName name="table22b" localSheetId="10">#REF!</definedName>
    <definedName name="table22b">#REF!</definedName>
    <definedName name="table25" localSheetId="10">#REF!</definedName>
    <definedName name="table25">#REF!</definedName>
    <definedName name="table26" localSheetId="10">#REF!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10">#REF!</definedName>
    <definedName name="TableB2" localSheetId="4">#REF!</definedName>
    <definedName name="TableB2">#REF!</definedName>
    <definedName name="TableB3" localSheetId="10">#REF!</definedName>
    <definedName name="TableB3" localSheetId="4">#REF!</definedName>
    <definedName name="TableB3">#REF!</definedName>
    <definedName name="TableC1" localSheetId="10">#REF!</definedName>
    <definedName name="TableC1" localSheetId="4">#REF!</definedName>
    <definedName name="TableC1">#REF!</definedName>
    <definedName name="TableC2" localSheetId="10">#REF!</definedName>
    <definedName name="TableC2" localSheetId="4">#REF!</definedName>
    <definedName name="TableC2">#REF!</definedName>
    <definedName name="TableC3" localSheetId="10">#REF!</definedName>
    <definedName name="TableC3" localSheetId="4">#REF!</definedName>
    <definedName name="TableC3">#REF!</definedName>
    <definedName name="tabreal" localSheetId="10">#REF!</definedName>
    <definedName name="tabreal">#REF!</definedName>
    <definedName name="TAME" localSheetId="10">#REF!</definedName>
    <definedName name="TAME">#REF!</definedName>
    <definedName name="TASA" localSheetId="10">#REF!</definedName>
    <definedName name="TASA" localSheetId="4">#REF!</definedName>
    <definedName name="TASA">#REF!</definedName>
    <definedName name="TASAS" localSheetId="10">#REF!</definedName>
    <definedName name="TASAS" localSheetId="4">#REF!</definedName>
    <definedName name="TASAS">#REF!</definedName>
    <definedName name="Tasas_Interes_06R">[157]A!$A$1:$T$54</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10" hidden="1">#REF!</definedName>
    <definedName name="teetwetw" localSheetId="4" hidden="1">#REF!</definedName>
    <definedName name="teetwetw" hidden="1">#REF!</definedName>
    <definedName name="TELAS" localSheetId="10">#REF!</definedName>
    <definedName name="TELAS" localSheetId="4">#REF!</definedName>
    <definedName name="TELAS">#REF!</definedName>
    <definedName name="Template_Table" localSheetId="10">#REF!</definedName>
    <definedName name="Template_Table" localSheetId="4">#REF!</definedName>
    <definedName name="Template_Table">#REF!</definedName>
    <definedName name="terte" localSheetId="10" hidden="1">#REF!</definedName>
    <definedName name="terte" localSheetId="4" hidden="1">#REF!</definedName>
    <definedName name="terte" hidden="1">#REF!</definedName>
    <definedName name="tete" localSheetId="10"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10">#REF!</definedName>
    <definedName name="TIPOCAMBIO" localSheetId="4">#REF!</definedName>
    <definedName name="TIPOCAMBIO">#REF!</definedName>
    <definedName name="TITLES" localSheetId="10">#REF!</definedName>
    <definedName name="TITLES" localSheetId="4">#REF!</definedName>
    <definedName name="TITLES">#REF!</definedName>
    <definedName name="TítuloDeColumna1" localSheetId="10">#REF!</definedName>
    <definedName name="TítuloDeColumna1" localSheetId="4">#REF!</definedName>
    <definedName name="TítuloDeColumna1">#REF!</definedName>
    <definedName name="TítuloDeColumna2" localSheetId="10">#REF!</definedName>
    <definedName name="TítuloDeColumna2" localSheetId="4">#REF!</definedName>
    <definedName name="TítuloDeColumna2">#REF!</definedName>
    <definedName name="títulos" localSheetId="10">#REF!</definedName>
    <definedName name="títulos">#REF!</definedName>
    <definedName name="_xlnm.Print_Titles" localSheetId="10">#REF!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10">#REF!</definedName>
    <definedName name="TM_R" localSheetId="4">#REF!</definedName>
    <definedName name="TM_R">#REF!</definedName>
    <definedName name="TM_RPCH" localSheetId="10">#REF!</definedName>
    <definedName name="TM_RPCH" localSheetId="4">#REF!</definedName>
    <definedName name="TM_RPCH">#REF!</definedName>
    <definedName name="TMG" localSheetId="10">#REF!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10">#REF!</definedName>
    <definedName name="TMGO_RPCH" localSheetId="4">#REF!</definedName>
    <definedName name="TMGO_RPCH">#REF!</definedName>
    <definedName name="TMGXO" localSheetId="10">#REF!</definedName>
    <definedName name="TMGXO" localSheetId="4">#REF!</definedName>
    <definedName name="TMGXO">#REF!</definedName>
    <definedName name="TMGXO_D" localSheetId="10">#REF!</definedName>
    <definedName name="TMGXO_D" localSheetId="4">#REF!</definedName>
    <definedName name="TMGXO_D">#REF!</definedName>
    <definedName name="TMGXO_DPCH" localSheetId="10">#REF!</definedName>
    <definedName name="TMGXO_DPCH" localSheetId="4">#REF!</definedName>
    <definedName name="TMGXO_DPCH">#REF!</definedName>
    <definedName name="TMGXO_R" localSheetId="10">#REF!</definedName>
    <definedName name="TMGXO_R" localSheetId="4">#REF!</definedName>
    <definedName name="TMGXO_R">#REF!</definedName>
    <definedName name="TMGXO_RPCH" localSheetId="10">#REF!</definedName>
    <definedName name="TMGXO_RPCH" localSheetId="4">#REF!</definedName>
    <definedName name="TMGXO_RPCH">#REF!</definedName>
    <definedName name="TMS" localSheetId="10">#REF!</definedName>
    <definedName name="TMS" localSheetId="4">#REF!</definedName>
    <definedName name="TMS">#REF!</definedName>
    <definedName name="TNAME" localSheetId="10">#REF!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10">#REF!</definedName>
    <definedName name="Trade" localSheetId="4">#REF!</definedName>
    <definedName name="Trade">#REF!</definedName>
    <definedName name="TRADE3" localSheetId="10">[20]Trade!#REF!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10">#REF!</definedName>
    <definedName name="TX_DPCH" localSheetId="4">#REF!</definedName>
    <definedName name="TX_DPCH">#REF!</definedName>
    <definedName name="TX_R" localSheetId="10">#REF!</definedName>
    <definedName name="TX_R" localSheetId="4">#REF!</definedName>
    <definedName name="TX_R">#REF!</definedName>
    <definedName name="TX_RPCH" localSheetId="10">#REF!</definedName>
    <definedName name="TX_RPCH" localSheetId="4">#REF!</definedName>
    <definedName name="TX_RPCH">#REF!</definedName>
    <definedName name="TXG" localSheetId="10">#REF!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10">#REF!</definedName>
    <definedName name="TXGO_RPCH" localSheetId="4">#REF!</definedName>
    <definedName name="TXGO_RPCH">#REF!</definedName>
    <definedName name="TXGXO" localSheetId="10">#REF!</definedName>
    <definedName name="TXGXO" localSheetId="4">#REF!</definedName>
    <definedName name="TXGXO">#REF!</definedName>
    <definedName name="TXGXO_D" localSheetId="10">#REF!</definedName>
    <definedName name="TXGXO_D" localSheetId="4">#REF!</definedName>
    <definedName name="TXGXO_D">#REF!</definedName>
    <definedName name="TXGXO_DPCH" localSheetId="10">#REF!</definedName>
    <definedName name="TXGXO_DPCH" localSheetId="4">#REF!</definedName>
    <definedName name="TXGXO_DPCH">#REF!</definedName>
    <definedName name="TXGXO_R" localSheetId="10">#REF!</definedName>
    <definedName name="TXGXO_R" localSheetId="4">#REF!</definedName>
    <definedName name="TXGXO_R">#REF!</definedName>
    <definedName name="TXGXO_RPCH" localSheetId="10">#REF!</definedName>
    <definedName name="TXGXO_RPCH" localSheetId="4">#REF!</definedName>
    <definedName name="TXGXO_RPCH">#REF!</definedName>
    <definedName name="TXS" localSheetId="10">#REF!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10">#REF!</definedName>
    <definedName name="UC1A" localSheetId="4">#REF!</definedName>
    <definedName name="UC1A">#REF!</definedName>
    <definedName name="UCC" localSheetId="10">#REF!</definedName>
    <definedName name="UCC">#REF!</definedName>
    <definedName name="UDCTA" localSheetId="10">#REF!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10">#REF!</definedName>
    <definedName name="unemp_97Q2" localSheetId="4">#REF!</definedName>
    <definedName name="unemp_97Q2">#REF!</definedName>
    <definedName name="unemp_nat" localSheetId="10">#REF!</definedName>
    <definedName name="unemp_nat" localSheetId="4">#REF!</definedName>
    <definedName name="unemp_nat">#REF!</definedName>
    <definedName name="unemp_urbrural" localSheetId="10">#REF!</definedName>
    <definedName name="unemp_urbrural" localSheetId="4">#REF!</definedName>
    <definedName name="unemp_urbrural">#REF!</definedName>
    <definedName name="UNION_FENOSA" localSheetId="10">#REF!</definedName>
    <definedName name="UNION_FENOSA">#REF!</definedName>
    <definedName name="UnitsLabel" localSheetId="10">#REF!</definedName>
    <definedName name="UnitsLabel" localSheetId="4">#REF!</definedName>
    <definedName name="UnitsLabel">#REF!</definedName>
    <definedName name="Universities" localSheetId="10">#REF!</definedName>
    <definedName name="Universities">#REF!</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10">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10">#REF!</definedName>
    <definedName name="USDIST87" localSheetId="4">#REF!</definedName>
    <definedName name="USDIST87">#REF!</definedName>
    <definedName name="USDIST88" localSheetId="10">#REF!</definedName>
    <definedName name="USDIST88" localSheetId="4">#REF!</definedName>
    <definedName name="USDIST88">#REF!</definedName>
    <definedName name="USDSR" localSheetId="10">#REF!</definedName>
    <definedName name="USDSR" localSheetId="4">#REF!</definedName>
    <definedName name="USDSR">#REF!</definedName>
    <definedName name="USMG87" localSheetId="10">#REF!</definedName>
    <definedName name="USMG87" localSheetId="4">#REF!</definedName>
    <definedName name="USMG87">#REF!</definedName>
    <definedName name="USMG88" localSheetId="10">#REF!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10">#REF!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 localSheetId="10">#REF!</definedName>
    <definedName name="venci2000">#REF!</definedName>
    <definedName name="venci2001" localSheetId="10">#REF!</definedName>
    <definedName name="venci2001">#REF!</definedName>
    <definedName name="venci2002" localSheetId="10">#REF!</definedName>
    <definedName name="venci2002">#REF!</definedName>
    <definedName name="venci2003" localSheetId="10">#REF!</definedName>
    <definedName name="venci2003">#REF!</definedName>
    <definedName name="venci98" localSheetId="10">[23]Programa!#REF!</definedName>
    <definedName name="venci98">[23]Programa!#REF!</definedName>
    <definedName name="venci98j" localSheetId="10">[23]Programa!#REF!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10">#REF!</definedName>
    <definedName name="XMENSUALES" localSheetId="4">#REF!</definedName>
    <definedName name="XMENSUALES">#REF!</definedName>
    <definedName name="XOF" localSheetId="10">#REF!</definedName>
    <definedName name="XOF">#REF!</definedName>
    <definedName name="xr" localSheetId="10">#REF!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 localSheetId="10">#REF!</definedName>
    <definedName name="xxWRS_20">#REF!</definedName>
    <definedName name="xxWRS_3" localSheetId="1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10">#REF!</definedName>
    <definedName name="Years" localSheetId="4">#REF!</definedName>
    <definedName name="Years">#REF!</definedName>
    <definedName name="yenr" localSheetId="10">#REF!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10" hidden="1">'[101]Fax a enviar'!#REF!</definedName>
    <definedName name="yyyyyyyyyyyyyyy" localSheetId="4" hidden="1">'[101]Fax a enviar'!#REF!</definedName>
    <definedName name="yyyyyyyyyyyyyyy" hidden="1">'[101]Fax a enviar'!#REF!</definedName>
    <definedName name="yyyyyyyyyyyyyyyyyyyyyy" localSheetId="10" hidden="1">'[95]Fax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10"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10"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10"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10"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10"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20"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5" i="92" l="1"/>
  <c r="F32" i="92"/>
  <c r="G31" i="92"/>
  <c r="F12" i="71"/>
  <c r="D80" i="27"/>
  <c r="D16" i="92"/>
  <c r="E16" i="92"/>
  <c r="F36" i="92"/>
  <c r="F37" i="92"/>
  <c r="F38" i="92"/>
  <c r="F39" i="92"/>
  <c r="F40" i="92"/>
  <c r="F41" i="92"/>
  <c r="F42" i="92"/>
  <c r="D69" i="29"/>
  <c r="D58" i="4"/>
  <c r="E58" i="4"/>
  <c r="C58" i="4"/>
  <c r="F31" i="92" l="1"/>
  <c r="H31" i="92" s="1"/>
  <c r="D29" i="3"/>
  <c r="D28" i="62" l="1"/>
  <c r="D27" i="62" s="1"/>
  <c r="D26" i="62" s="1"/>
  <c r="D20" i="62"/>
  <c r="D15" i="62"/>
  <c r="D78" i="27"/>
  <c r="D76" i="27"/>
  <c r="D70" i="27"/>
  <c r="D66" i="27"/>
  <c r="D56" i="27"/>
  <c r="D49" i="27"/>
  <c r="D40" i="27"/>
  <c r="D30" i="27"/>
  <c r="D20" i="27"/>
  <c r="D14" i="27"/>
  <c r="D46" i="92"/>
  <c r="D35" i="92"/>
  <c r="D32" i="92"/>
  <c r="D29" i="92"/>
  <c r="D27" i="92"/>
  <c r="D22" i="92"/>
  <c r="D19" i="92"/>
  <c r="D15" i="92"/>
  <c r="D27" i="91"/>
  <c r="D25" i="91"/>
  <c r="D23" i="91"/>
  <c r="D20" i="91"/>
  <c r="D19" i="91" s="1"/>
  <c r="D17" i="91"/>
  <c r="D15" i="91"/>
  <c r="D14" i="62" l="1"/>
  <c r="D13" i="62" s="1"/>
  <c r="D31" i="62" s="1"/>
  <c r="D22" i="91"/>
  <c r="D75" i="27"/>
  <c r="D13" i="27"/>
  <c r="D31" i="92"/>
  <c r="D18" i="92"/>
  <c r="D14" i="91"/>
  <c r="D156" i="29"/>
  <c r="D155" i="29" s="1"/>
  <c r="D154" i="29" s="1"/>
  <c r="D152" i="29"/>
  <c r="D151" i="29" s="1"/>
  <c r="D146" i="29"/>
  <c r="D136" i="29"/>
  <c r="D124" i="29"/>
  <c r="D117" i="29"/>
  <c r="D110" i="29"/>
  <c r="D105" i="29"/>
  <c r="D95" i="29"/>
  <c r="D80" i="29"/>
  <c r="D75" i="29"/>
  <c r="D67" i="29"/>
  <c r="D65" i="29"/>
  <c r="D59" i="29"/>
  <c r="D56" i="29"/>
  <c r="D51" i="29"/>
  <c r="D49" i="29"/>
  <c r="D43" i="29"/>
  <c r="D39" i="29"/>
  <c r="D30" i="29"/>
  <c r="D24" i="29"/>
  <c r="D21" i="29"/>
  <c r="D15" i="29"/>
  <c r="D57" i="4"/>
  <c r="D55" i="4"/>
  <c r="D53" i="4"/>
  <c r="D51" i="4"/>
  <c r="D49" i="4"/>
  <c r="D47" i="4"/>
  <c r="D45" i="4"/>
  <c r="D43" i="4"/>
  <c r="D17" i="4"/>
  <c r="D14" i="4"/>
  <c r="D14" i="3"/>
  <c r="D21" i="3"/>
  <c r="D28" i="3"/>
  <c r="E23" i="71"/>
  <c r="E22" i="71"/>
  <c r="E12" i="71"/>
  <c r="E17" i="71"/>
  <c r="E26" i="71"/>
  <c r="E80" i="27"/>
  <c r="C80" i="27"/>
  <c r="E43" i="29"/>
  <c r="C29" i="3"/>
  <c r="E29" i="3"/>
  <c r="E28" i="3" s="1"/>
  <c r="E25" i="71" l="1"/>
  <c r="D12" i="62"/>
  <c r="D82" i="27"/>
  <c r="D55" i="92"/>
  <c r="D32" i="91"/>
  <c r="D74" i="29"/>
  <c r="D13" i="3"/>
  <c r="D33" i="3" s="1"/>
  <c r="E24" i="71"/>
  <c r="D104" i="29"/>
  <c r="D38" i="29"/>
  <c r="D14" i="29"/>
  <c r="D13" i="4"/>
  <c r="D64" i="4" s="1"/>
  <c r="C105" i="29"/>
  <c r="E105" i="29"/>
  <c r="F17" i="71"/>
  <c r="D13" i="29" l="1"/>
  <c r="D158" i="29" s="1"/>
  <c r="E110" i="29"/>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E15" i="92"/>
  <c r="I15" i="92" s="1"/>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E19" i="92"/>
  <c r="I19" i="92" s="1"/>
  <c r="C19" i="92"/>
  <c r="F29" i="92" l="1"/>
  <c r="H29" i="92" s="1"/>
  <c r="I16" i="92"/>
  <c r="H27" i="92"/>
  <c r="F19" i="92"/>
  <c r="G22" i="92"/>
  <c r="G18" i="92" s="1"/>
  <c r="G35" i="92"/>
  <c r="H36" i="92"/>
  <c r="H28" i="92"/>
  <c r="F46" i="92"/>
  <c r="H46" i="92" s="1"/>
  <c r="F22" i="92"/>
  <c r="F16" i="92"/>
  <c r="H16" i="92" s="1"/>
  <c r="H32" i="92"/>
  <c r="H35" i="92" l="1"/>
  <c r="F15" i="92"/>
  <c r="H15" i="92" s="1"/>
  <c r="F18" i="92"/>
  <c r="H18" i="92" s="1"/>
  <c r="H19" i="92"/>
  <c r="H22" i="92"/>
  <c r="E46" i="92" l="1"/>
  <c r="I46" i="92" s="1"/>
  <c r="C46" i="92"/>
  <c r="E35" i="92"/>
  <c r="I35" i="92" s="1"/>
  <c r="C35" i="92"/>
  <c r="E32" i="92"/>
  <c r="C32" i="92"/>
  <c r="E29" i="92"/>
  <c r="I29" i="92" s="1"/>
  <c r="C29" i="92"/>
  <c r="E27" i="92"/>
  <c r="I27" i="92" s="1"/>
  <c r="C27" i="92"/>
  <c r="E22" i="92"/>
  <c r="C16" i="92"/>
  <c r="C15" i="92" s="1"/>
  <c r="E27" i="91"/>
  <c r="E25" i="91"/>
  <c r="C25" i="91"/>
  <c r="E23" i="91"/>
  <c r="C23" i="91"/>
  <c r="E17" i="91"/>
  <c r="E15" i="91"/>
  <c r="C22" i="91" l="1"/>
  <c r="I22" i="92"/>
  <c r="E18" i="92"/>
  <c r="I18" i="92" s="1"/>
  <c r="E31" i="92"/>
  <c r="I31" i="92" s="1"/>
  <c r="I32" i="92"/>
  <c r="E22" i="91"/>
  <c r="C31" i="92"/>
  <c r="G55" i="92"/>
  <c r="C18" i="92"/>
  <c r="E14" i="91"/>
  <c r="C14" i="91"/>
  <c r="C32" i="91" l="1"/>
  <c r="E32" i="91"/>
  <c r="C55" i="92"/>
  <c r="E55" i="92"/>
  <c r="I55" i="92" s="1"/>
  <c r="E21" i="29" l="1"/>
  <c r="C70" i="27" l="1"/>
  <c r="E70" i="27"/>
  <c r="E117" i="29"/>
  <c r="E56" i="29"/>
  <c r="E51" i="29"/>
  <c r="D17" i="71"/>
  <c r="E146" i="29"/>
  <c r="E156" i="29"/>
  <c r="E14" i="3"/>
  <c r="F26" i="71"/>
  <c r="F24" i="71" l="1"/>
  <c r="C78" i="27" l="1"/>
  <c r="E30" i="29"/>
  <c r="E14" i="4"/>
  <c r="C28" i="62"/>
  <c r="C20" i="62"/>
  <c r="C15" i="62"/>
  <c r="C14" i="62" s="1"/>
  <c r="C13" i="62" s="1"/>
  <c r="C51" i="29"/>
  <c r="C146" i="29"/>
  <c r="C24" i="29"/>
  <c r="D23" i="71"/>
  <c r="D22" i="71"/>
  <c r="F22" i="71"/>
  <c r="E66" i="27"/>
  <c r="E80" i="29"/>
  <c r="F23" i="71"/>
  <c r="E75" i="29"/>
  <c r="E28" i="62" l="1"/>
  <c r="E27" i="62" s="1"/>
  <c r="E26" i="62" s="1"/>
  <c r="C27" i="62"/>
  <c r="C26" i="62" s="1"/>
  <c r="C31" i="62" s="1"/>
  <c r="E17" i="4"/>
  <c r="C12" i="62" l="1"/>
  <c r="C28" i="3"/>
  <c r="E95" i="29"/>
  <c r="E74" i="29" s="1"/>
  <c r="E56" i="27" l="1"/>
  <c r="E65" i="29" l="1"/>
  <c r="C56" i="29"/>
  <c r="E57" i="4" l="1"/>
  <c r="E20" i="62" l="1"/>
  <c r="E15" i="62"/>
  <c r="E14" i="62" l="1"/>
  <c r="E13" i="62" s="1"/>
  <c r="E12" i="62" l="1"/>
  <c r="E31" i="62"/>
  <c r="E69" i="29"/>
  <c r="C69" i="29"/>
  <c r="C21" i="3" l="1"/>
  <c r="C80" i="29"/>
  <c r="F25" i="71" l="1"/>
  <c r="E136" i="29"/>
  <c r="E124" i="29"/>
  <c r="E67" i="29"/>
  <c r="E59" i="29"/>
  <c r="E49" i="29"/>
  <c r="E39" i="29"/>
  <c r="E24" i="29"/>
  <c r="E15" i="29"/>
  <c r="E55" i="4"/>
  <c r="C55" i="4"/>
  <c r="C17" i="4"/>
  <c r="C110" i="29"/>
  <c r="C117" i="29"/>
  <c r="C95" i="29"/>
  <c r="C75" i="29"/>
  <c r="C39" i="29"/>
  <c r="C43" i="29"/>
  <c r="C21" i="29"/>
  <c r="C45" i="4"/>
  <c r="C74" i="29" l="1"/>
  <c r="E104" i="29"/>
  <c r="E152" i="29"/>
  <c r="E151" i="29" s="1"/>
  <c r="D26" i="71" l="1"/>
  <c r="D12" i="71"/>
  <c r="D24" i="71" l="1"/>
  <c r="D25" i="71"/>
  <c r="E49" i="27"/>
  <c r="E155" i="29"/>
  <c r="E154" i="29" s="1"/>
  <c r="E14" i="27" l="1"/>
  <c r="E40" i="27" l="1"/>
  <c r="E51" i="4" l="1"/>
  <c r="E38" i="29"/>
  <c r="E20" i="27"/>
  <c r="E21" i="3" l="1"/>
  <c r="C57" i="4"/>
  <c r="E45" i="4" l="1"/>
  <c r="C40" i="27"/>
  <c r="C53" i="4"/>
  <c r="C51" i="4"/>
  <c r="C49" i="4"/>
  <c r="C47" i="4"/>
  <c r="C43" i="4"/>
  <c r="C14" i="4"/>
  <c r="E76" i="27"/>
  <c r="C14" i="3"/>
  <c r="C13" i="3" s="1"/>
  <c r="C33" i="3" s="1"/>
  <c r="C15" i="29"/>
  <c r="C13" i="4" l="1"/>
  <c r="E14" i="29" l="1"/>
  <c r="E13" i="29" s="1"/>
  <c r="E158" i="29" s="1"/>
  <c r="E13" i="3" l="1"/>
  <c r="E33" i="3" s="1"/>
  <c r="E43" i="4" l="1"/>
  <c r="E47" i="4"/>
  <c r="E78" i="27" l="1"/>
  <c r="E75" i="27" s="1"/>
  <c r="E30" i="27" l="1"/>
  <c r="E53" i="4"/>
  <c r="E49" i="4"/>
  <c r="C156" i="29" l="1"/>
  <c r="C155" i="29" s="1"/>
  <c r="C154" i="29" s="1"/>
  <c r="C152" i="29" l="1"/>
  <c r="C151" i="29" s="1"/>
  <c r="C49" i="29"/>
  <c r="C65" i="29"/>
  <c r="C67" i="29"/>
  <c r="C30" i="29" l="1"/>
  <c r="C59" i="29"/>
  <c r="C38" i="29" s="1"/>
  <c r="C136" i="29"/>
  <c r="C124" i="29"/>
  <c r="C104" i="29" l="1"/>
  <c r="C14" i="29"/>
  <c r="C13" i="29" l="1"/>
  <c r="C158" i="29" s="1"/>
  <c r="C76" i="27"/>
  <c r="C75" i="27" s="1"/>
  <c r="C49" i="27" l="1"/>
  <c r="C14" i="27"/>
  <c r="C66" i="27"/>
  <c r="C30" i="27"/>
  <c r="C56" i="27"/>
  <c r="C20" i="27"/>
  <c r="E13" i="4" l="1"/>
  <c r="E64" i="4" s="1"/>
  <c r="E13" i="27" l="1"/>
  <c r="E82" i="27" s="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<sst xmlns="http://schemas.openxmlformats.org/spreadsheetml/2006/main" count="4829" uniqueCount="4194">
  <si>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</si>
  <si>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</si>
  <si>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</si>
  <si>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</si>
  <si>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</si>
  <si>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</si>
  <si>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</si>
  <si>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</si>
  <si>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</si>
  <si>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</si>
  <si>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</si>
  <si>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</si>
  <si>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</si>
  <si>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</si>
  <si>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</si>
  <si>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</si>
  <si>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</si>
  <si>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</si>
  <si>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</si>
  <si>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</si>
  <si>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</si>
  <si>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</si>
  <si>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</si>
  <si>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</si>
  <si>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</si>
  <si>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</si>
  <si>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</si>
  <si>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</si>
  <si>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</si>
  <si>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</si>
  <si>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</si>
  <si>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</si>
  <si>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</si>
  <si>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</si>
  <si>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</si>
  <si>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</si>
  <si>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</si>
  <si>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</si>
  <si>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</si>
  <si>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</si>
  <si>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</si>
  <si>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</si>
  <si>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</si>
  <si>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</si>
  <si>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</si>
  <si>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</si>
  <si>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</si>
  <si>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</si>
  <si>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</si>
  <si>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</si>
  <si>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</si>
  <si>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</si>
  <si>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</si>
  <si>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</si>
  <si>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</si>
  <si>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</si>
  <si>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</si>
  <si>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</si>
  <si>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</si>
  <si>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</si>
  <si>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</si>
  <si>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</si>
  <si>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</si>
  <si>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</si>
  <si>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</si>
  <si>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</si>
  <si>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</si>
  <si>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</si>
  <si>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</si>
  <si>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</si>
  <si>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</si>
  <si>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</si>
  <si>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</si>
  <si>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</si>
  <si>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</si>
  <si>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</si>
  <si>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</si>
  <si>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</si>
  <si>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</si>
  <si>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</si>
  <si>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</si>
  <si>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</si>
  <si>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</si>
  <si>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</si>
  <si>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</si>
  <si>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</si>
  <si>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</si>
  <si>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</si>
  <si>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</si>
  <si>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</si>
  <si>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</si>
  <si>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</si>
  <si>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</si>
  <si>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</si>
  <si>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</si>
  <si>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</si>
  <si>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</si>
  <si>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</si>
  <si>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</si>
  <si>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</si>
  <si>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</si>
  <si>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</si>
  <si>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</si>
  <si>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</si>
  <si>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</si>
  <si>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</si>
  <si>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</si>
  <si>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</si>
  <si>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</si>
  <si>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</si>
  <si>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</si>
  <si>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</si>
  <si>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</si>
  <si>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</si>
  <si>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</si>
  <si>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</si>
  <si>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</si>
  <si>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</si>
  <si>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</si>
  <si>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</si>
  <si>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</si>
  <si>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</si>
  <si>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</si>
  <si>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</si>
  <si>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</si>
  <si>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</si>
  <si>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</si>
  <si>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</si>
  <si>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</si>
  <si>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</si>
  <si>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</si>
  <si>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</si>
  <si>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</si>
  <si>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</si>
  <si>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</si>
  <si>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</si>
  <si>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</si>
  <si>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</si>
  <si>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</si>
  <si>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</si>
  <si>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</si>
  <si>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</si>
  <si>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</si>
  <si>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</si>
  <si>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</si>
  <si>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</si>
  <si>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</si>
  <si>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</si>
  <si>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</si>
  <si>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</si>
  <si>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</si>
  <si>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</si>
  <si>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</si>
  <si>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</si>
  <si>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</si>
  <si>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</si>
  <si>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</si>
  <si>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</si>
  <si>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</si>
  <si>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</si>
  <si>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</si>
  <si>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</si>
  <si>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</si>
  <si>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</si>
  <si>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</si>
  <si>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</si>
  <si>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</si>
  <si>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</si>
  <si>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</si>
  <si>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</si>
  <si>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</si>
  <si>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</si>
  <si>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</si>
  <si>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</si>
  <si>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</si>
  <si>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</si>
  <si>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</si>
  <si>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</si>
  <si>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</si>
  <si>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</si>
  <si>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</si>
  <si>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</si>
  <si>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</si>
  <si>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</si>
  <si>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</si>
  <si>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</si>
  <si>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</si>
  <si>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</si>
  <si>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</si>
  <si>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</si>
  <si>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</si>
  <si>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</si>
  <si>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</si>
  <si>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</si>
  <si>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</si>
  <si>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</si>
  <si>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</si>
  <si>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</si>
  <si>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</si>
  <si>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</si>
  <si>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</si>
  <si>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</si>
  <si>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</si>
  <si>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</si>
  <si>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</si>
  <si>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</si>
  <si>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</si>
  <si>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</si>
  <si>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</si>
  <si>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</si>
  <si>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</si>
  <si>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</si>
  <si>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</si>
  <si>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</si>
  <si>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</si>
  <si>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</si>
  <si>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</si>
  <si>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</si>
  <si>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</si>
  <si>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</si>
  <si>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</si>
  <si>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</si>
  <si>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</si>
  <si>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</si>
  <si>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</si>
  <si>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</si>
  <si>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</si>
  <si>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</si>
  <si>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</si>
  <si>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</si>
  <si>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</si>
  <si>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</si>
  <si>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</si>
  <si>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</si>
  <si>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</si>
  <si>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</si>
  <si>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</si>
  <si>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</si>
  <si>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</si>
  <si>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</si>
  <si>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</si>
  <si>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</si>
  <si>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</si>
  <si>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</si>
  <si>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</si>
  <si>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</si>
  <si>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</si>
  <si>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</si>
  <si>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</si>
  <si>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</si>
  <si>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</si>
  <si>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</si>
  <si>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</si>
  <si>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</si>
  <si>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</si>
  <si>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</si>
  <si>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</si>
  <si>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</si>
  <si>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</si>
  <si>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</si>
  <si>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</si>
  <si>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</si>
  <si>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</si>
  <si>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</si>
  <si>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</si>
  <si>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</si>
  <si>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</si>
  <si>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</si>
  <si>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</si>
  <si>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</si>
  <si>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</si>
  <si>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</si>
  <si>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</si>
  <si>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</si>
  <si>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</si>
  <si>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</si>
  <si>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</si>
  <si>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</si>
  <si>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</si>
  <si>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</si>
  <si>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</si>
  <si>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</si>
  <si>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</si>
  <si>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</si>
  <si>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</si>
  <si>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</si>
  <si>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</si>
  <si>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</si>
  <si>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</si>
  <si>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</si>
  <si>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</si>
  <si>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</si>
  <si>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</si>
  <si>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</si>
  <si>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</si>
  <si>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</si>
  <si>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</si>
  <si>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</si>
  <si>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</si>
  <si>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</si>
  <si>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</si>
  <si>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</si>
  <si>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</si>
  <si>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</si>
  <si>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</si>
  <si>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</si>
  <si>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</si>
  <si>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</si>
  <si>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</si>
  <si>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</si>
  <si>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</si>
  <si>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</si>
  <si>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</si>
  <si>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</si>
  <si>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</si>
  <si>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</si>
  <si>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</si>
  <si>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</si>
  <si>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</si>
  <si>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</si>
  <si>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</si>
  <si>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</si>
  <si>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</si>
  <si>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</si>
  <si>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</si>
  <si>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</si>
  <si>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</si>
  <si>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</si>
  <si>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</si>
  <si>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</si>
  <si>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</si>
  <si>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</si>
  <si>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</si>
  <si>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</si>
  <si>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</si>
  <si>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</si>
  <si>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</si>
  <si>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</si>
  <si>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</si>
  <si>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</si>
  <si>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</si>
  <si>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</si>
  <si>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</si>
  <si>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</si>
  <si>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</si>
  <si>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</si>
  <si>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</si>
  <si>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</si>
  <si>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</si>
  <si>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</si>
  <si>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</si>
  <si>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</si>
  <si>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</si>
  <si>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</si>
  <si>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</si>
  <si>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</si>
  <si>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</si>
  <si>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</si>
  <si>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</si>
  <si>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</si>
  <si>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</si>
  <si>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</si>
  <si>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</si>
  <si>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</si>
  <si>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</si>
  <si>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</si>
  <si>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</si>
  <si>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</si>
  <si>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</si>
  <si>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</si>
  <si>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</si>
  <si>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</si>
  <si>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</si>
  <si>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</si>
  <si>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</si>
  <si>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</si>
  <si>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</si>
  <si>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</si>
  <si>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</si>
  <si>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</si>
  <si>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</si>
  <si>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</si>
  <si>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</si>
  <si>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</si>
  <si>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</si>
  <si>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</si>
  <si>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</si>
  <si>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</si>
  <si>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</si>
  <si>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</si>
  <si>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</si>
  <si>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</si>
  <si>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</si>
  <si>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</si>
  <si>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</si>
  <si>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</si>
  <si>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</si>
  <si>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</si>
  <si>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</si>
  <si>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</si>
  <si>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</si>
  <si>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</si>
  <si>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</si>
  <si>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</si>
  <si>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</si>
  <si>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</si>
  <si>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</si>
  <si>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</si>
  <si>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</si>
  <si>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</si>
  <si>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</si>
  <si>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</si>
  <si>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</si>
  <si>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</si>
  <si>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</si>
  <si>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</si>
  <si>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</si>
  <si>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</si>
  <si>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</si>
  <si>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</si>
  <si>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</si>
  <si>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</si>
  <si>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</si>
  <si>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</si>
  <si>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</si>
  <si>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</si>
  <si>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</si>
  <si>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</si>
  <si>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</si>
  <si>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</si>
  <si>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</si>
  <si>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</si>
  <si>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</si>
  <si>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</si>
  <si>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</si>
  <si>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</si>
  <si>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</si>
  <si>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</si>
  <si>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</si>
  <si>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</si>
  <si>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</si>
  <si>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</si>
  <si>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</si>
  <si>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</si>
  <si>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</si>
  <si>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</si>
  <si>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</si>
  <si>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</si>
  <si>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</si>
  <si>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</si>
  <si>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</si>
  <si>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</si>
  <si>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</si>
  <si>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</si>
  <si>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</si>
  <si>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</si>
  <si>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</si>
  <si>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</si>
  <si>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</si>
  <si>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</si>
  <si>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</si>
  <si>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</si>
  <si>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</si>
  <si>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</si>
  <si>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</si>
  <si>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</si>
  <si>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</si>
  <si>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</si>
  <si>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</si>
  <si>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</si>
  <si>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</si>
  <si>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</si>
  <si>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</si>
  <si>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</si>
  <si>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</si>
  <si>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</si>
  <si>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</si>
  <si>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</si>
  <si>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</si>
  <si>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</si>
  <si>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</si>
  <si>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</si>
  <si>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</si>
  <si>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</si>
  <si>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</si>
  <si>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</si>
  <si>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</si>
  <si>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</si>
  <si>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</si>
  <si>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</si>
  <si>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</si>
  <si>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</si>
  <si>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</si>
  <si>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</si>
  <si>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</si>
  <si>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</si>
  <si>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</si>
  <si>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</si>
  <si>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</si>
  <si>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</si>
  <si>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</si>
  <si>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</si>
  <si>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</si>
  <si>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</si>
  <si>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</si>
  <si>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</si>
  <si>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</si>
  <si>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</si>
  <si>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</si>
  <si>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</si>
  <si>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</si>
  <si>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</si>
  <si>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</si>
  <si>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</si>
  <si>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</si>
  <si>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</si>
  <si>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</si>
  <si>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</si>
  <si>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</si>
  <si>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</si>
  <si>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</si>
  <si>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</si>
  <si>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</si>
  <si>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</si>
  <si>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</si>
  <si>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</si>
  <si>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</si>
  <si>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</si>
  <si>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</si>
  <si>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</si>
  <si>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</si>
  <si>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</si>
  <si>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</si>
  <si>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</si>
  <si>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</si>
  <si>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</si>
  <si>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</si>
  <si>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</si>
  <si>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</si>
  <si>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</si>
  <si>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</si>
  <si>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</si>
  <si>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</si>
  <si>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</si>
  <si>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</si>
  <si>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</si>
  <si>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</si>
  <si>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</si>
  <si>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</si>
  <si>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</si>
  <si>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</si>
  <si>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</si>
  <si>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</si>
  <si>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</si>
  <si>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</si>
  <si>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</si>
  <si>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</si>
  <si>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</si>
  <si>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</si>
  <si>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</si>
  <si>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</si>
  <si>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</si>
  <si>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</si>
  <si>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</si>
  <si>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</si>
  <si>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</si>
  <si>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</si>
  <si>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</si>
  <si>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</si>
  <si>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</si>
  <si>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</si>
  <si>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</si>
  <si>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</si>
  <si>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</si>
  <si>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</si>
  <si>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</si>
  <si>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</si>
  <si>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</si>
  <si>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</si>
  <si>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</si>
  <si>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</si>
  <si>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</si>
  <si>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</si>
  <si>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</si>
  <si>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</si>
  <si>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</si>
  <si>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</si>
  <si>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</si>
  <si>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</si>
  <si>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</si>
  <si>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</si>
  <si>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</si>
  <si>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</si>
  <si>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</si>
  <si>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</si>
  <si>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</si>
  <si>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</si>
  <si>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</si>
  <si>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</si>
  <si>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</si>
  <si>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</si>
  <si>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</si>
  <si>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</si>
  <si>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</si>
  <si>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</si>
  <si>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</si>
  <si>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</si>
  <si>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</si>
  <si>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</si>
  <si>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</si>
  <si>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</si>
  <si>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</si>
  <si>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</si>
  <si>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</si>
  <si>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</si>
  <si>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</si>
  <si>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</si>
  <si>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</si>
  <si>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</si>
  <si>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</si>
  <si>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</si>
  <si>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</si>
  <si>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</si>
  <si>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</si>
  <si>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</si>
  <si>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</si>
  <si>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</si>
  <si>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</si>
  <si>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</si>
  <si>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</si>
  <si>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</si>
  <si>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</si>
  <si>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</si>
  <si>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</si>
  <si>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</si>
  <si>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</si>
  <si>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</si>
  <si>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</si>
  <si>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</si>
  <si>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</si>
  <si>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</si>
  <si>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</si>
  <si>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</si>
  <si>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</si>
  <si>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</si>
  <si>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</si>
  <si>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</si>
  <si>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</si>
  <si>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</si>
  <si>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</si>
  <si>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</si>
  <si>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</si>
  <si>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</si>
  <si>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</si>
  <si>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</si>
  <si>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</si>
  <si>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</si>
  <si>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</si>
  <si>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</si>
  <si>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</si>
  <si>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</si>
  <si>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</si>
  <si>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</si>
  <si>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</si>
  <si>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</si>
  <si>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</si>
  <si>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</si>
  <si>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</si>
  <si>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</si>
  <si>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</si>
  <si>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</si>
  <si>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</si>
  <si>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</si>
  <si>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</si>
  <si>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</si>
  <si>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</si>
  <si>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</si>
  <si>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</si>
  <si>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</si>
  <si>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</si>
  <si>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</si>
  <si>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</si>
  <si>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</si>
  <si>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</si>
  <si>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</si>
  <si>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</si>
  <si>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</si>
  <si>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</si>
  <si>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</si>
  <si>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</si>
  <si>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</si>
  <si>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</si>
  <si>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</si>
  <si>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</si>
  <si>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</si>
  <si>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</si>
  <si>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</si>
  <si>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</si>
  <si>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</si>
  <si>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</si>
  <si>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</si>
  <si>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</si>
  <si>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</si>
  <si>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</si>
  <si>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</si>
  <si>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</si>
  <si>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</si>
  <si>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</si>
  <si>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</si>
  <si>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</si>
  <si>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</si>
  <si>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</si>
  <si>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</si>
  <si>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</si>
  <si>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</si>
  <si>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</si>
  <si>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</si>
  <si>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</si>
  <si>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</si>
  <si>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</si>
  <si>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</si>
  <si>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</si>
  <si>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</si>
  <si>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</si>
  <si>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</si>
  <si>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</si>
  <si>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</si>
  <si>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</si>
  <si>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</si>
  <si>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</si>
  <si>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</si>
  <si>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</si>
  <si>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</si>
  <si>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</si>
  <si>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</si>
  <si>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</si>
  <si>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</si>
  <si>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</si>
  <si>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</si>
  <si>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</si>
  <si>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</si>
  <si>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</si>
  <si>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</si>
  <si>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</si>
  <si>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</si>
  <si>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</si>
  <si>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</si>
  <si>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</si>
  <si>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</si>
  <si>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</si>
  <si>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</si>
  <si>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</si>
  <si>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</si>
  <si>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</si>
  <si>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</si>
  <si>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</si>
  <si>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</si>
  <si>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</si>
  <si>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</si>
  <si>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</si>
  <si>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</si>
  <si>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</si>
  <si>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</si>
  <si>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</si>
  <si>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</si>
  <si>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</si>
  <si>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</si>
  <si>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</si>
  <si>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</si>
  <si>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</si>
  <si>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</si>
  <si>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</si>
  <si>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</si>
  <si>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</si>
  <si>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</si>
  <si>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</si>
  <si>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</si>
  <si>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</si>
  <si>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</si>
  <si>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</si>
  <si>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</si>
  <si>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</si>
  <si>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</si>
  <si>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</si>
  <si>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</si>
  <si>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</si>
  <si>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</si>
  <si>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</si>
  <si>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</si>
  <si>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</si>
  <si>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</si>
  <si>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</si>
  <si>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</si>
  <si>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</si>
  <si>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</si>
  <si>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</si>
  <si>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</si>
  <si>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</si>
  <si>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</si>
  <si>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</si>
  <si>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</si>
  <si>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</si>
  <si>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</si>
  <si>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</si>
  <si>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</si>
  <si>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</si>
  <si>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</si>
  <si>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</si>
  <si>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</si>
  <si>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</si>
  <si>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</si>
  <si>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</si>
  <si>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</si>
  <si>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</si>
  <si>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</si>
  <si>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</si>
  <si>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</si>
  <si>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</si>
  <si>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</si>
  <si>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</si>
  <si>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</si>
  <si>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</si>
  <si>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</si>
  <si>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</si>
  <si>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</si>
  <si>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</si>
  <si>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</si>
  <si>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</si>
  <si>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</si>
  <si>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</si>
  <si>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</si>
  <si>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</si>
  <si>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</si>
  <si>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</si>
  <si>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</si>
  <si>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</si>
  <si>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</si>
  <si>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</si>
  <si>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</si>
  <si>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</si>
  <si>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</si>
  <si>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</si>
  <si>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</si>
  <si>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</si>
  <si>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</si>
  <si>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</si>
  <si>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</si>
  <si>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</si>
  <si>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</si>
  <si>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</si>
  <si>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</si>
  <si>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</si>
  <si>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</si>
  <si>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</si>
  <si>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</si>
  <si>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</si>
  <si>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</si>
  <si>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</si>
  <si>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</si>
  <si>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</si>
  <si>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</si>
  <si>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</si>
  <si>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</si>
  <si>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</si>
  <si>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</si>
  <si>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</si>
  <si>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</si>
  <si>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</si>
  <si>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</si>
  <si>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</si>
  <si>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</si>
  <si>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</si>
  <si>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</si>
  <si>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</si>
  <si>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</si>
  <si>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</si>
  <si>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</si>
  <si>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</si>
  <si>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</si>
  <si>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</si>
  <si>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</si>
  <si>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</si>
  <si>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</si>
  <si>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</si>
  <si>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</si>
  <si>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</si>
  <si>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</si>
  <si>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</si>
  <si>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</si>
  <si>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</si>
  <si>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</si>
  <si>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</si>
  <si>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</si>
  <si>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</si>
  <si>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</si>
  <si>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</si>
  <si>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</si>
  <si>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</si>
  <si>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</si>
  <si>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</si>
  <si>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</si>
  <si>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</si>
  <si>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</si>
  <si>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</si>
  <si>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</si>
  <si>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</si>
  <si>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</si>
  <si>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</si>
  <si>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</si>
  <si>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</si>
  <si>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</si>
  <si>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</si>
  <si>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</si>
  <si>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</si>
  <si>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</si>
  <si>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</si>
  <si>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</si>
  <si>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</si>
  <si>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</si>
  <si>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</si>
  <si>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</si>
  <si>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</si>
  <si>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</si>
  <si>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</si>
  <si>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</si>
  <si>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</si>
  <si>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</si>
  <si>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</si>
  <si>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</si>
  <si>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</si>
  <si>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</si>
  <si>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</si>
  <si>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</si>
  <si>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</si>
  <si>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</si>
  <si>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</si>
  <si>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</si>
  <si>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</si>
  <si>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</si>
  <si>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</si>
  <si>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</si>
  <si>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</si>
  <si>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</si>
  <si>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</si>
  <si>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</si>
  <si>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</si>
  <si>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</si>
  <si>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</si>
  <si>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</si>
  <si>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</si>
  <si>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</si>
  <si>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</si>
  <si>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</si>
  <si>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</si>
  <si>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</si>
  <si>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</si>
  <si>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</si>
  <si>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</si>
  <si>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</si>
  <si>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</si>
  <si>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</si>
  <si>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</si>
  <si>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</si>
  <si>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</si>
  <si>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</si>
  <si>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</si>
  <si>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</si>
  <si>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</si>
  <si>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</si>
  <si>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</si>
  <si>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</si>
  <si>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</si>
  <si>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</si>
  <si>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</si>
  <si>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</si>
  <si>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</si>
  <si>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</si>
  <si>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</si>
  <si>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</si>
  <si>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</si>
  <si>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</si>
  <si>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</si>
  <si>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</si>
  <si>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</si>
  <si>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</si>
  <si>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</si>
  <si>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</si>
  <si>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</si>
  <si>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</si>
  <si>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</si>
  <si>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</si>
  <si>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</si>
  <si>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</si>
  <si>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</si>
  <si>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</si>
  <si>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</si>
  <si>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</si>
  <si>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</si>
  <si>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</si>
  <si>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</si>
  <si>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</si>
  <si>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</si>
  <si>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</si>
  <si>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</si>
  <si>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</si>
  <si>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</si>
  <si>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</si>
  <si>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</si>
  <si>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</si>
  <si>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</si>
  <si>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</si>
  <si>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</si>
  <si>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</si>
  <si>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</si>
  <si>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</si>
  <si>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</si>
  <si>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</si>
  <si>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</si>
  <si>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</si>
  <si>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</si>
  <si>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</si>
  <si>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</si>
  <si>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</si>
  <si>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</si>
  <si>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</si>
  <si>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</si>
  <si>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</si>
  <si>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</si>
  <si>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</si>
  <si>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</si>
  <si>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</si>
  <si>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</si>
  <si>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</si>
  <si>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</si>
  <si>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</si>
  <si>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</si>
  <si>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</si>
  <si>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</si>
  <si>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</si>
  <si>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</si>
  <si>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</si>
  <si>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</si>
  <si>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</si>
  <si>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</si>
  <si>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</si>
  <si>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</si>
  <si>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</si>
  <si>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</si>
  <si>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</si>
  <si>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</si>
  <si>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</si>
  <si>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</si>
  <si>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</si>
  <si>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</si>
  <si>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</si>
  <si>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</si>
  <si>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</si>
  <si>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</si>
  <si>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</si>
  <si>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</si>
  <si>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</si>
  <si>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</si>
  <si>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</si>
  <si>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</si>
  <si>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</si>
  <si>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</si>
  <si>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</si>
  <si>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</si>
  <si>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</si>
  <si>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</si>
  <si>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</si>
  <si>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</si>
  <si>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</si>
  <si>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</si>
  <si>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</si>
  <si>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</si>
  <si>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</si>
  <si>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</si>
  <si>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</si>
  <si>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</si>
  <si>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</si>
  <si>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</si>
  <si>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</si>
  <si>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</si>
  <si>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</si>
  <si>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</si>
  <si>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</si>
  <si>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</si>
  <si>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</si>
  <si>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</si>
  <si>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</si>
  <si>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</si>
  <si>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</si>
  <si>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</si>
  <si>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</si>
  <si>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</si>
  <si>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</si>
  <si>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</si>
  <si>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</si>
  <si>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</si>
  <si>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</si>
  <si>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</si>
  <si>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</si>
  <si>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</si>
  <si>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</si>
  <si>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</si>
  <si>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</si>
  <si>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</si>
  <si>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</si>
  <si>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</si>
  <si>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</si>
  <si>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</si>
  <si>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</si>
  <si>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</si>
  <si>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</si>
  <si>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</si>
  <si>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</si>
  <si>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</si>
  <si>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</si>
  <si>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</si>
  <si>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</si>
  <si>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</si>
  <si>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</si>
  <si>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</si>
  <si>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</si>
  <si>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</si>
  <si>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</si>
  <si>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</si>
  <si>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</si>
  <si>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</si>
  <si>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</si>
  <si>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</si>
  <si>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</si>
  <si>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</si>
  <si>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</si>
  <si>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</si>
  <si>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</si>
  <si>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</si>
  <si>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</si>
  <si>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</si>
  <si>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</si>
  <si>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</si>
  <si>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</si>
  <si>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</si>
  <si>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</si>
  <si>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</si>
  <si>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</si>
  <si>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</si>
  <si>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</si>
  <si>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</si>
  <si>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</si>
  <si>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</si>
  <si>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</si>
  <si>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</si>
  <si>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</si>
  <si>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</si>
  <si>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</si>
  <si>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</si>
  <si>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</si>
  <si>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</si>
  <si>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</si>
  <si>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</si>
  <si>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</si>
  <si>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</si>
  <si>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</si>
  <si>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</si>
  <si>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</si>
  <si>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</si>
  <si>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</si>
  <si>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</si>
  <si>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</si>
  <si>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</si>
  <si>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</si>
  <si>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</si>
  <si>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</si>
  <si>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</si>
  <si>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</si>
  <si>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</si>
  <si>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</si>
  <si>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</si>
  <si>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</si>
  <si>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</si>
  <si>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</si>
  <si>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</si>
  <si>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</si>
  <si>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</si>
  <si>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</si>
  <si>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</si>
  <si>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</si>
  <si>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</si>
  <si>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</si>
  <si>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</si>
  <si>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</si>
  <si>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</si>
  <si>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</si>
  <si>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</si>
  <si>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</si>
  <si>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</si>
  <si>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</si>
  <si>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</si>
  <si>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</si>
  <si>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</si>
  <si>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</si>
  <si>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</si>
  <si>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</si>
  <si>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</si>
  <si>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</si>
  <si>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</si>
  <si>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</si>
  <si>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</si>
  <si>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</si>
  <si>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</si>
  <si>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</si>
  <si>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</si>
  <si>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</si>
  <si>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</si>
  <si>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</si>
  <si>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</si>
  <si>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</si>
  <si>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</si>
  <si>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</si>
  <si>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</si>
  <si>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</si>
  <si>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</si>
  <si>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</si>
  <si>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</si>
  <si>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</si>
  <si>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</si>
  <si>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</si>
  <si>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</si>
  <si>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</si>
  <si>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</si>
  <si>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</si>
  <si>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</si>
  <si>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</si>
  <si>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</si>
  <si>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</si>
  <si>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</si>
  <si>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</si>
  <si>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</si>
  <si>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</si>
  <si>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</si>
  <si>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</si>
  <si>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</si>
  <si>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</si>
  <si>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</si>
  <si>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</si>
  <si>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</si>
  <si>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</si>
  <si>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</si>
  <si>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</si>
  <si>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</si>
  <si>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</si>
  <si>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</si>
  <si>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</si>
  <si>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</si>
  <si>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</si>
  <si>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</si>
  <si>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</si>
  <si>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</si>
  <si>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</si>
  <si>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</si>
  <si>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</si>
  <si>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</si>
  <si>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</si>
  <si>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</si>
  <si>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</si>
  <si>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</si>
  <si>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</si>
  <si>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</si>
  <si>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</si>
  <si>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</si>
  <si>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</si>
  <si>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</si>
  <si>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</si>
  <si>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</si>
  <si>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</si>
  <si>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</si>
  <si>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</si>
  <si>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</si>
  <si>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</si>
  <si>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</si>
  <si>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</si>
  <si>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</si>
  <si>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</si>
  <si>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</si>
  <si>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</si>
  <si>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</si>
  <si>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</si>
  <si>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</si>
  <si>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</si>
  <si>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</si>
  <si>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</si>
  <si>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</si>
  <si>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</si>
  <si>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</si>
  <si>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</si>
  <si>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</si>
  <si>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</si>
  <si>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</si>
  <si>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</si>
  <si>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</si>
  <si>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</si>
  <si>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</si>
  <si>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</si>
  <si>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</si>
  <si>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</si>
  <si>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</si>
  <si>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</si>
  <si>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</si>
  <si>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</si>
  <si>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</si>
  <si>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</si>
  <si>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</si>
  <si>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</si>
  <si>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</si>
  <si>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</si>
  <si>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</si>
  <si>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</si>
  <si>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</si>
  <si>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</si>
  <si>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</si>
  <si>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</si>
  <si>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</si>
  <si>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</si>
  <si>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</si>
  <si>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</si>
  <si>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</si>
  <si>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</si>
  <si>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</si>
  <si>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</si>
  <si>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</si>
  <si>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</si>
  <si>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</si>
  <si>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</si>
  <si>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</si>
  <si>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</si>
  <si>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</si>
  <si>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</si>
  <si>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</si>
  <si>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</si>
  <si>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</si>
  <si>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</si>
  <si>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</si>
  <si>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</si>
  <si>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</si>
  <si>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</si>
  <si>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</si>
  <si>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</si>
  <si>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</si>
  <si>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</si>
  <si>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</si>
  <si>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</si>
  <si>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</si>
  <si>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</si>
  <si>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</si>
  <si>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</si>
  <si>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</si>
  <si>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</si>
  <si>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</si>
  <si>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</si>
  <si>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</si>
  <si>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</si>
  <si>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</si>
  <si>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</si>
  <si>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</si>
  <si>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</si>
  <si>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</si>
  <si>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</si>
  <si>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</si>
  <si>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</si>
  <si>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</si>
  <si>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</si>
  <si>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</si>
  <si>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</si>
  <si>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</si>
  <si>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</si>
  <si>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</si>
  <si>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</si>
  <si>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</si>
  <si>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</si>
  <si>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</si>
  <si>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</si>
  <si>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</si>
  <si>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</si>
  <si>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</si>
  <si>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</si>
  <si>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</si>
  <si>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</si>
  <si>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</si>
  <si>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</si>
  <si>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</si>
  <si>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</si>
  <si>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</si>
  <si>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</si>
  <si>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</si>
  <si>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</si>
  <si>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</si>
  <si>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</si>
  <si>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</si>
  <si>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</si>
  <si>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</si>
  <si>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</si>
  <si>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</si>
  <si>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</si>
  <si>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</si>
  <si>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</si>
  <si>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</si>
  <si>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</si>
  <si>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</si>
  <si>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</si>
  <si>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</si>
  <si>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</si>
  <si>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</si>
  <si>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</si>
  <si>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</si>
  <si>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</si>
  <si>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</si>
  <si>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</si>
  <si>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</si>
  <si>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</si>
  <si>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</si>
  <si>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</si>
  <si>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</si>
  <si>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</si>
  <si>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</si>
  <si>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</si>
  <si>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</si>
  <si>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</si>
  <si>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</si>
  <si>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</si>
  <si>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</si>
  <si>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</si>
  <si>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</si>
  <si>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</si>
  <si>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</si>
  <si>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</si>
  <si>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</si>
  <si>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</si>
  <si>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</si>
  <si>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</si>
  <si>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</si>
  <si>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</si>
  <si>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</si>
  <si>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</si>
  <si>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</si>
  <si>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</si>
  <si>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</si>
  <si>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</si>
  <si>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</si>
  <si>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</si>
  <si>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</si>
  <si>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</si>
  <si>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</si>
  <si>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</si>
  <si>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</si>
  <si>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</si>
  <si>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</si>
  <si>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</si>
  <si>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</si>
  <si>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</si>
  <si>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</si>
  <si>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</si>
  <si>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</si>
  <si>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</si>
  <si>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</si>
  <si>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</si>
  <si>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</si>
  <si>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</si>
  <si>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</si>
  <si>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</si>
  <si>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</si>
  <si>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</si>
  <si>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</si>
  <si>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</si>
  <si>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</si>
  <si>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</si>
  <si>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</si>
  <si>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</si>
  <si>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</si>
  <si>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</si>
  <si>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</si>
  <si>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</si>
  <si>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</si>
  <si>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</si>
  <si>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</si>
  <si>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</si>
  <si>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</si>
  <si>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</si>
  <si>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</si>
  <si>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</si>
  <si>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</si>
  <si>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</si>
  <si>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</si>
  <si>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</si>
  <si>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</si>
  <si>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</si>
  <si>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</si>
  <si>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</si>
  <si>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</si>
  <si>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</si>
  <si>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</si>
  <si>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</si>
  <si>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</si>
  <si>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</si>
  <si>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</si>
  <si>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</si>
  <si>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</si>
  <si>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</si>
  <si>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</si>
  <si>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</si>
  <si>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</si>
  <si>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</si>
  <si>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</si>
  <si>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</si>
  <si>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</si>
  <si>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</si>
  <si>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</si>
  <si>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</si>
  <si>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</si>
  <si>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</si>
  <si>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</si>
  <si>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</si>
  <si>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</si>
  <si>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</si>
  <si>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</si>
  <si>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</si>
  <si>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</si>
  <si>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</si>
  <si>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</si>
  <si>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</si>
  <si>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</si>
  <si>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</si>
  <si>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</si>
  <si>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</si>
  <si>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</si>
  <si>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</si>
  <si>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</si>
  <si>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</si>
  <si>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</si>
  <si>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</si>
  <si>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</si>
  <si>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</si>
  <si>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</si>
  <si>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</si>
  <si>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</si>
  <si>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</si>
  <si>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</si>
  <si>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</si>
  <si>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</si>
  <si>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</si>
  <si>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</si>
  <si>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</si>
  <si>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</si>
  <si>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</si>
  <si>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</si>
  <si>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</si>
  <si>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</si>
  <si>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</si>
  <si>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</si>
  <si>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</si>
  <si>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</si>
  <si>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</si>
  <si>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</si>
  <si>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</si>
  <si>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</si>
  <si>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</si>
  <si>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</si>
  <si>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</si>
  <si>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</si>
  <si>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</si>
  <si>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</si>
  <si>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</si>
  <si>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</si>
  <si>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</si>
  <si>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</si>
  <si>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</si>
  <si>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</si>
  <si>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</si>
  <si>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</si>
  <si>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</si>
  <si>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</si>
  <si>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</si>
  <si>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</si>
  <si>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</si>
  <si>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</si>
  <si>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</si>
  <si>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</si>
  <si>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</si>
  <si>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</si>
  <si>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</si>
  <si>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</si>
  <si>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</si>
  <si>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</si>
  <si>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</si>
  <si>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</si>
  <si>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</si>
  <si>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</si>
  <si>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</si>
  <si>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</si>
  <si>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</si>
  <si>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</si>
  <si>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</si>
  <si>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</si>
  <si>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</si>
  <si>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</si>
  <si>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</si>
  <si>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</si>
  <si>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</si>
  <si>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</si>
  <si>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</si>
  <si>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</si>
  <si>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</si>
  <si>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</si>
  <si>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</si>
  <si>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</si>
  <si>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</si>
  <si>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</si>
  <si>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</si>
  <si>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</si>
  <si>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</si>
  <si>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</si>
  <si>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</si>
  <si>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</si>
  <si>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</si>
  <si>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</si>
  <si>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</si>
  <si>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</si>
  <si>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</si>
  <si>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</si>
  <si>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</si>
  <si>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</si>
  <si>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</si>
  <si>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</si>
  <si>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</si>
  <si>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</si>
  <si>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</si>
  <si>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</si>
  <si>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</si>
  <si>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</si>
  <si>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</si>
  <si>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</si>
  <si>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</si>
  <si>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</si>
  <si>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</si>
  <si>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</si>
  <si>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</si>
  <si>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</si>
  <si>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</si>
  <si>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</si>
  <si>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</si>
  <si>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</si>
  <si>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</si>
  <si>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</si>
  <si>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</si>
  <si>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</si>
  <si>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</si>
  <si>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</si>
  <si>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</si>
  <si>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</si>
  <si>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</si>
  <si>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</si>
  <si>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</si>
  <si>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</si>
  <si>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</si>
  <si>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</si>
  <si>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</si>
  <si>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</si>
  <si>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</si>
  <si>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</si>
  <si>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</si>
  <si>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</si>
  <si>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</si>
  <si>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</si>
  <si>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</si>
  <si>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</si>
  <si>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</si>
  <si>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</si>
  <si>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</si>
  <si>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</si>
  <si>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</si>
  <si>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</si>
  <si>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</si>
  <si>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</si>
  <si>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</si>
  <si>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</si>
  <si>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</si>
  <si>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</si>
  <si>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</si>
  <si>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</si>
  <si>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</si>
  <si>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</si>
  <si>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</si>
  <si>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</si>
  <si>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</si>
  <si>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</si>
  <si>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</si>
  <si>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</si>
  <si>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</si>
  <si>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</si>
  <si>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</si>
  <si>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</si>
  <si>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</si>
  <si>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</si>
  <si>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</si>
  <si>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</si>
  <si>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</si>
  <si>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</si>
  <si>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</si>
  <si>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</si>
  <si>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</si>
  <si>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</si>
  <si>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</si>
  <si>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</si>
  <si>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</si>
  <si>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</si>
  <si>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</si>
  <si>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</si>
  <si>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</si>
  <si>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</si>
  <si>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</si>
  <si>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</si>
  <si>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</si>
  <si>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</si>
  <si>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</si>
  <si>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</si>
  <si>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</si>
  <si>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</si>
  <si>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</si>
  <si>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</si>
  <si>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</si>
  <si>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</si>
  <si>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</si>
  <si>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</si>
  <si>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</si>
  <si>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</si>
  <si>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</si>
  <si>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</si>
  <si>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</si>
  <si>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</si>
  <si>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</si>
  <si>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</si>
  <si>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</si>
  <si>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</si>
  <si>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</si>
  <si>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</si>
  <si>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</si>
  <si>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</si>
  <si>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</si>
  <si>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</si>
  <si>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</si>
  <si>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</si>
  <si>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</si>
  <si>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</si>
  <si>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</si>
  <si>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</si>
  <si>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</si>
  <si>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</si>
  <si>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</si>
  <si>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</si>
  <si>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</si>
  <si>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</si>
  <si>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</si>
  <si>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</si>
  <si>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</si>
  <si>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</si>
  <si>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</si>
  <si>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</si>
  <si>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</si>
  <si>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</si>
  <si>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</si>
  <si>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</si>
  <si>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</si>
  <si>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</si>
  <si>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</si>
  <si>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</si>
  <si>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</si>
  <si>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</si>
  <si>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</si>
  <si>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</si>
  <si>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</si>
  <si>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</si>
  <si>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</si>
  <si>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</si>
  <si>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</si>
  <si>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</si>
  <si>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</si>
  <si>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</si>
  <si>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</si>
  <si>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</si>
  <si>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</si>
  <si>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</si>
  <si>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</si>
  <si>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</si>
  <si>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</si>
  <si>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</si>
  <si>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</si>
  <si>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</si>
  <si>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</si>
  <si>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</si>
  <si>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</si>
  <si>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</si>
  <si>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</si>
  <si>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</si>
  <si>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</si>
  <si>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</si>
  <si>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</si>
  <si>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</si>
  <si>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</si>
  <si>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</si>
  <si>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</si>
  <si>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</si>
  <si>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</si>
  <si>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</si>
  <si>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</si>
  <si>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</si>
  <si>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</si>
  <si>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</si>
  <si>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</si>
  <si>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</si>
  <si>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</si>
  <si>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</si>
  <si>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</si>
  <si>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</si>
  <si>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</si>
  <si>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</si>
  <si>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</si>
  <si>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</si>
  <si>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</si>
  <si>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</si>
  <si>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</si>
  <si>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</si>
  <si>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</si>
  <si>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</si>
  <si>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</si>
  <si>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</si>
  <si>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</si>
  <si>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</si>
  <si>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</si>
  <si>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</si>
  <si>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</si>
  <si>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</si>
  <si>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</si>
  <si>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</si>
  <si>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</si>
  <si>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</si>
  <si>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</si>
  <si>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</si>
  <si>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</si>
  <si>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</si>
  <si>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</si>
  <si>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</si>
  <si>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</si>
  <si>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</si>
  <si>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</si>
  <si>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</si>
  <si>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</si>
  <si>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</si>
  <si>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</si>
  <si>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</si>
  <si>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</si>
  <si>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</si>
  <si>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</si>
  <si>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</si>
  <si>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</si>
  <si>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</si>
  <si>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</si>
  <si>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</si>
  <si>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</si>
  <si>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</si>
  <si>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</si>
  <si>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</si>
  <si>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</si>
  <si>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</si>
  <si>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</si>
  <si>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</si>
  <si>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</si>
  <si>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</si>
  <si>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</si>
  <si>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</si>
  <si>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</si>
  <si>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</si>
  <si>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</si>
  <si>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</si>
  <si>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</si>
  <si>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</si>
  <si>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</si>
  <si>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</si>
  <si>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</si>
  <si>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</si>
  <si>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</si>
  <si>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</si>
  <si>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</si>
  <si>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</si>
  <si>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</si>
  <si>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</si>
  <si>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</si>
  <si>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</si>
  <si>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</si>
  <si>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</si>
  <si>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</si>
  <si>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</si>
  <si>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</si>
  <si>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</si>
  <si>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</si>
  <si>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</si>
  <si>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</si>
  <si>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</si>
  <si>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</si>
  <si>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</si>
  <si>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</si>
  <si>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</si>
  <si>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</si>
  <si>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</si>
  <si>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</si>
  <si>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</si>
  <si>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</si>
  <si>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</si>
  <si>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</si>
  <si>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</si>
  <si>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</si>
  <si>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</si>
  <si>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</si>
  <si>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</si>
  <si>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</si>
  <si>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</si>
  <si>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</si>
  <si>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</si>
  <si>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</si>
  <si>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</si>
  <si>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</si>
  <si>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</si>
  <si>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</si>
  <si>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</si>
  <si>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</si>
  <si>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</si>
  <si>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</si>
  <si>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</si>
  <si>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</si>
  <si>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</si>
  <si>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</si>
  <si>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</si>
  <si>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</si>
  <si>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</si>
  <si>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</si>
  <si>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</si>
  <si>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</si>
  <si>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</si>
  <si>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</si>
  <si>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</si>
  <si>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</si>
  <si>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</si>
  <si>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</si>
  <si>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</si>
  <si>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</si>
  <si>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</si>
  <si>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</si>
  <si>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</si>
  <si>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</si>
  <si>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</si>
  <si>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</si>
  <si>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</si>
  <si>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</si>
  <si>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</si>
  <si>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</si>
  <si>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</si>
  <si>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</si>
  <si>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</si>
  <si>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</si>
  <si>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</si>
  <si>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</si>
  <si>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</si>
  <si>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</si>
  <si>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</si>
  <si>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</si>
  <si>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</si>
  <si>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</si>
  <si>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</si>
  <si>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</si>
  <si>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</si>
  <si>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</si>
  <si>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</si>
  <si>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</si>
  <si>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</si>
  <si>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</si>
  <si>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</si>
  <si>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</si>
  <si>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</si>
  <si>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</si>
  <si>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</si>
  <si>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</si>
  <si>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</si>
  <si>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</si>
  <si>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</si>
  <si>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</si>
  <si>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</si>
  <si>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</si>
  <si>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</si>
  <si>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</si>
  <si>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</si>
  <si>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</si>
  <si>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</si>
  <si>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</si>
  <si>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</si>
  <si>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</si>
  <si>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</si>
  <si>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</si>
  <si>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</si>
  <si>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</si>
  <si>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</si>
  <si>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</si>
  <si>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</si>
  <si>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</si>
  <si>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</si>
  <si>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</si>
  <si>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</si>
  <si>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</si>
  <si>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</si>
  <si>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</si>
  <si>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</si>
  <si>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</si>
  <si>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</si>
  <si>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</si>
  <si>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</si>
  <si>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</si>
  <si>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</si>
  <si>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</si>
  <si>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</si>
  <si>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</si>
  <si>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</si>
  <si>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</si>
  <si>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</si>
  <si>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</si>
  <si>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</si>
  <si>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</si>
  <si>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</si>
  <si>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</si>
  <si>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</si>
  <si>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</si>
  <si>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</si>
  <si>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</si>
  <si>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</si>
  <si>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</si>
  <si>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</si>
  <si>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</si>
  <si>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</si>
  <si>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</si>
  <si>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</si>
  <si>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</si>
  <si>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</si>
  <si>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</si>
  <si>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</si>
  <si>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</si>
  <si>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</si>
  <si>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</si>
  <si>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</si>
  <si>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</si>
  <si>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</si>
  <si>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</si>
  <si>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</si>
  <si>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</si>
  <si>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</si>
  <si>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</si>
  <si>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</si>
  <si>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</si>
  <si>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</si>
  <si>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</si>
  <si>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</si>
  <si>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</si>
  <si>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</si>
  <si>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</si>
  <si>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</si>
  <si>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</si>
  <si>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</si>
  <si>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</si>
  <si>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</si>
  <si>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</si>
  <si>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</si>
  <si>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</si>
  <si>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</si>
  <si>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</si>
  <si>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</si>
  <si>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</si>
  <si>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</si>
  <si>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</si>
  <si>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</si>
  <si>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</si>
  <si>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</si>
  <si>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</si>
  <si>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</si>
  <si>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</si>
  <si>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</si>
  <si>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</si>
  <si>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</si>
  <si>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</si>
  <si>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</si>
  <si>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</si>
  <si>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</si>
  <si>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</si>
  <si>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</si>
  <si>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</si>
  <si>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</si>
  <si>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</si>
  <si>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</si>
  <si>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</si>
  <si>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</si>
  <si>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</si>
  <si>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</si>
  <si>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</si>
  <si>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</si>
  <si>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</si>
  <si>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</si>
  <si>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</si>
  <si>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</si>
  <si>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</si>
  <si>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</si>
  <si>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</si>
  <si>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</si>
  <si>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</si>
  <si>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</si>
  <si>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</si>
  <si>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</si>
  <si>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</si>
  <si>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</si>
  <si>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</si>
  <si>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</si>
  <si>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</si>
  <si>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</si>
  <si>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</si>
  <si>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</si>
  <si>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</si>
  <si>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</si>
  <si>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</si>
  <si>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</si>
  <si>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</si>
  <si>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</si>
  <si>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</si>
  <si>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</si>
  <si>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</si>
  <si>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</si>
  <si>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</si>
  <si>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</si>
  <si>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</si>
  <si>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</si>
  <si>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</si>
  <si>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</si>
  <si>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</si>
  <si>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</si>
  <si>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</si>
  <si>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</si>
  <si>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</si>
  <si>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</si>
  <si>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</si>
  <si>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</si>
  <si>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</si>
  <si>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</si>
  <si>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</si>
  <si>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</si>
  <si>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</si>
  <si>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</si>
  <si>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</si>
  <si>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</si>
  <si>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</si>
  <si>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</si>
  <si>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</si>
  <si>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</si>
  <si>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</si>
  <si>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</si>
  <si>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</si>
  <si>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</si>
  <si>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</si>
  <si>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</si>
  <si>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</si>
  <si>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</si>
  <si>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</si>
  <si>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</si>
  <si>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</si>
  <si>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</si>
  <si>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</si>
  <si>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</si>
  <si>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</si>
  <si>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</si>
  <si>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</si>
  <si>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</si>
  <si>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</si>
  <si>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</si>
  <si>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</si>
  <si>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</si>
  <si>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</si>
  <si>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</si>
  <si>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</si>
  <si>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</si>
  <si>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</si>
  <si>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</si>
  <si>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</si>
  <si>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</si>
  <si>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</si>
  <si>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</si>
  <si>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</si>
  <si>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</si>
  <si>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</si>
  <si>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</si>
  <si>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</si>
  <si>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</si>
  <si>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</si>
  <si>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</si>
  <si>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</si>
  <si>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</si>
  <si>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</si>
  <si>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</si>
  <si>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</si>
  <si>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</si>
  <si>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</si>
  <si>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</si>
  <si>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</si>
  <si>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</si>
  <si>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</si>
  <si>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</si>
  <si>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</si>
  <si>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</si>
  <si>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</si>
  <si>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</si>
  <si>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</si>
  <si>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</si>
  <si>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</si>
  <si>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</si>
  <si>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</si>
  <si>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</si>
  <si>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</si>
  <si>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</si>
  <si>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</si>
  <si>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</si>
  <si>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</si>
  <si>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</si>
  <si>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</si>
  <si>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</si>
  <si>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</si>
  <si>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</si>
  <si>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</si>
  <si>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</si>
  <si>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</si>
  <si>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</si>
  <si>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</si>
  <si>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</si>
  <si>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</si>
  <si>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</si>
  <si>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</si>
  <si>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</si>
  <si>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</si>
  <si>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</si>
  <si>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</si>
  <si>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</si>
  <si>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</si>
  <si>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</si>
  <si>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</si>
  <si>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</si>
  <si>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</si>
  <si>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</si>
  <si>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</si>
  <si>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</si>
  <si>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</si>
  <si>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</si>
  <si>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</si>
  <si>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</si>
  <si>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</si>
  <si>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</si>
  <si>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</si>
  <si>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</si>
  <si>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</si>
  <si>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</si>
  <si>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</si>
  <si>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</si>
  <si>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</si>
  <si>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</si>
  <si>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</si>
  <si>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</si>
  <si>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</si>
  <si>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</si>
  <si>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</si>
  <si>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</si>
  <si>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</si>
  <si>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</si>
  <si>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</si>
  <si>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</si>
  <si>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</si>
  <si>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</si>
  <si>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</si>
  <si>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</si>
  <si>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</si>
  <si>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</si>
  <si>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</si>
  <si>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</si>
  <si>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</si>
  <si>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</si>
  <si>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</si>
  <si>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</si>
  <si>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</si>
  <si>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</si>
  <si>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</si>
  <si>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</si>
  <si>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</si>
  <si>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</si>
  <si>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</si>
  <si>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</si>
  <si>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</si>
  <si>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</si>
  <si>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</si>
  <si>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</si>
  <si>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</si>
  <si>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</si>
  <si>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</si>
  <si>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</si>
  <si>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</si>
  <si>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</si>
  <si>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</si>
  <si>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</si>
  <si>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</si>
  <si>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</si>
  <si>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</si>
  <si>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</si>
  <si>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</si>
  <si>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</si>
  <si>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</si>
  <si>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</si>
  <si>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</si>
  <si>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</si>
  <si>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</si>
  <si>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</si>
  <si>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</si>
  <si>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</si>
  <si>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</si>
  <si>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</si>
  <si>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</si>
  <si>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</si>
  <si>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</si>
  <si>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</si>
  <si>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</si>
  <si>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</si>
  <si>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</si>
  <si>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</si>
  <si>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</si>
  <si>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</si>
  <si>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</si>
  <si>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</si>
  <si>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</si>
  <si>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</si>
  <si>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</si>
  <si>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</si>
  <si>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</si>
  <si>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</si>
  <si>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</si>
  <si>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</si>
  <si>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</si>
  <si>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</si>
  <si>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</si>
  <si>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</si>
  <si>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</si>
  <si>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</si>
  <si>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</si>
  <si>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</si>
  <si>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</si>
  <si>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</si>
  <si>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</si>
  <si>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</si>
  <si>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</si>
  <si>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</si>
  <si>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</si>
  <si>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</si>
  <si>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</si>
  <si>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</si>
  <si>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</si>
  <si>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</si>
  <si>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</si>
  <si>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</si>
  <si>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</si>
  <si>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</si>
  <si>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</si>
  <si>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</si>
  <si>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</si>
  <si>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</si>
  <si>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</si>
  <si>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</si>
  <si>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</si>
  <si>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</si>
  <si>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</si>
  <si>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</si>
  <si>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</si>
  <si>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</si>
  <si>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</si>
  <si>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</si>
  <si>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</si>
  <si>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</si>
  <si>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</si>
  <si>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</si>
  <si>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</si>
  <si>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</si>
  <si>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</si>
  <si>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</si>
  <si>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</si>
  <si>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</si>
  <si>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</si>
  <si>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</si>
  <si>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</si>
  <si>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</si>
  <si>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</si>
  <si>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</si>
  <si>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</si>
  <si>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</si>
  <si>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</si>
  <si>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</si>
  <si>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</si>
  <si>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</si>
  <si>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</si>
  <si>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</si>
  <si>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</si>
  <si>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</si>
  <si>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</si>
  <si>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</si>
  <si>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</si>
  <si>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</si>
  <si>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</si>
  <si>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</si>
  <si>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</si>
  <si>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</si>
  <si>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</si>
  <si>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</si>
  <si>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</si>
  <si>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</si>
  <si>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</si>
  <si>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</si>
  <si>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</si>
  <si>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</si>
  <si>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</si>
  <si>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</si>
  <si>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</si>
  <si>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</si>
  <si>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</si>
  <si>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</si>
  <si>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</si>
  <si>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</si>
  <si>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</si>
  <si>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</si>
  <si>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</si>
  <si>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</si>
  <si>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</si>
  <si>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</si>
  <si>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</si>
  <si>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</si>
  <si>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</si>
  <si>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</si>
  <si>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</si>
  <si>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</si>
  <si>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</si>
  <si>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</si>
  <si>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</si>
  <si>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</si>
  <si>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</si>
  <si>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</si>
  <si>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</si>
  <si>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</si>
  <si>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</si>
  <si>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</si>
  <si>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</si>
  <si>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</si>
  <si>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</si>
  <si>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</si>
  <si>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</si>
  <si>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</si>
  <si>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</si>
  <si>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</si>
  <si>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</si>
  <si>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</si>
  <si>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</si>
  <si>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</si>
  <si>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</si>
  <si>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</si>
  <si>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</si>
  <si>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</si>
  <si>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</si>
  <si>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</si>
  <si>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</si>
  <si>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</si>
  <si>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</si>
  <si>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</si>
  <si>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</si>
  <si>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</si>
  <si>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</si>
  <si>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</si>
  <si>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</si>
  <si>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</si>
  <si>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</si>
  <si>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</si>
  <si>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</si>
  <si>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</si>
  <si>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</si>
  <si>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</si>
  <si>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</si>
  <si>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</si>
  <si>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</si>
  <si>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</si>
  <si>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</si>
  <si>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</si>
  <si>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</si>
  <si>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</si>
  <si>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</si>
  <si>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</si>
  <si>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</si>
  <si>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</si>
  <si>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</si>
  <si>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</si>
  <si>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</si>
  <si>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</si>
  <si>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</si>
  <si>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</si>
  <si>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</si>
  <si>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</si>
  <si>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</si>
  <si>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</si>
  <si>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</si>
  <si>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</si>
  <si>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</si>
  <si>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</si>
  <si>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</si>
  <si>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</si>
  <si>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</si>
  <si>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</si>
  <si>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</si>
  <si>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</si>
  <si>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</si>
  <si>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</si>
  <si>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</si>
  <si>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</si>
  <si>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</si>
  <si>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</si>
  <si>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</si>
  <si>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</si>
  <si>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</si>
  <si>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</si>
  <si>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</si>
  <si>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</si>
  <si>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</si>
  <si>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</si>
  <si>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</si>
  <si>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</si>
  <si>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</si>
  <si>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</si>
  <si>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</si>
  <si>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</si>
  <si>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</si>
  <si>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</si>
  <si>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</si>
  <si>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</si>
  <si>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</si>
  <si>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</si>
  <si>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</si>
  <si>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</si>
  <si>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</si>
  <si>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</si>
  <si>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</si>
  <si>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</si>
  <si>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</si>
  <si>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</si>
  <si>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</si>
  <si>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</si>
  <si>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</si>
  <si>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</si>
  <si>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</si>
  <si>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</si>
  <si>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</si>
  <si>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</si>
  <si>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</si>
  <si>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</si>
  <si>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</si>
  <si>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</si>
  <si>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</si>
  <si>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</si>
  <si>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</si>
  <si>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</si>
  <si>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</si>
  <si>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</si>
  <si>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</si>
  <si>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</si>
  <si>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</si>
  <si>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</si>
  <si>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</si>
  <si>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</si>
  <si>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</si>
  <si>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</si>
  <si>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</si>
  <si>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</si>
  <si>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</si>
  <si>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</si>
  <si>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</si>
  <si>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</si>
  <si>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</si>
  <si>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</si>
  <si>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</si>
  <si>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</si>
  <si>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</si>
  <si>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</si>
  <si>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</si>
  <si>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</si>
  <si>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</si>
  <si>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</si>
  <si>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</si>
  <si>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</si>
  <si>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</si>
  <si>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</si>
  <si>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</si>
  <si>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</si>
  <si>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</si>
  <si>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</si>
  <si>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</si>
  <si>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</si>
  <si>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</si>
  <si>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</si>
  <si>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</si>
  <si>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</si>
  <si>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</si>
  <si>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</si>
  <si>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</si>
  <si>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</si>
  <si>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</si>
  <si>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</si>
  <si>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</si>
  <si>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</si>
  <si>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</si>
  <si>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</si>
  <si>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</si>
  <si>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</si>
  <si>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</si>
  <si>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</si>
  <si>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</si>
  <si>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</si>
  <si>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</si>
  <si>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</si>
  <si>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</si>
  <si>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</si>
  <si>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</si>
  <si>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</si>
  <si>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</si>
  <si>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</si>
  <si>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</si>
  <si>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</si>
  <si>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</si>
  <si>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</si>
  <si>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</si>
  <si>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</si>
  <si>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</si>
  <si>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</si>
  <si>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</si>
  <si>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</si>
  <si>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</si>
  <si>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</si>
  <si>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</si>
  <si>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</si>
  <si>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</si>
  <si>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</si>
  <si>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</si>
  <si>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</si>
  <si>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</si>
  <si>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</si>
  <si>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</si>
  <si>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</si>
  <si>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</si>
  <si>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</si>
  <si>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</si>
  <si>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</si>
  <si>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</si>
  <si>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</si>
  <si>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</si>
  <si>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</si>
  <si>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</si>
  <si>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</si>
  <si>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</si>
  <si>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</si>
  <si>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</si>
  <si>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</si>
  <si>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</si>
  <si>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</si>
  <si>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</si>
  <si>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</si>
  <si>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</si>
  <si>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</si>
  <si>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</si>
  <si>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</si>
  <si>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</si>
  <si>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</si>
  <si>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</si>
  <si>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</si>
  <si>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</si>
  <si>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</si>
  <si>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</si>
  <si>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</si>
  <si>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</si>
  <si>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</si>
  <si>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</si>
  <si>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</si>
  <si>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</si>
  <si>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</si>
  <si>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</si>
  <si>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</si>
  <si>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</si>
  <si>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</si>
  <si>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</si>
  <si>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</si>
  <si>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</si>
  <si>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</si>
  <si>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</si>
  <si>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</si>
  <si>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</si>
  <si>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</si>
  <si>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</si>
  <si>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</si>
  <si>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</si>
  <si>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</si>
  <si>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</si>
  <si>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</si>
  <si>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</si>
  <si>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</si>
  <si>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</si>
  <si>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</si>
  <si>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</si>
  <si>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</si>
  <si>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</si>
  <si>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</si>
  <si>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</si>
  <si>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</si>
  <si>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</si>
  <si>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</si>
  <si>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</si>
  <si>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</si>
  <si>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</si>
  <si>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</si>
  <si>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</si>
  <si>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</si>
  <si>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</si>
  <si>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</si>
  <si>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</si>
  <si>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</si>
  <si>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</si>
  <si>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</si>
  <si>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</si>
  <si>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</si>
  <si>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</si>
  <si>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</si>
  <si>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</si>
  <si>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</si>
  <si>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</si>
  <si>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</si>
  <si>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</si>
  <si>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</si>
  <si>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</si>
  <si>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</si>
  <si>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</si>
  <si>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</si>
  <si>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</si>
  <si>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</si>
  <si>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</si>
  <si>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</si>
  <si>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</si>
  <si>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</si>
  <si>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</si>
  <si>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</si>
  <si>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</si>
  <si>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</si>
  <si>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</si>
  <si>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</si>
  <si>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</si>
  <si>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</si>
  <si>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</si>
  <si>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</si>
  <si>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</si>
  <si>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</si>
  <si>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</si>
  <si>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</si>
  <si>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</si>
  <si>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</si>
  <si>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</si>
  <si>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</si>
  <si>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</si>
  <si>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</si>
  <si>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</si>
  <si>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</si>
  <si>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</si>
  <si>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</si>
  <si>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</si>
  <si>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</si>
  <si>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</si>
  <si>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</si>
  <si>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</si>
  <si>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</si>
  <si>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</si>
  <si>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</si>
  <si>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</si>
  <si>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</si>
  <si>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</si>
  <si>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</si>
  <si>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</si>
  <si>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</si>
  <si>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</si>
  <si>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</si>
  <si>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</si>
  <si>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</si>
  <si>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</si>
  <si>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</si>
  <si>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</si>
  <si>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</si>
  <si>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</si>
  <si>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</si>
  <si>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</si>
  <si>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</si>
  <si>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</si>
  <si>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</si>
  <si>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</si>
  <si>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</si>
  <si>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</si>
  <si>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</si>
  <si>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</si>
  <si>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</si>
  <si>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</si>
  <si>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</si>
  <si>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</si>
  <si>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</si>
  <si>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</si>
  <si>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</si>
  <si>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</si>
  <si>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</si>
  <si>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</si>
  <si>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</si>
  <si>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</si>
  <si>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</si>
  <si>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</si>
  <si>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</si>
  <si>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</si>
  <si>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</si>
  <si>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</si>
  <si>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</si>
  <si>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</si>
  <si>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</si>
  <si>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</si>
  <si>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</si>
  <si>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</si>
  <si>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</si>
  <si>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</si>
  <si>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</si>
  <si>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</si>
  <si>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</si>
  <si>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</si>
  <si>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</si>
  <si>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</si>
  <si>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</si>
  <si>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</si>
  <si>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</si>
  <si>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</si>
  <si>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</si>
  <si>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</si>
  <si>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</si>
  <si>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</si>
  <si>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</si>
  <si>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</si>
  <si>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</si>
  <si>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</si>
  <si>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</si>
  <si>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</si>
  <si>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</si>
  <si>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</si>
  <si>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</si>
  <si>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</si>
  <si>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</si>
  <si>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</si>
  <si>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</si>
  <si>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</si>
  <si>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</si>
  <si>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</si>
  <si>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</si>
  <si>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</si>
  <si>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</si>
  <si>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</si>
  <si>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</si>
  <si>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</si>
  <si>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</si>
  <si>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</si>
  <si>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</si>
  <si>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</si>
  <si>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</si>
  <si>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</si>
  <si>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</si>
  <si>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</si>
  <si>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</si>
  <si>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</si>
  <si>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</si>
  <si>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</si>
  <si>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</si>
  <si>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</si>
  <si>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</si>
  <si>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</si>
  <si>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</si>
  <si>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</si>
  <si>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</si>
  <si>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</si>
  <si>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</si>
  <si>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</si>
  <si>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</si>
  <si>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</si>
  <si>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</si>
  <si>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</si>
  <si>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</si>
  <si>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</si>
  <si>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</si>
  <si>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</si>
  <si>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</si>
  <si>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</si>
  <si>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</si>
  <si>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</si>
  <si>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</si>
  <si>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</si>
  <si>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</si>
  <si>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</si>
  <si>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</si>
  <si>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</si>
  <si>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</si>
  <si>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</si>
  <si>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</si>
  <si>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</si>
  <si>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</si>
  <si>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</si>
  <si>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</si>
  <si>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</si>
  <si>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</si>
  <si>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</si>
  <si>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</si>
  <si>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</si>
  <si>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</si>
  <si>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</si>
  <si>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</si>
  <si>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</si>
  <si>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</si>
  <si>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</si>
  <si>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</si>
  <si>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</si>
  <si>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</si>
  <si>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</si>
  <si>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</si>
  <si>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</si>
  <si>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</si>
  <si>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</si>
  <si>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</si>
  <si>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</si>
  <si>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</si>
  <si>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</si>
  <si>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</si>
  <si>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</si>
  <si>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</si>
  <si>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</si>
  <si>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</si>
  <si>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</si>
  <si>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</si>
  <si>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</si>
  <si>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</si>
  <si>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</si>
  <si>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</si>
  <si>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</si>
  <si>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</si>
  <si>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</si>
  <si>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</si>
  <si>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</si>
  <si>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</si>
  <si>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</si>
  <si>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</si>
  <si>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</si>
  <si>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</si>
  <si>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</si>
  <si>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</si>
  <si>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</si>
  <si>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</si>
  <si>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</si>
  <si>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</si>
  <si>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</si>
  <si>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</si>
  <si>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</si>
  <si>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</si>
  <si>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</si>
  <si>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</si>
  <si>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</si>
  <si>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</si>
  <si>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</si>
  <si>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</si>
  <si>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</si>
  <si>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</si>
  <si>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</si>
  <si>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</si>
  <si>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</si>
  <si>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</si>
  <si>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</si>
  <si>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</si>
  <si>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</si>
  <si>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</si>
  <si>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</si>
  <si>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</si>
  <si>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</si>
  <si>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</si>
  <si>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</si>
  <si>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</si>
  <si>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</si>
  <si>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</si>
  <si>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</si>
  <si>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</si>
  <si>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</si>
  <si>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</si>
  <si>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</si>
  <si>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</si>
  <si>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</si>
  <si>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</si>
  <si>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</si>
  <si>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</si>
  <si>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</si>
  <si>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</si>
  <si>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</si>
  <si>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</si>
  <si>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</si>
  <si>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</si>
  <si>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</si>
  <si>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</si>
  <si>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</si>
  <si>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</si>
  <si>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</si>
  <si>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</si>
  <si>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</si>
  <si>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</si>
  <si>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</si>
  <si>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</si>
  <si>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</si>
  <si>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</si>
  <si>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</si>
  <si>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</si>
  <si>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</si>
  <si>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</si>
  <si>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</si>
  <si>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</si>
  <si>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</si>
  <si>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</si>
  <si>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</si>
  <si>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</si>
  <si>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</si>
  <si>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</si>
  <si>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</si>
  <si>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</si>
  <si>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</si>
  <si>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</si>
  <si>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</si>
  <si>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</si>
  <si>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</si>
  <si>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</si>
  <si>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</si>
  <si>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</si>
  <si>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</si>
  <si>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</si>
  <si>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</si>
  <si>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</si>
  <si>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</si>
  <si>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</si>
  <si>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</si>
  <si>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</si>
  <si>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</si>
  <si>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</si>
  <si>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</si>
  <si>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</si>
  <si>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</si>
  <si>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</si>
  <si>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</si>
  <si>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</si>
  <si>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</si>
  <si>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</si>
  <si>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</si>
  <si>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</si>
  <si>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</si>
  <si>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</si>
  <si>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</si>
  <si>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</si>
  <si>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</si>
  <si>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</si>
  <si>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</si>
  <si>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</si>
  <si>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</si>
  <si>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</si>
  <si>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</si>
  <si>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</si>
  <si>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</si>
  <si>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</si>
  <si>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</si>
  <si>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</si>
  <si>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</si>
  <si>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</si>
  <si>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</si>
  <si>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</si>
  <si>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</si>
  <si>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</si>
  <si>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</si>
  <si>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</si>
  <si>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</si>
  <si>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</si>
  <si>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</si>
  <si>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</si>
  <si>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</si>
  <si>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</si>
  <si>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</si>
  <si>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</si>
  <si>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</si>
  <si>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</si>
  <si>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</si>
  <si>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</si>
  <si>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</si>
  <si>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</si>
  <si>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</si>
  <si>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</si>
  <si>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</si>
  <si>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</si>
  <si>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</si>
  <si>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</si>
  <si>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</si>
  <si>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</si>
  <si>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</si>
  <si>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</si>
  <si>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</si>
  <si>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</si>
  <si>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</si>
  <si>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</si>
  <si>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</si>
  <si>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</si>
  <si>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</si>
  <si>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</si>
  <si>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</si>
  <si>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</si>
  <si>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</si>
  <si>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</si>
  <si>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</si>
  <si>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</si>
  <si>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</si>
  <si>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</si>
  <si>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</si>
  <si>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</si>
  <si>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</si>
  <si>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</si>
  <si>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</si>
  <si>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</si>
  <si>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</si>
  <si>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</si>
  <si>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</si>
  <si>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</si>
  <si>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</si>
  <si>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</si>
  <si>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</si>
  <si>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</si>
  <si>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</si>
  <si>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</si>
  <si>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</si>
  <si>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</si>
  <si>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</si>
  <si>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</si>
  <si>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</si>
  <si>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</si>
  <si>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</si>
  <si>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</si>
  <si>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</si>
  <si>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</si>
  <si>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</si>
  <si>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</si>
  <si>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</si>
  <si>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</si>
  <si>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</si>
  <si>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</si>
  <si>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</si>
  <si>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</si>
  <si>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</si>
  <si>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</si>
  <si>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</si>
  <si>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</si>
  <si>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</si>
  <si>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</si>
  <si>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</si>
  <si>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</si>
  <si>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</si>
  <si>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</si>
  <si>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</si>
  <si>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</si>
  <si>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</si>
  <si>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</si>
  <si>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</si>
  <si>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</si>
  <si>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</si>
  <si>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</si>
  <si>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</si>
  <si>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</si>
  <si>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</si>
  <si>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</si>
  <si>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</si>
  <si>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</si>
  <si>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</si>
  <si>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</si>
  <si>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</si>
  <si>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</si>
  <si>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</si>
  <si>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</si>
  <si>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</si>
  <si>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</si>
  <si>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</si>
  <si>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</si>
  <si>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</si>
  <si>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</si>
  <si>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</si>
  <si>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</si>
  <si>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</si>
  <si>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</si>
  <si>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</si>
  <si>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</si>
  <si>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</si>
  <si>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</si>
  <si>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</si>
  <si>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</si>
  <si>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</si>
  <si>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</si>
  <si>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</si>
  <si>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</si>
  <si>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</si>
  <si>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</si>
  <si>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</si>
  <si>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</si>
  <si>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</si>
  <si>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</si>
  <si>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</si>
  <si>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</si>
  <si>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</si>
  <si>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</si>
  <si>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</si>
  <si>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</si>
  <si>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</si>
  <si>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</si>
  <si>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</si>
  <si>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</si>
  <si>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</si>
  <si>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</si>
  <si>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</si>
  <si>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</si>
  <si>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</si>
  <si>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</si>
  <si>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</si>
  <si>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</si>
  <si>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</si>
  <si>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</si>
  <si>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</si>
  <si>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</si>
  <si>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</si>
  <si>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</si>
  <si>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</si>
  <si>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</si>
  <si>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</si>
  <si>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</si>
  <si>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</si>
  <si>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</si>
  <si>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</si>
  <si>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</si>
  <si>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</si>
  <si>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</si>
  <si>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</si>
  <si>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</si>
  <si>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</si>
  <si>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</si>
  <si>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</si>
  <si>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</si>
  <si>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</si>
  <si>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</si>
  <si>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</si>
  <si>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</si>
  <si>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</si>
  <si>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</si>
  <si>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</si>
  <si>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</si>
  <si>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</si>
  <si>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</si>
  <si>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</si>
  <si>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</si>
  <si>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</si>
  <si>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</si>
  <si>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</si>
  <si>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</si>
  <si>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</si>
  <si>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</si>
  <si>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</si>
  <si>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</si>
  <si>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</si>
  <si>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</si>
  <si>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</si>
  <si>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</si>
  <si>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</si>
  <si>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</si>
  <si>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</si>
  <si>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</si>
  <si>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</si>
  <si>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</si>
  <si>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</si>
  <si>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</si>
  <si>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</si>
  <si>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</si>
  <si>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</si>
  <si>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</si>
  <si>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</si>
  <si>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</si>
  <si>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</si>
  <si>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</si>
  <si>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</si>
  <si>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</si>
  <si>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</si>
  <si>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</si>
  <si>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</si>
  <si>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</si>
  <si>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</si>
  <si>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</si>
  <si>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</si>
  <si>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</si>
  <si>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</si>
  <si>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</si>
  <si>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</si>
  <si>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</si>
  <si>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</si>
  <si>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</si>
  <si>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</si>
  <si>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</si>
  <si>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</si>
  <si>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</si>
  <si>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</si>
  <si>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</si>
  <si>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</si>
  <si>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</si>
  <si>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</si>
  <si>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</si>
  <si>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</si>
  <si>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</si>
  <si>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</si>
  <si>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</si>
  <si>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</si>
  <si>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</si>
  <si>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</si>
  <si>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</si>
  <si>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</si>
  <si>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</si>
  <si>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</si>
  <si>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</si>
  <si>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</si>
  <si>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</si>
  <si>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</si>
  <si>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</si>
  <si>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</si>
  <si>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</si>
  <si>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</si>
  <si>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</si>
  <si>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</si>
  <si>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</si>
  <si>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</si>
  <si>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</si>
  <si>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</si>
  <si>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</si>
  <si>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</si>
  <si>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</si>
  <si>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</si>
  <si>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</si>
  <si>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</si>
  <si>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</si>
  <si>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</si>
  <si>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</si>
  <si>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</si>
  <si>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</si>
  <si>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</si>
  <si>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</si>
  <si>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</si>
  <si>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</si>
  <si>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</si>
  <si>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</si>
  <si>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</si>
  <si>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</si>
  <si>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</si>
  <si>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</si>
  <si>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</si>
  <si>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</si>
  <si>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</si>
  <si>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</si>
  <si>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</si>
  <si>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</si>
  <si>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</si>
  <si>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</si>
  <si>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</si>
  <si>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</si>
  <si>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</si>
  <si>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</si>
  <si>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</si>
  <si>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</si>
  <si>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</si>
  <si>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</si>
  <si>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</si>
  <si>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</si>
  <si>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</si>
  <si>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</si>
  <si>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</si>
  <si>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</si>
  <si>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</si>
  <si>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</si>
  <si>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</si>
  <si>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</si>
  <si>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</si>
  <si>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</si>
  <si>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</si>
  <si>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</si>
  <si>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</si>
  <si>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</si>
  <si>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</si>
  <si>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</si>
  <si>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</si>
  <si>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</si>
  <si>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</si>
  <si>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</si>
  <si>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</si>
  <si>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</si>
  <si>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</si>
  <si>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</si>
  <si>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</si>
  <si>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</si>
  <si>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</si>
  <si>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</si>
  <si>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</si>
  <si>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</si>
  <si>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</si>
  <si>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</si>
  <si>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</si>
  <si>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</si>
  <si>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</si>
  <si>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</si>
  <si>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</si>
  <si>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</si>
  <si>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</si>
  <si>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</si>
  <si>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</si>
  <si>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</si>
  <si>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</si>
  <si>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</si>
  <si>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</si>
  <si>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</si>
  <si>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</si>
  <si>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</si>
  <si>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</si>
  <si>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</si>
  <si>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</si>
  <si>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</si>
  <si>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</si>
  <si>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</si>
  <si>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</si>
  <si>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</si>
  <si>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</si>
  <si>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</si>
  <si>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</si>
  <si>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</si>
  <si>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</si>
  <si>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</si>
  <si>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</si>
  <si>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</si>
  <si>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</si>
  <si>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</si>
  <si>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</si>
  <si>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</si>
  <si>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</si>
  <si>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</si>
  <si>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</si>
  <si>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</si>
  <si>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</si>
  <si>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</si>
  <si>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</si>
  <si>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</si>
  <si>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</si>
  <si>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</si>
  <si>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</si>
  <si>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</si>
  <si>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</si>
  <si>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</si>
  <si>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</si>
  <si>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</si>
  <si>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</si>
  <si>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</si>
  <si>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</si>
  <si>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</si>
  <si>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</si>
  <si>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</si>
  <si>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</si>
  <si>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</si>
  <si>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</si>
  <si>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</si>
  <si>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</si>
  <si>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</si>
  <si>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</si>
  <si>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</si>
  <si>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</si>
  <si>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</si>
  <si>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</si>
  <si>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</si>
  <si>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</si>
  <si>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</si>
  <si>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</si>
  <si>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</si>
  <si>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</si>
  <si>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</si>
  <si>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</si>
  <si>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</si>
  <si>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</si>
  <si>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</si>
  <si>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</si>
  <si>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</si>
  <si>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</si>
  <si>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</si>
  <si>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</si>
  <si>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</si>
  <si>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</si>
  <si>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</si>
  <si>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</si>
  <si>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</si>
  <si>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</si>
  <si>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</si>
  <si>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</si>
  <si>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</si>
  <si>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</si>
  <si>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</si>
  <si>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</si>
  <si>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</si>
  <si>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</si>
  <si>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</si>
  <si>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</si>
  <si>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</si>
  <si>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</si>
  <si>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</si>
  <si>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</si>
  <si>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</si>
  <si>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</si>
  <si>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</si>
  <si>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</si>
  <si>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</si>
  <si>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</si>
  <si>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</si>
  <si>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</si>
  <si>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</si>
  <si>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</si>
  <si>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</si>
  <si>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</si>
  <si>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</si>
  <si>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</si>
  <si>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</si>
  <si>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</si>
  <si>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</si>
  <si>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</si>
  <si>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</si>
  <si>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</si>
  <si>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</si>
  <si>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</si>
  <si>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</si>
  <si>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</si>
  <si>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</si>
  <si>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</si>
  <si>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</si>
  <si>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</si>
  <si>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</si>
  <si>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</si>
  <si>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</si>
  <si>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</si>
  <si>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</si>
  <si>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</si>
  <si>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</si>
  <si>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</si>
  <si>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</si>
  <si>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</si>
  <si>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</si>
  <si>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</si>
  <si>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</si>
  <si>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</si>
  <si>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</si>
  <si>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</si>
  <si>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</si>
  <si>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</si>
  <si>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</si>
  <si>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</si>
  <si>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</si>
  <si>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</si>
  <si>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</si>
  <si>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</si>
  <si>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</si>
  <si>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</si>
  <si>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</si>
  <si>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</si>
  <si>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</si>
  <si>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</si>
  <si>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</si>
  <si>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</si>
  <si>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</si>
  <si>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</si>
  <si>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</si>
  <si>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</si>
  <si>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</si>
  <si>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</si>
  <si>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</si>
  <si>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</si>
  <si>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</si>
  <si>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</si>
  <si>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</si>
  <si>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</si>
  <si>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</si>
  <si>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</si>
  <si>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</si>
  <si>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</si>
  <si>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</si>
  <si>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</si>
  <si>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</si>
  <si>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</si>
  <si>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</si>
  <si>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</si>
  <si>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</si>
  <si>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</si>
  <si>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</si>
  <si>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</si>
  <si>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</si>
  <si>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</si>
  <si>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</si>
  <si>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</si>
  <si>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</si>
  <si>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</si>
  <si>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</si>
  <si>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</si>
  <si>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</si>
  <si>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</si>
  <si>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</si>
  <si>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</si>
  <si>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</si>
  <si>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</si>
  <si>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</si>
  <si>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</si>
  <si>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</si>
  <si>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</si>
  <si>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</si>
  <si>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</si>
  <si>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</si>
  <si>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</si>
  <si>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</si>
  <si>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</si>
  <si>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</si>
  <si>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</si>
  <si>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</si>
  <si>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</si>
  <si>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</si>
  <si>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</si>
  <si>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</si>
  <si>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</si>
  <si>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</si>
  <si>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</si>
  <si>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</si>
  <si>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</si>
  <si>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</si>
  <si>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</si>
  <si>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</si>
  <si>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</si>
  <si>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</si>
  <si>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</si>
  <si>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</si>
  <si>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</si>
  <si>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</si>
  <si>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</si>
  <si>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</si>
  <si>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</si>
  <si>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</si>
  <si>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</si>
  <si>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</si>
  <si>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</si>
  <si>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</si>
  <si>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</si>
  <si>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</si>
  <si>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</si>
  <si>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</si>
  <si>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</si>
  <si>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</si>
  <si>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</si>
  <si>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</si>
  <si>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</si>
  <si>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</si>
  <si>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</si>
  <si>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</si>
  <si>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</si>
  <si>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</si>
  <si>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</si>
  <si>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</si>
  <si>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</si>
  <si>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</si>
  <si>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</si>
  <si>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</si>
  <si>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</si>
  <si>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</si>
  <si>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</si>
  <si>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</si>
  <si>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</si>
  <si>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</si>
  <si>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 xml:space="preserve"> </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</si>
  <si>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</si>
  <si>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</si>
  <si>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</si>
  <si>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</si>
  <si>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</si>
  <si>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</si>
  <si>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</si>
  <si>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</si>
  <si>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</si>
  <si>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</si>
  <si>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</si>
  <si>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</si>
  <si>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</si>
  <si>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</si>
  <si>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</si>
  <si>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</si>
  <si>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</si>
  <si>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</si>
  <si>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</si>
  <si>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</si>
  <si>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</si>
  <si>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</si>
  <si>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</si>
  <si>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</si>
  <si>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</si>
  <si>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</si>
  <si>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</si>
  <si>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</si>
  <si>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</si>
  <si>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</si>
  <si>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</si>
  <si>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</si>
  <si>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</si>
  <si>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</si>
  <si>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</si>
  <si>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</si>
  <si>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</si>
  <si>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</si>
  <si>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</si>
  <si>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</si>
  <si>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</si>
  <si>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</si>
  <si>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</si>
  <si>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</si>
  <si>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</si>
  <si>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</si>
  <si>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</si>
  <si>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</si>
  <si>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</si>
  <si>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</si>
  <si>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</si>
  <si>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</si>
  <si>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86-AMPLIACIÓN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</si>
  <si>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</si>
  <si>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</si>
  <si>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</si>
  <si>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</si>
  <si>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</si>
  <si>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</si>
  <si>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</si>
  <si>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</si>
  <si>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</si>
  <si>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</si>
  <si>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</si>
  <si>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</si>
  <si>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</si>
  <si>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</si>
  <si>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</si>
  <si>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</si>
  <si>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</si>
  <si>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</si>
  <si>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</si>
  <si>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</si>
  <si>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</si>
  <si>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</si>
  <si>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</si>
  <si>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29-AMPLIACIÓN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</si>
  <si>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</si>
  <si>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</si>
  <si>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</si>
  <si>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</si>
  <si>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</si>
  <si>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26-AMPLIACIÓN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</si>
  <si>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</si>
  <si>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</si>
  <si>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</si>
  <si>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</si>
  <si>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</si>
  <si>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</si>
  <si>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</si>
  <si>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</si>
  <si>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</si>
  <si>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</si>
  <si>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</si>
  <si>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</si>
  <si>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</si>
  <si>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</si>
  <si>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</si>
  <si>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</si>
  <si>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</si>
  <si>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79-AMPLIACIÓN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</si>
  <si>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</si>
  <si>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</si>
  <si>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</si>
  <si>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</si>
  <si>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</si>
  <si>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</si>
  <si>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</si>
  <si>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75-AMPLIACIÓN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</si>
  <si>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</si>
  <si>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</si>
  <si>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</si>
  <si>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</si>
  <si>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</si>
  <si>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12-AMPLIACIÓN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</si>
  <si>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</si>
  <si>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</si>
  <si>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</si>
  <si>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</si>
  <si>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</si>
  <si>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</si>
  <si>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</si>
  <si>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</si>
  <si>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</si>
  <si>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71-AMPLIACIÓN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</si>
  <si>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</si>
  <si>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</si>
  <si>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</si>
  <si>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</si>
  <si>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</si>
  <si>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68-AMPLIACIÓN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</si>
  <si>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</si>
  <si>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</si>
  <si>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</si>
  <si>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</si>
  <si>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</si>
  <si>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</si>
  <si>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</si>
  <si>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</si>
  <si>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</si>
  <si>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</si>
  <si>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</si>
  <si>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</si>
  <si>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</si>
  <si>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</si>
  <si>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</si>
  <si>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</si>
  <si>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</si>
  <si>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78-AMPLIACIÓN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</si>
  <si>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</si>
  <si>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</si>
  <si>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</si>
  <si>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</si>
  <si>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</si>
  <si>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37-AMPLIACIÓN DEL PLANTEL EDUCATIVO PARA INICIAL LUISA GOMEZ, MUNICIPIO VILLA ISABELA, PROVINCIA PUERTO PLATA.</t>
  </si>
  <si>
    <t>16568-AMPLIACIÓN DEL PLANTEL EDUCATIVO PARA INICIAL RIO GRANDE ABAJO, MUNICIPIO ALTAMIRA, PROVINCIA PUERTO PLATA.</t>
  </si>
  <si>
    <t>36-AMPLIACIÓN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</si>
  <si>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</si>
  <si>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</si>
  <si>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</si>
  <si>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</si>
  <si>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</si>
  <si>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</si>
  <si>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</si>
  <si>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</si>
  <si>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</si>
  <si>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</si>
  <si>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</si>
  <si>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</si>
  <si>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</si>
  <si>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</si>
  <si>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</si>
  <si>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</si>
  <si>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</si>
  <si>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86-AMPLIACIÓN DEL PLANTEL EDUCATIVO PARA INICIAL RIO VIEJO, MUNICIPIO GUAYUBÍN, PROVINCIA MONTE CRISTI</t>
  </si>
  <si>
    <t>16598-AMPLIACIÓN DEL PLANTEL EDUCATIVO PARA INICIAL VILLA NUEVA, MUNICIPIO GUAYUBÍN, PROVINCIA MONTE CRISTI</t>
  </si>
  <si>
    <t>85-AMPLIACIÓN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</si>
  <si>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</si>
  <si>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</si>
  <si>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</si>
  <si>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</si>
  <si>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</si>
  <si>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</si>
  <si>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</si>
  <si>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</si>
  <si>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</si>
  <si>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</si>
  <si>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</si>
  <si>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79-AMPLIACIÓN DEL PLANTEL EDUCATIVO PARA INICIAL EL PAPAYO, MUNICIPIO GUAYUBÍN, PROVINCIA MONTE CRISTI</t>
  </si>
  <si>
    <t>16591-AMPLIACIÓN DEL PLANTEL EDUCATIVO PARA INICIAL HATILLO ARRIBA, MUNICIPIO GUAYUBÍN, PROVINCIA MONTE CRISTI</t>
  </si>
  <si>
    <t>78-AMPLIACIÓN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</si>
  <si>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</si>
  <si>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</si>
  <si>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</si>
  <si>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</si>
  <si>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</si>
  <si>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</si>
  <si>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</si>
  <si>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</si>
  <si>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</si>
  <si>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</si>
  <si>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</si>
  <si>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</si>
  <si>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</si>
  <si>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</si>
  <si>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</si>
  <si>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</si>
  <si>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</si>
  <si>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71-AMPLIACIÓN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</si>
  <si>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</si>
  <si>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</si>
  <si>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</si>
  <si>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69-AMPLIACIÓN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</si>
  <si>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</si>
  <si>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</si>
  <si>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</si>
  <si>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</si>
  <si>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</si>
  <si>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</si>
  <si>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</si>
  <si>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</si>
  <si>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</si>
  <si>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</si>
  <si>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</si>
  <si>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44-AMPLIACIÓN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</si>
  <si>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</si>
  <si>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</si>
  <si>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</si>
  <si>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</si>
  <si>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</si>
  <si>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</si>
  <si>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</si>
  <si>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</si>
  <si>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</si>
  <si>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</si>
  <si>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</si>
  <si>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</si>
  <si>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</si>
  <si>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</si>
  <si>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</si>
  <si>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</si>
  <si>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</si>
  <si>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</si>
  <si>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</si>
  <si>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62-AMPLIACIÓN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</si>
  <si>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</si>
  <si>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</si>
  <si>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</si>
  <si>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</si>
  <si>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</si>
  <si>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</si>
  <si>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</si>
  <si>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</si>
  <si>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</si>
  <si>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</si>
  <si>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</si>
  <si>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84-AMPLIACIÓN DEL PLANTEL EDUCATIVO PARA INICIAL JUAN ANTONIO ALIX - LOS ARROYOS, MUNICIPIO SAN FRANCISCO DE MACORÍS, PROVINCIA DUARTE.</t>
  </si>
  <si>
    <t>16530-AMPLIACIÓN DEL PLANTEL EDUCATIVO PARA INICIAL PEDRO MIR, MUNICIPIO SAN FRANCISCO DE MACORÍS, PROVINCIA DUARTE.</t>
  </si>
  <si>
    <t>83-AMPLIACIÓN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</si>
  <si>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</si>
  <si>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</si>
  <si>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</si>
  <si>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81-AMPLIACIÓN DEL PLANTEL EDUCATIVO PARA INICIAL ADELAYDA MOLINA I, MUNICIPIO VILLA RIVA, PROVINCIA DUARTE.</t>
  </si>
  <si>
    <t>16527-AMPLIACIÓN DEL PLANTEL EDUCATIVO PARA INICIAL CLEOTILDE HERRERA SANTANA, MUNICIPIO VILLA RIVA, PROVINCIA DUARTE.</t>
  </si>
  <si>
    <t>80-AMPLIACIÓN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</si>
  <si>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</si>
  <si>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</si>
  <si>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</si>
  <si>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</si>
  <si>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</si>
  <si>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</si>
  <si>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</si>
  <si>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</si>
  <si>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</si>
  <si>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</si>
  <si>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</si>
  <si>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</si>
  <si>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</si>
  <si>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</si>
  <si>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</si>
  <si>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</si>
  <si>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</si>
  <si>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</si>
  <si>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58-AMPLIACIÓN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</si>
  <si>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</si>
  <si>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</si>
  <si>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</si>
  <si>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</si>
  <si>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</si>
  <si>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</si>
  <si>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</si>
  <si>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</si>
  <si>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</si>
  <si>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</si>
  <si>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</si>
  <si>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</si>
  <si>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</si>
  <si>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</si>
  <si>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</si>
  <si>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97-AMPLIACIÓN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</si>
  <si>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</si>
  <si>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</si>
  <si>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</si>
  <si>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</si>
  <si>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</si>
  <si>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</si>
  <si>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</si>
  <si>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93-AMPLIACIÓN DEL PLANTEL EDUCATIVO PARA INICIAL LA VEREDA, MUNICIPIO AZUA, PROVINCIA AZUA.</t>
  </si>
  <si>
    <t>16609-AMPLIACIÓN DEL PLANTEL EDUCATIVO PARA INICIAL CAIPI - GUARDERIA SAN VICENTE DE PAUL, SECTOR VILLA FRANCISCA, DISTRITO NACIONAL</t>
  </si>
  <si>
    <t>05-AMPLIACIÓN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</si>
  <si>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</si>
  <si>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</si>
  <si>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</si>
  <si>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</si>
  <si>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</si>
  <si>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</si>
  <si>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</si>
  <si>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</si>
  <si>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</si>
  <si>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</si>
  <si>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</si>
  <si>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</si>
  <si>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</si>
  <si>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</si>
  <si>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</si>
  <si>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</si>
  <si>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</si>
  <si>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</si>
  <si>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</si>
  <si>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</si>
  <si>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13-CONSTRUCCIÓN DE CENTRO DIAGNÓSTICO Y ATENCIÓN PRIMARIA EN CIUDAD MODELO, SANTO DOMINGO NORTE , PROVINCIA SANTO DOMINGO</t>
  </si>
  <si>
    <t>16671-CONSTRUCCIÓN EDIFICIO DE AULAS PARA EL INSTITUTO POLICIAL DE EDUCACIÓN SUPERIOR, SECTOR LA FERIA, DISTRITO NACIONAL</t>
  </si>
  <si>
    <t>14-CONSTRUCCIÓN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</si>
  <si>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</si>
  <si>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</si>
  <si>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</si>
  <si>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</si>
  <si>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</si>
  <si>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</si>
  <si>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08-REHABILITACIÓN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</si>
  <si>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</si>
  <si>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</si>
  <si>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</si>
  <si>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</si>
  <si>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10-AMPLIACIÓN DEL PABELLÓN HOGAR ÁNGELES FELICES, MUNICIPIO PEDRO BRAND, PROVINCIA SANTO DOMINGO</t>
  </si>
  <si>
    <t>16149-RECONSTRUCCIÓN ESTADIO DE SOFTBALL LOS MAMEYES  MUNICIPIO  SANTO DOMINGO ESTE, PROVINCIA SANTO DOMINGO</t>
  </si>
  <si>
    <t>01-RECONSTRUCCIÓN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</si>
  <si>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</si>
  <si>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</si>
  <si>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</si>
  <si>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</si>
  <si>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</si>
  <si>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12-CONSTRUCCIÓN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</si>
  <si>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</si>
  <si>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</si>
  <si>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15-Remodelación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</si>
  <si>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</si>
  <si>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</si>
  <si>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</si>
  <si>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</si>
  <si>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</si>
  <si>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</si>
  <si>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</si>
  <si>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</si>
  <si>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</si>
  <si>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44-REPARACIÓN DEL INSTITUTO TECNOLÓGICO SUPERIOR COMUNITARIO DE SAN LUIS, MUNICIPIO SANTO DOMINGO ESTE, PROVINCIA SANTO DOMINGO.</t>
  </si>
  <si>
    <t>16674-CONSTRUCCIÓN DE CUATRO CANCHAS DEPORTIVAS MUNICIPIO SANTO DOMINGO NORTE, PROVINCIA SANTO DOMINGO</t>
  </si>
  <si>
    <t>35-CONSTRUCCIÓN DE CUATRO CANCHAS DEPORTIVAS MUNICIPIO SANTO DOMINGO NORTE, PROVINCIA SANTO DOMINGO</t>
  </si>
  <si>
    <t>16651-MEJORAMIENTO DE  LA CAPILLA SAGRADO CORAZÓN DE JESÚS, MUNICIPIO SANTO DOMINGO ESTE, PROVINCIA SANTO DOMINGO.</t>
  </si>
  <si>
    <t>33-MEJORAMIENTO DE  LA CAPILLA SAGRADO CORAZÓN DE JESÚS, MUNICIPIO SANTO DOMINGO ESTE, PROVINCIA SANTO DOMINGO.</t>
  </si>
  <si>
    <t>16741-CONSTRUCCIÓN DE OFICINAS DEL ESTADO MAYOR ERD, MUNICIPIO PEDRO BRAND, PROVINCIA SANTO DOMINGO</t>
  </si>
  <si>
    <t>01-CONSTRUCCIÓN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</si>
  <si>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</si>
  <si>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</si>
  <si>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</si>
  <si>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</si>
  <si>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</si>
  <si>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</si>
  <si>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</si>
  <si>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</si>
  <si>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</si>
  <si>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02-RECONSTRUCCIÓN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</si>
  <si>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</si>
  <si>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</si>
  <si>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</si>
  <si>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</si>
  <si>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</si>
  <si>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</si>
  <si>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11-RECONSTRUCCIÓN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</si>
  <si>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</si>
  <si>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</si>
  <si>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07-CONSTRUCCIÓN  PUENTE SOBRE RIO GUANUMA, AFECTADO POR LA TORMENTA TROPICAL FRANKLIN, CARRETERA LOS BOTADOS-HATO NUEVO, MUNICIPIO YAMASÁ, PROVINCIA MONTEPLATA</t>
  </si>
  <si>
    <t>16666-REPARACIÓN DE DOS IGLESIAS DE LA PROVINCIA SANTIAGO</t>
  </si>
  <si>
    <t>34-REPARACIÓN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</si>
  <si>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</si>
  <si>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</si>
  <si>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</si>
  <si>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</si>
  <si>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43-CONSTRUCCIÓN DE APARTAMENTOS EN LOS RESIDENCIALES VISTA DEL RÍO Y ALTOS DEL TENGUE, MUNICIPIO SAN JUAN, PROVINCIA SAN JUAN</t>
  </si>
  <si>
    <t>16680-CONSTRUCCIÓN DE TRES CANCHAS DEPORTIVAS, PROVINCIA SAN JUAN DE LA MANGUANA</t>
  </si>
  <si>
    <t>36-CONSTRUCCIÓN DE TRES CANCHAS DEPORTIVAS, PROVINCIA SAN JUAN DE LA MANGUANA</t>
  </si>
  <si>
    <t>16702-CONSTRUCCIÓN DE PUENTE EN LA CARRETERA EL BATEY, PIEDRA BLANCA, MUNICIPIO VILLA ALTAGRACIA, PROVINCIA SAN CRISTÓBAL</t>
  </si>
  <si>
    <t>54-CONSTRUCCIÓN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</si>
  <si>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</si>
  <si>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</si>
  <si>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</si>
  <si>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11-RECONSTRUCCIÓN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</si>
  <si>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</si>
  <si>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</si>
  <si>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</si>
  <si>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40-CONSTRUCCIÓN DE PLANTELES EDUCATIVOS EN LA PROVINCIA DE HERMANAS MIRABAL (FASE 2)</t>
  </si>
  <si>
    <t>13374-AMPLIACIÓN DE PLANTELES EDUCATIVOS EN LA PROVINCIA DE PUERTO PLATA (FASE 2)</t>
  </si>
  <si>
    <t>27-AMPLIACIÓN DE PLANTELES EDUCATIVOS EN LA PROVINCIA DE PUERTO PLATA (FASE 2)</t>
  </si>
  <si>
    <t>16739-CONSTRUCCIÓN DE 300 LETRINAS HIGIÉNICAS EN EL MUNICIPIO VILLA ISABELA, PROVINCIA PUERTO PLATA</t>
  </si>
  <si>
    <t>23-CONSTRUCCIÓN DE 300 LETRINAS HIGIÉNICAS EN EL MUNICIPIO VILLA ISABELA, PROVINCIA PUERTO PLATA</t>
  </si>
  <si>
    <t>16538-CONSTRUCCIÓN DEL TRAMO CARRETERO CRUCE PUERTO PLATA - SAN MARCOS - EL CUPEY, MUNICIPIO PUERTO PLATA, PROVINCIA PUERTO PLATA.</t>
  </si>
  <si>
    <t>04-CONSTRUCCIÓN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</si>
  <si>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</si>
  <si>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</si>
  <si>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</si>
  <si>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57-CONSTRUCCIÓN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</si>
  <si>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</si>
  <si>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</si>
  <si>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</si>
  <si>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17-CONSTRUCCIÓN DE PLANTELES EDUCATIVOS EN LA PROVINCIA MONTE CRISTI (FASE 3)</t>
  </si>
  <si>
    <t>13601-AMPLIACIÓN DE PLANTELES EDUCATIVOS EN LA PROVINCIA DE MARIA TRINIDAD SANCHEZ (FASE 3)</t>
  </si>
  <si>
    <t>45-AMPLIACIÓN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</si>
  <si>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</si>
  <si>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</si>
  <si>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</si>
  <si>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87-RECONSTRUCCIÓN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</si>
  <si>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</si>
  <si>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</si>
  <si>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</si>
  <si>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37-CONSTRUCCIÓN  DE DOS  CANCHAS EN LOS SECTORES LAS LAGUNAS Y MARÍA TRINIDAD SÁNCHEZ, PROVINCIA ESPAILLAT</t>
  </si>
  <si>
    <t>16731-RECONSTRUCCIÓN DE LA CARRETERA PRINCIPAL DEL DISTRITO MUNICIPAL MONTE DE LA JAGUA - AEROPUERTO DEL CIBAO, MUNICIPIO MOCA, PROVINCIA ESPAILLAT</t>
  </si>
  <si>
    <t>23-RECONSTRUCCIÓN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</si>
  <si>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</si>
  <si>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</si>
  <si>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</si>
  <si>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</si>
  <si>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</si>
  <si>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</si>
  <si>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</si>
  <si>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77-CONSTRUCCIÓN DE 1 ESTANCIA INFANTIL EN LA PROVINCIA DE ELÍAS PIÑA (FASE 3)</t>
  </si>
  <si>
    <t>13619-CONSTRUCCIÓN DE 1 ESTANCIAS INFANTILES EN LA PROVINCIA DE DUARTE (FASE 3)</t>
  </si>
  <si>
    <t>79-CONSTRUCCIÓN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</si>
  <si>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</si>
  <si>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</si>
  <si>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</si>
  <si>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</si>
  <si>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</si>
  <si>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</si>
  <si>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</si>
  <si>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</si>
  <si>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</si>
  <si>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</si>
  <si>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</si>
  <si>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</si>
  <si>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</si>
  <si>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</si>
  <si>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01-MEJORAMIENTO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</si>
  <si>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</si>
  <si>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</si>
  <si>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</si>
  <si>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</si>
  <si>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</si>
  <si>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</si>
  <si>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</si>
  <si>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</si>
  <si>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16-AMPLIACIÓN DE PLANTELES EDUCATIVOS EN LA PROVINCIA DE SANTO DOMINGO (FASE 2)</t>
  </si>
  <si>
    <t>13555-CONSTRUCCIÓN DE PLANTELES EDUCATIVOS EN LA PROVINCIA HATO MAYOR (FASE 3)</t>
  </si>
  <si>
    <t>10-CONSTRUCCIÓN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</si>
  <si>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</si>
  <si>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</si>
  <si>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</si>
  <si>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38-AMPLIACIÓN DE PLANTELES EDUCATIVOS EN LA PROVINCIA DE LA ALTAGRACIA (FASE 3)</t>
  </si>
  <si>
    <t xml:space="preserve">Presupuesto </t>
  </si>
  <si>
    <t>vigente</t>
  </si>
  <si>
    <t>5 = 4-5</t>
  </si>
  <si>
    <t>6 = (3/PIB)</t>
  </si>
  <si>
    <t>Suma de Suma de VIGENTE</t>
  </si>
  <si>
    <t>El presupuesto vigente corresponde al presupuesto aprobado, referente a la Ley núm. 80-23 de Presupuesto General del Estado 2024, incluyendo las modificaciones permitidas conforme a lo dispuesto en el Art. 48 de la Ley Orgánica de Presupuesto para el Sector Público (Ley núm. 423-06).</t>
  </si>
  <si>
    <t>2.9.02 - Hoteles y restaurantes</t>
  </si>
  <si>
    <t>Ejecución 1ro de enero - 09 de agosto de 2024*</t>
  </si>
  <si>
    <t>* Fecha de imputación al 09 de agosto y fecha de registro al 12 de agosto de 2024. La fecha de imputación representa los gastos o ingresos en el momento de su ejecución, mientras que la fecha de registro representa el momento de su registro en el sistema, en la medida que se van regularizando los pagos.</t>
  </si>
  <si>
    <t>16768-RECONSTRUCCIÓN VÍA DE ACCESO A PLAYA TECO, DISTRITO MUNICIPAL MAIMÓN, PROVINCIA PUERTO PLATA</t>
  </si>
  <si>
    <t>66-RECONSTRUCCIÓN VÍA DE ACCESO A PLAYA TECO, DISTRITO MUNICIPAL MAIMÓN, PROVINCIA PUERTO PLATA</t>
  </si>
  <si>
    <t>16-CONSTRUCCIÓN DEL EDIFICIO DE PARQUEOS DE LA DIRECCIÓN GENERAL DE IMPUESTOS INTERNOS (DGII), SECTOR GAZCUE, DISTRITO NACIONAL</t>
  </si>
  <si>
    <t xml:space="preserve">      Ejecución 1ro de enero - 09 de agosto 2024 (fecha de imputación)</t>
  </si>
  <si>
    <t>Ejecución 1ro de enero - 12 de agosto 2024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</si>
</sst>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34">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thin">
        <color theme="0"/>
      </left>
      <right/>
      <top style="thin">
        <color theme="0"/>
      </top>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47">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7" fontId="5" fillId="2" borderId="0" xfId="1" applyNumberFormat="1" applyFont="1" applyFill="1" applyBorder="1" applyAlignment="1">
      <alignment horizontal="right" vertical="center"/>
    </xf>
    <xf numFmtId="176" fontId="54" fillId="0" borderId="0" xfId="749" applyNumberFormat="1" applyFont="1"/>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4"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3"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2" xfId="915" applyFont="1" applyBorder="1" applyAlignment="1">
      <alignment horizontal="left" vertical="center" wrapText="1" indent="2"/>
    </xf>
    <xf numFmtId="0" fontId="5" fillId="0" borderId="22"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0" fontId="65" fillId="42" borderId="0" xfId="919" applyFont="1" applyFill="1" applyAlignment="1">
      <alignment horizontal="center" vertical="center" wrapText="1"/>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1" xfId="439" applyBorder="1"/>
    <xf numFmtId="43" fontId="1" fillId="0" borderId="0" xfId="1"/>
    <xf numFmtId="43" fontId="64" fillId="4" borderId="25"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3" xfId="1" applyNumberFormat="1" applyFont="1" applyFill="1" applyBorder="1" applyAlignment="1">
      <alignment horizontal="right" vertical="center"/>
    </xf>
    <xf numFmtId="165" fontId="67" fillId="0" borderId="23"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165" fontId="58" fillId="0" borderId="0" xfId="1" applyNumberFormat="1" applyFont="1" applyFill="1" applyBorder="1" applyAlignment="1">
      <alignment horizontal="right" vertical="center"/>
    </xf>
    <xf numFmtId="0" fontId="9" fillId="2" borderId="18"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67" fillId="0" borderId="0" xfId="1" applyNumberFormat="1" applyFont="1" applyFill="1" applyAlignment="1">
      <alignment horizontal="right" vertical="center"/>
    </xf>
    <xf numFmtId="176" fontId="52" fillId="0" borderId="0" xfId="749" applyNumberFormat="1" applyAlignment="1">
      <alignment horizontal="left" indent="5"/>
    </xf>
    <xf numFmtId="176" fontId="52" fillId="0" borderId="0" xfId="749" applyNumberFormat="1" applyAlignment="1">
      <alignment horizontal="left" indent="4"/>
    </xf>
    <xf numFmtId="176" fontId="54" fillId="0" borderId="0" xfId="749" applyNumberFormat="1" applyFont="1" applyAlignment="1">
      <alignment horizontal="left" indent="3"/>
    </xf>
    <xf numFmtId="176" fontId="52" fillId="0" borderId="0" xfId="749" applyNumberFormat="1" applyAlignment="1">
      <alignment horizontal="left" indent="2"/>
    </xf>
    <xf numFmtId="0" fontId="54" fillId="0" borderId="0" xfId="0" applyFont="1" applyAlignment="1">
      <alignment horizontal="left" indent="3"/>
    </xf>
    <xf numFmtId="0" fontId="0" fillId="0" borderId="0" xfId="0" applyAlignment="1">
      <alignment horizontal="left" indent="4"/>
    </xf>
    <xf numFmtId="176" fontId="54" fillId="43" borderId="26" xfId="749" applyNumberFormat="1" applyFont="1" applyFill="1" applyBorder="1"/>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65" fillId="42" borderId="0" xfId="439" applyFont="1" applyFill="1" applyAlignment="1">
      <alignment horizontal="center" vertical="center"/>
    </xf>
    <xf numFmtId="0" fontId="9" fillId="0" borderId="0" xfId="2" applyFont="1" applyAlignment="1">
      <alignment horizontal="left" vertical="center" wrapText="1"/>
    </xf>
    <xf numFmtId="0" fontId="9" fillId="0" borderId="0" xfId="2" applyFont="1" applyAlignment="1">
      <alignment horizontal="left" vertical="top" wrapText="1"/>
    </xf>
    <xf numFmtId="176" fontId="16" fillId="3" borderId="0" xfId="856" applyNumberFormat="1" applyFont="1" applyFill="1" applyAlignment="1">
      <alignment horizontal="center" vertical="center" wrapText="1"/>
    </xf>
    <xf numFmtId="176" fontId="16" fillId="3" borderId="0" xfId="436" applyNumberFormat="1" applyFont="1" applyFill="1" applyAlignment="1">
      <alignment horizontal="center" vertical="center"/>
    </xf>
    <xf numFmtId="49" fontId="5" fillId="2" borderId="0" xfId="0" applyNumberFormat="1" applyFont="1" applyFill="1" applyAlignment="1">
      <alignment horizontal="center" vertical="center"/>
    </xf>
    <xf numFmtId="0" fontId="65" fillId="42" borderId="19" xfId="919" applyFont="1" applyFill="1" applyBorder="1" applyAlignment="1">
      <alignment horizontal="center" vertical="center" wrapText="1"/>
    </xf>
    <xf numFmtId="0" fontId="65" fillId="42" borderId="28" xfId="919" applyFont="1" applyFill="1" applyBorder="1" applyAlignment="1">
      <alignment horizontal="center" vertical="center" wrapText="1"/>
    </xf>
    <xf numFmtId="0" fontId="65" fillId="42" borderId="0" xfId="919" applyFont="1" applyFill="1" applyBorder="1" applyAlignment="1">
      <alignment horizontal="center" vertical="center" wrapText="1"/>
    </xf>
    <xf numFmtId="0" fontId="65" fillId="42" borderId="29" xfId="919" applyFont="1" applyFill="1" applyBorder="1" applyAlignment="1">
      <alignment horizontal="center" vertical="center" wrapText="1"/>
    </xf>
    <xf numFmtId="0" fontId="65" fillId="42" borderId="20" xfId="919" applyFont="1" applyFill="1" applyBorder="1" applyAlignment="1">
      <alignment horizontal="center" vertical="center" wrapText="1"/>
    </xf>
    <xf numFmtId="0" fontId="65" fillId="42" borderId="20" xfId="919" applyFont="1" applyFill="1" applyBorder="1" applyAlignment="1">
      <alignment horizontal="center" vertical="center" wrapText="1"/>
    </xf>
    <xf numFmtId="0" fontId="65" fillId="42" borderId="30" xfId="919" applyFont="1" applyFill="1" applyBorder="1" applyAlignment="1">
      <alignment horizontal="center" vertical="center" wrapText="1"/>
    </xf>
    <xf numFmtId="0" fontId="65" fillId="42" borderId="31" xfId="919" applyFont="1" applyFill="1" applyBorder="1" applyAlignment="1">
      <alignment horizontal="center" vertical="center" wrapText="1"/>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0" fontId="65" fillId="42" borderId="27" xfId="919" applyFont="1" applyFill="1" applyBorder="1" applyAlignment="1">
      <alignment horizontal="center" vertical="center" wrapText="1"/>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5</xdr:col>
      <xdr:colOff>704850</xdr:colOff>
      <xdr:row>1</xdr:row>
      <xdr:rowOff>132715</xdr:rowOff>
    </xdr:from>
    <xdr:to>
      <xdr:col>6</xdr:col>
      <xdr:colOff>913170</xdr:colOff>
      <xdr:row>4</xdr:row>
      <xdr:rowOff>135890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706399</xdr:colOff>
      <xdr:row>3</xdr:row>
      <xdr:rowOff>54610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F849AD53-7643-4399-BF78-ACB292D45C93}"/>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AF497E36-6E1D-4212-8144-086C90CD1B0E}"/>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10BF6751-E160-412E-BE3D-7A11E3287619}"/>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1238771</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514774</xdr:colOff>
      <xdr:row>7</xdr:row>
      <xdr:rowOff>168577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1622849</xdr:colOff>
      <xdr:row>7</xdr:row>
      <xdr:rowOff>54824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97427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3030319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1218693</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555482</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55449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358545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57150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517.624901967596" createdVersion="8" refreshedVersion="8" minRefreshableVersion="3" recordCount="24852" xr:uid="{F3E8B56A-2089-4260-B2AF-3212CD34B86A}">
  <cacheSource type="worksheet">
    <worksheetSource ref="A1:U24853" sheet="09.08.2024aux"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3">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768"/>
    </cacheField>
    <cacheField name="PROVINCIA" numFmtId="0">
      <sharedItems/>
    </cacheField>
    <cacheField name="Suma de INICIAL" numFmtId="43">
      <sharedItems containsSemiMixedTypes="0" containsString="0" containsNumber="1" containsInteger="1" minValue="0" maxValue="72272263121"/>
    </cacheField>
    <cacheField name="Suma de VIGENTE" numFmtId="43">
      <sharedItems containsSemiMixedTypes="0" containsString="0" containsNumber="1" minValue="-6.5483729549953296E-13" maxValue="74995526109.639999"/>
    </cacheField>
    <cacheField name="Suma de DEVENGADO" numFmtId="43">
      <sharedItems containsSemiMixedTypes="0" containsString="0" containsNumber="1" minValue="0" maxValue="48266416358.5500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852">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998338661"/>
    <n v="943138659.66999996"/>
    <n v="675681129"/>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000000"/>
    <n v="1000000"/>
    <n v="666664"/>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34500000"/>
    <n v="34500000"/>
    <n v="23000000"/>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500000"/>
    <n v="1500000"/>
    <n v="1000000"/>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82320000"/>
    <n v="82320000"/>
    <n v="54880000"/>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80000000"/>
    <n v="80000000"/>
    <n v="53333304"/>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0000000"/>
    <n v="10000000"/>
    <n v="6666680"/>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15000000"/>
    <n v="15000000"/>
    <n v="10000000"/>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20200000"/>
    <n v="17200000"/>
    <n v="11466664"/>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80000000"/>
    <n v="80000000"/>
    <n v="53333336"/>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0000000"/>
    <n v="10000000"/>
    <n v="6666664"/>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8901000"/>
    <n v="18901000"/>
    <n v="12600664"/>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325000"/>
    <n v="325000"/>
    <n v="216664"/>
  </r>
  <r>
    <s v="2024"/>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0"/>
    <n v="3000000"/>
    <n v="200000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60338160"/>
    <n v="43438160"/>
    <n v="4022544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300039548"/>
    <n v="317139548"/>
    <n v="222693032"/>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8510319"/>
    <n v="8510319"/>
    <n v="5673544"/>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500000"/>
    <n v="500000"/>
    <n v="333336"/>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000000"/>
    <n v="3000000"/>
    <n v="2000000"/>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50000"/>
    <n v="50000"/>
    <n v="33336"/>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7000000"/>
    <n v="11333328"/>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7000000"/>
    <n v="11333328"/>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50000"/>
    <n v="350000"/>
    <n v="233336"/>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125000"/>
    <n v="125000"/>
    <n v="83328"/>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0000000"/>
    <n v="60000000"/>
    <n v="40000000"/>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3000000"/>
    <n v="3000000"/>
    <n v="2000000"/>
  </r>
  <r>
    <s v="2024"/>
    <x v="0"/>
    <x v="0"/>
    <x v="0"/>
    <x v="0"/>
    <s v="1 - Poder Legislativo"/>
    <s v="0101 - SENADO DE LA REPÚBLICA"/>
    <s v="0001 - SENADO DE LA REPÚBLICA DOMINICANA"/>
    <x v="0"/>
    <x v="0"/>
    <x v="0"/>
    <s v="2.2 - CONTRATACIÓN DE SERVICIOS"/>
    <s v="2.2.3 - VIÁTICOS"/>
    <s v="N"/>
    <s v="00 - N/A"/>
    <s v="10 - FONDO GENERAL"/>
    <s v="(en blanco)"/>
    <s v="99 - MULTIPROVINCIAL"/>
    <n v="21176000"/>
    <n v="21176000"/>
    <n v="14117336"/>
  </r>
  <r>
    <s v="2024"/>
    <x v="0"/>
    <x v="0"/>
    <x v="0"/>
    <x v="0"/>
    <s v="1 - Poder Legislativo"/>
    <s v="0101 - SENADO DE LA REPÚBLICA"/>
    <s v="0001 - SENADO DE LA REPÚBLICA DOMINICANA"/>
    <x v="0"/>
    <x v="0"/>
    <x v="0"/>
    <s v="2.2 - CONTRATACIÓN DE SERVICIOS"/>
    <s v="2.2.3 - VIÁTICOS"/>
    <s v="N"/>
    <s v="00 - N/A"/>
    <s v="10 - FONDO GENERAL"/>
    <s v="(en blanco)"/>
    <s v="99 - MULTIPROVINCIAL"/>
    <n v="13500000"/>
    <n v="13500000"/>
    <n v="9000000"/>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6200000"/>
    <n v="6200000"/>
    <n v="4133336"/>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1300000"/>
    <n v="1300000"/>
    <n v="866672"/>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150000"/>
    <n v="150000"/>
    <n v="100000"/>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21000000"/>
    <n v="21000000"/>
    <n v="14000000"/>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5500000"/>
    <n v="5500000"/>
    <n v="3666672"/>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400000"/>
    <n v="400000"/>
    <n v="266672"/>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600000"/>
    <n v="600000"/>
    <n v="400000"/>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5000000"/>
    <n v="5000000"/>
    <n v="3333328"/>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1000000"/>
    <n v="1000000"/>
    <n v="666672"/>
  </r>
  <r>
    <s v="2024"/>
    <x v="0"/>
    <x v="0"/>
    <x v="0"/>
    <x v="0"/>
    <s v="1 - Poder Legislativo"/>
    <s v="0101 - SENADO DE LA REPÚBLICA"/>
    <s v="0001 - SENADO DE LA REPÚBLICA DOMINICANA"/>
    <x v="0"/>
    <x v="0"/>
    <x v="0"/>
    <s v="2.2 - CONTRATACIÓN DE SERVICIOS"/>
    <s v="2.2.6 - SEGUROS"/>
    <s v="N"/>
    <s v="00 - N/A"/>
    <s v="10 - FONDO GENERAL"/>
    <s v="(en blanco)"/>
    <s v="99 - MULTIPROVINCIAL"/>
    <n v="3650000"/>
    <n v="3650000"/>
    <n v="2433336"/>
  </r>
  <r>
    <s v="2024"/>
    <x v="0"/>
    <x v="0"/>
    <x v="0"/>
    <x v="0"/>
    <s v="1 - Poder Legislativo"/>
    <s v="0101 - SENADO DE LA REPÚBLICA"/>
    <s v="0001 - SENADO DE LA REPÚBLICA DOMINICANA"/>
    <x v="0"/>
    <x v="0"/>
    <x v="0"/>
    <s v="2.2 - CONTRATACIÓN DE SERVICIOS"/>
    <s v="2.2.6 - SEGUROS"/>
    <s v="N"/>
    <s v="00 - N/A"/>
    <s v="10 - FONDO GENERAL"/>
    <s v="(en blanco)"/>
    <s v="99 - MULTIPROVINCIAL"/>
    <n v="7000000"/>
    <n v="7000000"/>
    <n v="4666672"/>
  </r>
  <r>
    <s v="2024"/>
    <x v="0"/>
    <x v="0"/>
    <x v="0"/>
    <x v="0"/>
    <s v="1 - Poder Legislativo"/>
    <s v="0101 - SENADO DE LA REPÚBLICA"/>
    <s v="0001 - SENADO DE LA REPÚBLICA DOMINICANA"/>
    <x v="0"/>
    <x v="0"/>
    <x v="0"/>
    <s v="2.2 - CONTRATACIÓN DE SERVICIOS"/>
    <s v="2.2.6 - SEGUROS"/>
    <s v="N"/>
    <s v="00 - N/A"/>
    <s v="10 - FONDO GENERAL"/>
    <s v="(en blanco)"/>
    <s v="99 - MULTIPROVINCIAL"/>
    <n v="75000000"/>
    <n v="75000000"/>
    <n v="5000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8000000"/>
    <n v="153000000"/>
    <n v="75333336"/>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5000000"/>
    <n v="5000000"/>
    <n v="3333336"/>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200000"/>
    <n v="200000"/>
    <n v="133336"/>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00000"/>
    <n v="100000"/>
    <n v="66672"/>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1500000"/>
    <n v="100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000000"/>
    <n v="1000000"/>
    <n v="666664"/>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600000"/>
    <n v="600000"/>
    <n v="40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7000000"/>
    <n v="27000000"/>
    <n v="1800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1500000"/>
    <n v="10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
    <n v="100000"/>
    <n v="6666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0"/>
    <n v="3500000"/>
    <n v="2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
    <n v="200000"/>
    <n v="1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700000"/>
    <n v="1700000"/>
    <n v="11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500000"/>
    <n v="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500000"/>
    <n v="1500000"/>
    <n v="10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0"/>
    <n v="1000000"/>
    <n v="66666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0"/>
    <n v="2000000"/>
    <n v="1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500000"/>
    <n v="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0"/>
    <n v="5000000"/>
    <n v="50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
    <n v="100000"/>
    <n v="6666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
    <n v="50000"/>
    <n v="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500000"/>
    <n v="3000000"/>
    <n v="20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600000"/>
    <n v="600000"/>
    <n v="4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95000000"/>
    <n v="15500000"/>
    <n v="10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
    <n v="350000"/>
    <n v="2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75000"/>
    <n v="75000"/>
    <n v="50000"/>
  </r>
  <r>
    <s v="2024"/>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55000000"/>
    <n v="36666664"/>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8500000"/>
    <n v="8500000"/>
    <n v="5666662"/>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2000000"/>
    <n v="2000000"/>
    <n v="1333336"/>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0000"/>
    <n v="100000"/>
    <n v="66672"/>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1000000"/>
    <n v="1000000"/>
    <n v="666672"/>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1500000"/>
    <n v="1500000"/>
    <n v="1000000"/>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2000000"/>
    <n v="1333336"/>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4500000"/>
    <n v="4500000"/>
    <n v="3000000"/>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2000000"/>
    <n v="1333336"/>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500000"/>
    <n v="500000"/>
    <n v="333336"/>
  </r>
  <r>
    <s v="2024"/>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600000"/>
    <n v="40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3000000"/>
    <n v="3000000"/>
    <n v="200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50000"/>
    <n v="50000"/>
    <n v="33336"/>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800000"/>
    <n v="800000"/>
    <n v="53333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00000"/>
    <n v="100000"/>
    <n v="66672"/>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75000"/>
    <n v="75000"/>
    <n v="50000"/>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200000"/>
    <n v="200000"/>
    <n v="13333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3333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3333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00000"/>
    <n v="100000"/>
    <n v="66672"/>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2400000"/>
    <n v="2400000"/>
    <n v="1600000"/>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33336"/>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5384000"/>
    <n v="35384000"/>
    <n v="23589328"/>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000000"/>
    <n v="3000000"/>
    <n v="2000000"/>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000"/>
    <n v="10000"/>
    <n v="6664"/>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50000"/>
    <n v="33328"/>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1436"/>
    <n v="51436"/>
    <n v="34288"/>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50000"/>
    <n v="33328"/>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0000"/>
    <n v="100000"/>
    <n v="66664"/>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60000"/>
    <n v="1060000"/>
    <n v="706664"/>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700000"/>
    <n v="1700000"/>
    <n v="11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3000000"/>
    <n v="3000000"/>
    <n v="2000000"/>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000"/>
    <n v="200000"/>
    <n v="1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50000"/>
    <n v="50000"/>
    <n v="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400000"/>
    <n v="400000"/>
    <n v="266664"/>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150000"/>
    <n v="2150000"/>
    <n v="14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000"/>
    <n v="200000"/>
    <n v="1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92500000"/>
    <n v="5000000"/>
    <n v="3333328"/>
  </r>
  <r>
    <s v="2024"/>
    <x v="0"/>
    <x v="0"/>
    <x v="0"/>
    <x v="0"/>
    <s v="1 - Poder Legislativo"/>
    <s v="0102 - CÁMARA DE DIPUTADOS"/>
    <s v="0001 - CÁMARA DE DIPUTADOS"/>
    <x v="0"/>
    <x v="0"/>
    <x v="0"/>
    <s v="2.1 - REMUNERACIONES Y CONTRIBUCIONES"/>
    <s v="2.1.1 - REMUNERACIONES"/>
    <s v="N"/>
    <s v="00 - N/A"/>
    <s v="10 - FONDO GENERAL"/>
    <s v="(en blanco)"/>
    <s v="99 - MULTIPROVINCIAL"/>
    <n v="1401659535"/>
    <n v="1655203253.3499999"/>
    <n v="1124205678.6900001"/>
  </r>
  <r>
    <s v="2024"/>
    <x v="0"/>
    <x v="0"/>
    <x v="0"/>
    <x v="0"/>
    <s v="1 - Poder Legislativo"/>
    <s v="0102 - CÁMARA DE DIPUTADOS"/>
    <s v="0001 - CÁMARA DE DIPUTADOS"/>
    <x v="0"/>
    <x v="0"/>
    <x v="0"/>
    <s v="2.1 - REMUNERACIONES Y CONTRIBUCIONES"/>
    <s v="2.1.1 - REMUNERACIONES"/>
    <s v="N"/>
    <s v="00 - N/A"/>
    <s v="10 - FONDO GENERAL"/>
    <s v="(en blanco)"/>
    <s v="99 - MULTIPROVINCIAL"/>
    <n v="189012750"/>
    <n v="189012750"/>
    <n v="132986275.77000001"/>
  </r>
  <r>
    <s v="2024"/>
    <x v="0"/>
    <x v="0"/>
    <x v="0"/>
    <x v="0"/>
    <s v="1 - Poder Legislativo"/>
    <s v="0102 - CÁMARA DE DIPUTADOS"/>
    <s v="0001 - CÁMARA DE DIPUTADOS"/>
    <x v="0"/>
    <x v="0"/>
    <x v="0"/>
    <s v="2.1 - REMUNERACIONES Y CONTRIBUCIONES"/>
    <s v="2.1.1 - REMUNERACIONES"/>
    <s v="N"/>
    <s v="00 - N/A"/>
    <s v="10 - FONDO GENERAL"/>
    <s v="(en blanco)"/>
    <s v="99 - MULTIPROVINCIAL"/>
    <n v="2350000"/>
    <n v="2350000"/>
    <n v="2580000"/>
  </r>
  <r>
    <s v="2024"/>
    <x v="0"/>
    <x v="0"/>
    <x v="0"/>
    <x v="0"/>
    <s v="1 - Poder Legislativo"/>
    <s v="0102 - CÁMARA DE DIPUTADOS"/>
    <s v="0001 - CÁMARA DE DIPUTADOS"/>
    <x v="0"/>
    <x v="0"/>
    <x v="0"/>
    <s v="2.1 - REMUNERACIONES Y CONTRIBUCIONES"/>
    <s v="2.1.1 - REMUNERACIONES"/>
    <s v="N"/>
    <s v="00 - N/A"/>
    <s v="10 - FONDO GENERAL"/>
    <s v="(en blanco)"/>
    <s v="99 - MULTIPROVINCIAL"/>
    <n v="28335000"/>
    <n v="28335000"/>
    <n v="16578000"/>
  </r>
  <r>
    <s v="2024"/>
    <x v="0"/>
    <x v="0"/>
    <x v="0"/>
    <x v="0"/>
    <s v="1 - Poder Legislativo"/>
    <s v="0102 - CÁMARA DE DIPUTADOS"/>
    <s v="0001 - CÁMARA DE DIPUTADOS"/>
    <x v="0"/>
    <x v="0"/>
    <x v="0"/>
    <s v="2.1 - REMUNERACIONES Y CONTRIBUCIONES"/>
    <s v="2.1.1 - REMUNERACIONES"/>
    <s v="N"/>
    <s v="00 - N/A"/>
    <s v="10 - FONDO GENERAL"/>
    <s v="(en blanco)"/>
    <s v="99 - MULTIPROVINCIAL"/>
    <n v="115803367"/>
    <n v="169803367"/>
    <n v="36751792.770000003"/>
  </r>
  <r>
    <s v="2024"/>
    <x v="0"/>
    <x v="0"/>
    <x v="0"/>
    <x v="0"/>
    <s v="1 - Poder Legislativo"/>
    <s v="0102 - CÁMARA DE DIPUTADOS"/>
    <s v="0001 - CÁMARA DE DIPUTADOS"/>
    <x v="0"/>
    <x v="0"/>
    <x v="0"/>
    <s v="2.1 - REMUNERACIONES Y CONTRIBUCIONES"/>
    <s v="2.1.1 - REMUNERACIONES"/>
    <s v="N"/>
    <s v="00 - N/A"/>
    <s v="10 - FONDO GENERAL"/>
    <s v="(en blanco)"/>
    <s v="99 - MULTIPROVINCIAL"/>
    <n v="10000000"/>
    <n v="50000000"/>
    <n v="34324577.969999999"/>
  </r>
  <r>
    <s v="2024"/>
    <x v="0"/>
    <x v="0"/>
    <x v="0"/>
    <x v="0"/>
    <s v="1 - Poder Legislativo"/>
    <s v="0102 - CÁMARA DE DIPUTADOS"/>
    <s v="0001 - CÁMARA DE DIPUTADOS"/>
    <x v="0"/>
    <x v="0"/>
    <x v="0"/>
    <s v="2.1 - REMUNERACIONES Y CONTRIBUCIONES"/>
    <s v="2.1.1 - REMUNERACIONES"/>
    <s v="N"/>
    <s v="00 - N/A"/>
    <s v="10 - FONDO GENERAL"/>
    <s v="(en blanco)"/>
    <s v="99 - MULTIPROVINCIAL"/>
    <n v="800000"/>
    <n v="800000"/>
    <n v="398270.44999999995"/>
  </r>
  <r>
    <s v="2024"/>
    <x v="0"/>
    <x v="0"/>
    <x v="0"/>
    <x v="0"/>
    <s v="1 - Poder Legislativo"/>
    <s v="0102 - CÁMARA DE DIPUTADOS"/>
    <s v="0001 - CÁMARA DE DIPUTADOS"/>
    <x v="0"/>
    <x v="0"/>
    <x v="0"/>
    <s v="2.1 - REMUNERACIONES Y CONTRIBUCIONES"/>
    <s v="2.1.2 - SOBRESUELDOS"/>
    <s v="N"/>
    <s v="00 - N/A"/>
    <s v="10 - FONDO GENERAL"/>
    <s v="(en blanco)"/>
    <s v="99 - MULTIPROVINCIAL"/>
    <n v="77765993"/>
    <n v="84965993"/>
    <n v="57881123.829999998"/>
  </r>
  <r>
    <s v="2024"/>
    <x v="0"/>
    <x v="0"/>
    <x v="0"/>
    <x v="0"/>
    <s v="1 - Poder Legislativo"/>
    <s v="0102 - CÁMARA DE DIPUTADOS"/>
    <s v="0001 - CÁMARA DE DIPUTADOS"/>
    <x v="0"/>
    <x v="0"/>
    <x v="0"/>
    <s v="2.1 - REMUNERACIONES Y CONTRIBUCIONES"/>
    <s v="2.1.2 - SOBRESUELDOS"/>
    <s v="N"/>
    <s v="00 - N/A"/>
    <s v="10 - FONDO GENERAL"/>
    <s v="(en blanco)"/>
    <s v="99 - MULTIPROVINCIAL"/>
    <n v="347336298"/>
    <n v="30406889.5"/>
    <n v="28944691.5"/>
  </r>
  <r>
    <s v="2024"/>
    <x v="0"/>
    <x v="0"/>
    <x v="0"/>
    <x v="0"/>
    <s v="1 - Poder Legislativo"/>
    <s v="0102 - CÁMARA DE DIPUTADOS"/>
    <s v="0001 - CÁMARA DE DIPUTADOS"/>
    <x v="0"/>
    <x v="0"/>
    <x v="0"/>
    <s v="2.1 - REMUNERACIONES Y CONTRIBUCIONES"/>
    <s v="2.1.2 - SOBRESUELDOS"/>
    <s v="N"/>
    <s v="00 - N/A"/>
    <s v="10 - FONDO GENERAL"/>
    <s v="(en blanco)"/>
    <s v="99 - MULTIPROVINCIAL"/>
    <n v="293025001"/>
    <n v="2625693"/>
    <n v="1750462"/>
  </r>
  <r>
    <s v="2024"/>
    <x v="0"/>
    <x v="0"/>
    <x v="0"/>
    <x v="0"/>
    <s v="1 - Poder Legislativo"/>
    <s v="0102 - CÁMARA DE DIPUTADOS"/>
    <s v="0001 - CÁMARA DE DIPUTADOS"/>
    <x v="0"/>
    <x v="0"/>
    <x v="0"/>
    <s v="2.1 - REMUNERACIONES Y CONTRIBUCIONES"/>
    <s v="2.1.2 - SOBRESUELDOS"/>
    <s v="N"/>
    <s v="00 - N/A"/>
    <s v="10 - FONDO GENERAL"/>
    <s v="(en blanco)"/>
    <s v="99 - MULTIPROVINCIAL"/>
    <n v="18342000"/>
    <n v="19342000"/>
    <n v="13332750.5"/>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117234000"/>
    <n v="117234000"/>
    <n v="71196584"/>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102960000"/>
    <n v="102960000"/>
    <n v="75167900"/>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148250000"/>
    <n v="130031635.89"/>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51552000"/>
    <n v="51552000"/>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232500000"/>
    <n v="232500000"/>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81729168"/>
    <n v="81729168"/>
    <n v="55210421.909999996"/>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89238500"/>
    <n v="89238500"/>
    <n v="60172255.090000004"/>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11805102"/>
    <n v="11805102"/>
    <n v="8012144.6699999999"/>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380962633"/>
    <n v="380962633"/>
    <n v="266000000"/>
  </r>
  <r>
    <s v="2024"/>
    <x v="0"/>
    <x v="0"/>
    <x v="0"/>
    <x v="0"/>
    <s v="1 - Poder Legislativo"/>
    <s v="0102 - CÁMARA DE DIPUTADOS"/>
    <s v="0001 - CÁMARA DE DIPUTADOS"/>
    <x v="0"/>
    <x v="0"/>
    <x v="0"/>
    <s v="2.2 - CONTRATACIÓN DE SERVICIOS"/>
    <s v="2.2.1 - SERVICIOS BÁSICOS"/>
    <s v="N"/>
    <s v="00 - N/A"/>
    <s v="10 - FONDO GENERAL"/>
    <s v="(en blanco)"/>
    <s v="99 - MULTIPROVINCIAL"/>
    <n v="25807700"/>
    <n v="25807700"/>
    <n v="17083338.859999999"/>
  </r>
  <r>
    <s v="2024"/>
    <x v="0"/>
    <x v="0"/>
    <x v="0"/>
    <x v="0"/>
    <s v="1 - Poder Legislativo"/>
    <s v="0102 - CÁMARA DE DIPUTADOS"/>
    <s v="0001 - CÁMARA DE DIPUTADOS"/>
    <x v="0"/>
    <x v="0"/>
    <x v="0"/>
    <s v="2.2 - CONTRATACIÓN DE SERVICIOS"/>
    <s v="2.2.1 - SERVICIOS BÁSICOS"/>
    <s v="N"/>
    <s v="00 - N/A"/>
    <s v="10 - FONDO GENERAL"/>
    <s v="(en blanco)"/>
    <s v="99 - MULTIPROVINCIAL"/>
    <n v="2324840"/>
    <n v="2324840"/>
    <n v="1582131.6"/>
  </r>
  <r>
    <s v="2024"/>
    <x v="0"/>
    <x v="0"/>
    <x v="0"/>
    <x v="0"/>
    <s v="1 - Poder Legislativo"/>
    <s v="0102 - CÁMARA DE DIPUTADOS"/>
    <s v="0001 - CÁMARA DE DIPUTADOS"/>
    <x v="0"/>
    <x v="0"/>
    <x v="0"/>
    <s v="2.2 - CONTRATACIÓN DE SERVICIOS"/>
    <s v="2.2.1 - SERVICIOS BÁSICOS"/>
    <s v="N"/>
    <s v="00 - N/A"/>
    <s v="10 - FONDO GENERAL"/>
    <s v="(en blanco)"/>
    <s v="99 - MULTIPROVINCIAL"/>
    <n v="49400000"/>
    <n v="49400000"/>
    <n v="28165881.639999997"/>
  </r>
  <r>
    <s v="2024"/>
    <x v="0"/>
    <x v="0"/>
    <x v="0"/>
    <x v="0"/>
    <s v="1 - Poder Legislativo"/>
    <s v="0102 - CÁMARA DE DIPUTADOS"/>
    <s v="0001 - CÁMARA DE DIPUTADOS"/>
    <x v="0"/>
    <x v="0"/>
    <x v="0"/>
    <s v="2.2 - CONTRATACIÓN DE SERVICIOS"/>
    <s v="2.2.1 - SERVICIOS BÁSICOS"/>
    <s v="N"/>
    <s v="00 - N/A"/>
    <s v="10 - FONDO GENERAL"/>
    <s v="(en blanco)"/>
    <s v="99 - MULTIPROVINCIAL"/>
    <n v="1044368"/>
    <n v="1044368"/>
    <n v="382134.67"/>
  </r>
  <r>
    <s v="2024"/>
    <x v="0"/>
    <x v="0"/>
    <x v="0"/>
    <x v="0"/>
    <s v="1 - Poder Legislativo"/>
    <s v="0102 - CÁMARA DE DIPUTADOS"/>
    <s v="0001 - CÁMARA DE DIPUTADOS"/>
    <x v="0"/>
    <x v="0"/>
    <x v="0"/>
    <s v="2.2 - CONTRATACIÓN DE SERVICIOS"/>
    <s v="2.2.1 - SERVICIOS BÁSICOS"/>
    <s v="N"/>
    <s v="00 - N/A"/>
    <s v="10 - FONDO GENERAL"/>
    <s v="(en blanco)"/>
    <s v="99 - MULTIPROVINCIAL"/>
    <n v="1348275"/>
    <n v="1463275"/>
    <n v="875159.16"/>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120000000"/>
    <n v="120000000"/>
    <n v="96364270.909999996"/>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4500000"/>
    <n v="10500000"/>
    <n v="6678625"/>
  </r>
  <r>
    <s v="2024"/>
    <x v="0"/>
    <x v="0"/>
    <x v="0"/>
    <x v="0"/>
    <s v="1 - Poder Legislativo"/>
    <s v="0102 - CÁMARA DE DIPUTADOS"/>
    <s v="0001 - CÁMARA DE DIPUTADOS"/>
    <x v="0"/>
    <x v="0"/>
    <x v="0"/>
    <s v="2.2 - CONTRATACIÓN DE SERVICIOS"/>
    <s v="2.2.3 - VIÁTICOS"/>
    <s v="N"/>
    <s v="00 - N/A"/>
    <s v="10 - FONDO GENERAL"/>
    <s v="(en blanco)"/>
    <s v="99 - MULTIPROVINCIAL"/>
    <n v="187500000"/>
    <n v="187500000"/>
    <n v="87858380.449999988"/>
  </r>
  <r>
    <s v="2024"/>
    <x v="0"/>
    <x v="0"/>
    <x v="0"/>
    <x v="0"/>
    <s v="1 - Poder Legislativo"/>
    <s v="0102 - CÁMARA DE DIPUTADOS"/>
    <s v="0001 - CÁMARA DE DIPUTADOS"/>
    <x v="0"/>
    <x v="0"/>
    <x v="0"/>
    <s v="2.2 - CONTRATACIÓN DE SERVICIOS"/>
    <s v="2.2.3 - VIÁTICOS"/>
    <s v="N"/>
    <s v="00 - N/A"/>
    <s v="10 - FONDO GENERAL"/>
    <s v="(en blanco)"/>
    <s v="99 - MULTIPROVINCIAL"/>
    <n v="30500000"/>
    <n v="30500000"/>
    <n v="19305312.389999997"/>
  </r>
  <r>
    <s v="2024"/>
    <x v="0"/>
    <x v="0"/>
    <x v="0"/>
    <x v="0"/>
    <s v="1 - Poder Legislativo"/>
    <s v="0102 - CÁMARA DE DIPUTADOS"/>
    <s v="0001 - CÁMARA DE DIPUTADOS"/>
    <x v="0"/>
    <x v="0"/>
    <x v="0"/>
    <s v="2.2 - CONTRATACIÓN DE SERVICIOS"/>
    <s v="2.2.4 - TRANSPORTE Y ALMACENAJE"/>
    <s v="N"/>
    <s v="00 - N/A"/>
    <s v="10 - FONDO GENERAL"/>
    <s v="(en blanco)"/>
    <s v="99 - MULTIPROVINCIAL"/>
    <n v="20000000"/>
    <n v="30000000"/>
    <n v="20900455.880000003"/>
  </r>
  <r>
    <s v="2024"/>
    <x v="0"/>
    <x v="0"/>
    <x v="0"/>
    <x v="0"/>
    <s v="1 - Poder Legislativo"/>
    <s v="0102 - CÁMARA DE DIPUTADOS"/>
    <s v="0001 - CÁMARA DE DIPUTADOS"/>
    <x v="0"/>
    <x v="0"/>
    <x v="0"/>
    <s v="2.2 - CONTRATACIÓN DE SERVICIOS"/>
    <s v="2.2.4 - TRANSPORTE Y ALMACENAJE"/>
    <s v="N"/>
    <s v="00 - N/A"/>
    <s v="10 - FONDO GENERAL"/>
    <s v="(en blanco)"/>
    <s v="99 - MULTIPROVINCIAL"/>
    <n v="10000"/>
    <n v="10000"/>
    <n v="5516.33"/>
  </r>
  <r>
    <s v="2024"/>
    <x v="0"/>
    <x v="0"/>
    <x v="0"/>
    <x v="0"/>
    <s v="1 - Poder Legislativo"/>
    <s v="0102 - CÁMARA DE DIPUTADOS"/>
    <s v="0001 - CÁMARA DE DIPUTADOS"/>
    <x v="0"/>
    <x v="0"/>
    <x v="0"/>
    <s v="2.2 - CONTRATACIÓN DE SERVICIOS"/>
    <s v="2.2.4 - TRANSPORTE Y ALMACENAJE"/>
    <s v="N"/>
    <s v="00 - N/A"/>
    <s v="10 - FONDO GENERAL"/>
    <s v="(en blanco)"/>
    <s v="99 - MULTIPROVINCIAL"/>
    <n v="30000"/>
    <n v="80000"/>
    <n v="38060"/>
  </r>
  <r>
    <s v="2024"/>
    <x v="0"/>
    <x v="0"/>
    <x v="0"/>
    <x v="0"/>
    <s v="1 - Poder Legislativo"/>
    <s v="0102 - CÁMARA DE DIPUTADOS"/>
    <s v="0001 - CÁMARA DE DIPUTADOS"/>
    <x v="0"/>
    <x v="0"/>
    <x v="0"/>
    <s v="2.2 - CONTRATACIÓN DE SERVICIOS"/>
    <s v="2.2.5 - ALQUILERES Y RENTAS"/>
    <s v="N"/>
    <s v="00 - N/A"/>
    <s v="10 - FONDO GENERAL"/>
    <s v="(en blanco)"/>
    <s v="99 - MULTIPROVINCIAL"/>
    <n v="4969195"/>
    <n v="6469195"/>
    <n v="5486343.3300000001"/>
  </r>
  <r>
    <s v="2024"/>
    <x v="0"/>
    <x v="0"/>
    <x v="0"/>
    <x v="0"/>
    <s v="1 - Poder Legislativo"/>
    <s v="0102 - CÁMARA DE DIPUTADOS"/>
    <s v="0001 - CÁMARA DE DIPUTADOS"/>
    <x v="0"/>
    <x v="0"/>
    <x v="0"/>
    <s v="2.2 - CONTRATACIÓN DE SERVICIOS"/>
    <s v="2.2.5 - ALQUILERES Y RENTAS"/>
    <s v="N"/>
    <s v="00 - N/A"/>
    <s v="10 - FONDO GENERAL"/>
    <s v="(en blanco)"/>
    <s v="99 - MULTIPROVINCIAL"/>
    <n v="1900000"/>
    <n v="1900000"/>
    <n v="1683380"/>
  </r>
  <r>
    <s v="2024"/>
    <x v="0"/>
    <x v="0"/>
    <x v="0"/>
    <x v="0"/>
    <s v="1 - Poder Legislativo"/>
    <s v="0102 - CÁMARA DE DIPUTADOS"/>
    <s v="0001 - CÁMARA DE DIPUTADOS"/>
    <x v="0"/>
    <x v="0"/>
    <x v="0"/>
    <s v="2.2 - CONTRATACIÓN DE SERVICIOS"/>
    <s v="2.2.5 - ALQUILERES Y RENTAS"/>
    <s v="N"/>
    <s v="00 - N/A"/>
    <s v="10 - FONDO GENERAL"/>
    <s v="(en blanco)"/>
    <s v="99 - MULTIPROVINCIAL"/>
    <n v="3000000"/>
    <n v="3000000"/>
    <n v="1009400"/>
  </r>
  <r>
    <s v="2024"/>
    <x v="0"/>
    <x v="0"/>
    <x v="0"/>
    <x v="0"/>
    <s v="1 - Poder Legislativo"/>
    <s v="0102 - CÁMARA DE DIPUTADOS"/>
    <s v="0001 - CÁMARA DE DIPUTADOS"/>
    <x v="0"/>
    <x v="0"/>
    <x v="0"/>
    <s v="2.2 - CONTRATACIÓN DE SERVICIOS"/>
    <s v="2.2.5 - ALQUILERES Y RENTAS"/>
    <s v="N"/>
    <s v="00 - N/A"/>
    <s v="10 - FONDO GENERAL"/>
    <s v="(en blanco)"/>
    <s v="99 - MULTIPROVINCIAL"/>
    <n v="354000"/>
    <n v="849600"/>
    <n v="304000"/>
  </r>
  <r>
    <s v="2024"/>
    <x v="0"/>
    <x v="0"/>
    <x v="0"/>
    <x v="0"/>
    <s v="1 - Poder Legislativo"/>
    <s v="0102 - CÁMARA DE DIPUTADOS"/>
    <s v="0001 - CÁMARA DE DIPUTADOS"/>
    <x v="0"/>
    <x v="0"/>
    <x v="0"/>
    <s v="2.2 - CONTRATACIÓN DE SERVICIOS"/>
    <s v="2.2.5 - ALQUILERES Y RENTAS"/>
    <s v="N"/>
    <s v="00 - N/A"/>
    <s v="10 - FONDO GENERAL"/>
    <s v="(en blanco)"/>
    <s v="99 - MULTIPROVINCIAL"/>
    <n v="8100000"/>
    <n v="11100000"/>
    <n v="8129500"/>
  </r>
  <r>
    <s v="2024"/>
    <x v="0"/>
    <x v="0"/>
    <x v="0"/>
    <x v="0"/>
    <s v="1 - Poder Legislativo"/>
    <s v="0102 - CÁMARA DE DIPUTADOS"/>
    <s v="0001 - CÁMARA DE DIPUTADOS"/>
    <x v="0"/>
    <x v="0"/>
    <x v="0"/>
    <s v="2.2 - CONTRATACIÓN DE SERVICIOS"/>
    <s v="2.2.5 - ALQUILERES Y RENTAS"/>
    <s v="N"/>
    <s v="00 - N/A"/>
    <s v="10 - FONDO GENERAL"/>
    <s v="(en blanco)"/>
    <s v="99 - MULTIPROVINCIAL"/>
    <n v="10000000"/>
    <n v="23000000"/>
    <n v="8729210"/>
  </r>
  <r>
    <s v="2024"/>
    <x v="0"/>
    <x v="0"/>
    <x v="0"/>
    <x v="0"/>
    <s v="1 - Poder Legislativo"/>
    <s v="0102 - CÁMARA DE DIPUTADOS"/>
    <s v="0001 - CÁMARA DE DIPUTADOS"/>
    <x v="0"/>
    <x v="0"/>
    <x v="0"/>
    <s v="2.2 - CONTRATACIÓN DE SERVICIOS"/>
    <s v="2.2.6 - SEGUROS"/>
    <s v="N"/>
    <s v="00 - N/A"/>
    <s v="10 - FONDO GENERAL"/>
    <s v="(en blanco)"/>
    <s v="99 - MULTIPROVINCIAL"/>
    <n v="4752000"/>
    <n v="9752000"/>
    <n v="4752000"/>
  </r>
  <r>
    <s v="2024"/>
    <x v="0"/>
    <x v="0"/>
    <x v="0"/>
    <x v="0"/>
    <s v="1 - Poder Legislativo"/>
    <s v="0102 - CÁMARA DE DIPUTADOS"/>
    <s v="0001 - CÁMARA DE DIPUTADOS"/>
    <x v="0"/>
    <x v="0"/>
    <x v="0"/>
    <s v="2.2 - CONTRATACIÓN DE SERVICIOS"/>
    <s v="2.2.6 - SEGUROS"/>
    <s v="N"/>
    <s v="00 - N/A"/>
    <s v="10 - FONDO GENERAL"/>
    <s v="(en blanco)"/>
    <s v="99 - MULTIPROVINCIAL"/>
    <n v="240000000"/>
    <n v="293400000"/>
    <n v="209048356.70000002"/>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1000000"/>
    <n v="176000000"/>
    <n v="83147746"/>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3000000"/>
    <n v="15000000"/>
    <n v="5774833"/>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09000"/>
    <n v="559000"/>
    <n v="398421.83"/>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500000"/>
    <n v="1500000"/>
    <n v="700000"/>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000000"/>
    <n v="1000000"/>
    <n v="308333.33"/>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003000"/>
    <n v="5003000"/>
    <n v="1755214.55"/>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500000"/>
    <n v="1900000"/>
    <n v="497334.07"/>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100000"/>
    <n v="100000"/>
    <n v="0"/>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361400000"/>
    <n v="7400000"/>
    <n v="4369418.67"/>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75650"/>
    <n v="95650"/>
    <n v="3500"/>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106775669"/>
    <n v="245726900.48000002"/>
    <n v="200275112.30000001"/>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36000000"/>
    <n v="36000000"/>
    <n v="16681827.66"/>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68200000"/>
    <n v="68200000"/>
    <n v="34311606.539999999"/>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2500000"/>
    <n v="2500000"/>
    <n v="0"/>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65000000"/>
    <n v="65000000"/>
    <n v="53136872.680000007"/>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3000000"/>
    <n v="3000000"/>
    <n v="995943.08"/>
  </r>
  <r>
    <s v="2024"/>
    <x v="0"/>
    <x v="0"/>
    <x v="0"/>
    <x v="0"/>
    <s v="1 - Poder Legislativo"/>
    <s v="0102 - CÁMARA DE DIPUTADOS"/>
    <s v="0001 - CÁMARA DE DIPUTADOS"/>
    <x v="0"/>
    <x v="0"/>
    <x v="0"/>
    <s v="2.3 - MATERIALES Y SUMINISTROS"/>
    <s v="2.3.2 - TEXTILES Y VESTUARIOS"/>
    <s v="N"/>
    <s v="00 - N/A"/>
    <s v="10 - FONDO GENERAL"/>
    <s v="(en blanco)"/>
    <s v="99 - MULTIPROVINCIAL"/>
    <n v="200000"/>
    <n v="200000"/>
    <n v="190026.8"/>
  </r>
  <r>
    <s v="2024"/>
    <x v="0"/>
    <x v="0"/>
    <x v="0"/>
    <x v="0"/>
    <s v="1 - Poder Legislativo"/>
    <s v="0102 - CÁMARA DE DIPUTADOS"/>
    <s v="0001 - CÁMARA DE DIPUTADOS"/>
    <x v="0"/>
    <x v="0"/>
    <x v="0"/>
    <s v="2.3 - MATERIALES Y SUMINISTROS"/>
    <s v="2.3.2 - TEXTILES Y VESTUARIOS"/>
    <s v="N"/>
    <s v="00 - N/A"/>
    <s v="10 - FONDO GENERAL"/>
    <s v="(en blanco)"/>
    <s v="99 - MULTIPROVINCIAL"/>
    <n v="600000"/>
    <n v="1400000"/>
    <n v="611357.5"/>
  </r>
  <r>
    <s v="2024"/>
    <x v="0"/>
    <x v="0"/>
    <x v="0"/>
    <x v="0"/>
    <s v="1 - Poder Legislativo"/>
    <s v="0102 - CÁMARA DE DIPUTADOS"/>
    <s v="0001 - CÁMARA DE DIPUTADOS"/>
    <x v="0"/>
    <x v="0"/>
    <x v="0"/>
    <s v="2.3 - MATERIALES Y SUMINISTROS"/>
    <s v="2.3.2 - TEXTILES Y VESTUARIOS"/>
    <s v="N"/>
    <s v="00 - N/A"/>
    <s v="10 - FONDO GENERAL"/>
    <s v="(en blanco)"/>
    <s v="99 - MULTIPROVINCIAL"/>
    <n v="100000"/>
    <n v="700000"/>
    <n v="522897.33"/>
  </r>
  <r>
    <s v="2024"/>
    <x v="0"/>
    <x v="0"/>
    <x v="0"/>
    <x v="0"/>
    <s v="1 - Poder Legislativo"/>
    <s v="0102 - CÁMARA DE DIPUTADOS"/>
    <s v="0001 - CÁMARA DE DIPUTADOS"/>
    <x v="0"/>
    <x v="0"/>
    <x v="0"/>
    <s v="2.3 - MATERIALES Y SUMINISTROS"/>
    <s v="2.3.3 - PAPEL, CARTÓN E IMPRESOS"/>
    <s v="N"/>
    <s v="00 - N/A"/>
    <s v="10 - FONDO GENERAL"/>
    <s v="(en blanco)"/>
    <s v="99 - MULTIPROVINCIAL"/>
    <n v="2300000"/>
    <n v="3800000"/>
    <n v="3221194.67"/>
  </r>
  <r>
    <s v="2024"/>
    <x v="0"/>
    <x v="0"/>
    <x v="0"/>
    <x v="0"/>
    <s v="1 - Poder Legislativo"/>
    <s v="0102 - CÁMARA DE DIPUTADOS"/>
    <s v="0001 - CÁMARA DE DIPUTADOS"/>
    <x v="0"/>
    <x v="0"/>
    <x v="0"/>
    <s v="2.3 - MATERIALES Y SUMINISTROS"/>
    <s v="2.3.3 - PAPEL, CARTÓN E IMPRESOS"/>
    <s v="N"/>
    <s v="00 - N/A"/>
    <s v="10 - FONDO GENERAL"/>
    <s v="(en blanco)"/>
    <s v="99 - MULTIPROVINCIAL"/>
    <n v="2800000"/>
    <n v="4800000"/>
    <n v="3626348.13"/>
  </r>
  <r>
    <s v="2024"/>
    <x v="0"/>
    <x v="0"/>
    <x v="0"/>
    <x v="0"/>
    <s v="1 - Poder Legislativo"/>
    <s v="0102 - CÁMARA DE DIPUTADOS"/>
    <s v="0001 - CÁMARA DE DIPUTADOS"/>
    <x v="0"/>
    <x v="0"/>
    <x v="0"/>
    <s v="2.3 - MATERIALES Y SUMINISTROS"/>
    <s v="2.3.3 - PAPEL, CARTÓN E IMPRESOS"/>
    <s v="N"/>
    <s v="00 - N/A"/>
    <s v="10 - FONDO GENERAL"/>
    <s v="(en blanco)"/>
    <s v="99 - MULTIPROVINCIAL"/>
    <n v="323000"/>
    <n v="923000"/>
    <n v="478090.00999999995"/>
  </r>
  <r>
    <s v="2024"/>
    <x v="0"/>
    <x v="0"/>
    <x v="0"/>
    <x v="0"/>
    <s v="1 - Poder Legislativo"/>
    <s v="0102 - CÁMARA DE DIPUTADOS"/>
    <s v="0001 - CÁMARA DE DIPUTADOS"/>
    <x v="0"/>
    <x v="0"/>
    <x v="0"/>
    <s v="2.3 - MATERIALES Y SUMINISTROS"/>
    <s v="2.3.3 - PAPEL, CARTÓN E IMPRESOS"/>
    <s v="N"/>
    <s v="00 - N/A"/>
    <s v="10 - FONDO GENERAL"/>
    <s v="(en blanco)"/>
    <s v="99 - MULTIPROVINCIAL"/>
    <n v="1000000"/>
    <n v="1300000"/>
    <n v="1000000"/>
  </r>
  <r>
    <s v="2024"/>
    <x v="0"/>
    <x v="0"/>
    <x v="0"/>
    <x v="0"/>
    <s v="1 - Poder Legislativo"/>
    <s v="0102 - CÁMARA DE DIPUTADOS"/>
    <s v="0001 - CÁMARA DE DIPUTADOS"/>
    <x v="0"/>
    <x v="0"/>
    <x v="0"/>
    <s v="2.3 - MATERIALES Y SUMINISTROS"/>
    <s v="2.3.4 - PRODUCTOS FARMACÉUTICOS"/>
    <s v="N"/>
    <s v="00 - N/A"/>
    <s v="10 - FONDO GENERAL"/>
    <s v="(en blanco)"/>
    <s v="99 - MULTIPROVINCIAL"/>
    <n v="9952000"/>
    <n v="9952000"/>
    <n v="2368265.04"/>
  </r>
  <r>
    <s v="2024"/>
    <x v="0"/>
    <x v="0"/>
    <x v="0"/>
    <x v="0"/>
    <s v="1 - Poder Legislativo"/>
    <s v="0102 - CÁMARA DE DIPUTADOS"/>
    <s v="0001 - CÁMARA DE DIPUTADOS"/>
    <x v="0"/>
    <x v="0"/>
    <x v="0"/>
    <s v="2.3 - MATERIALES Y SUMINISTROS"/>
    <s v="2.3.5 - CUERO, CAUCHO Y PLÁSTICO"/>
    <s v="N"/>
    <s v="00 - N/A"/>
    <s v="10 - FONDO GENERAL"/>
    <s v="(en blanco)"/>
    <s v="99 - MULTIPROVINCIAL"/>
    <n v="600000"/>
    <n v="600000"/>
    <n v="376941.48000000004"/>
  </r>
  <r>
    <s v="2024"/>
    <x v="0"/>
    <x v="0"/>
    <x v="0"/>
    <x v="0"/>
    <s v="1 - Poder Legislativo"/>
    <s v="0102 - CÁMARA DE DIPUTADOS"/>
    <s v="0001 - CÁMARA DE DIPUTADOS"/>
    <x v="0"/>
    <x v="0"/>
    <x v="0"/>
    <s v="2.3 - MATERIALES Y SUMINISTROS"/>
    <s v="2.3.5 - CUERO, CAUCHO Y PLÁSTICO"/>
    <s v="N"/>
    <s v="00 - N/A"/>
    <s v="10 - FONDO GENERAL"/>
    <s v="(en blanco)"/>
    <s v="99 - MULTIPROVINCIAL"/>
    <n v="4000000"/>
    <n v="4000000"/>
    <n v="3993745.74"/>
  </r>
  <r>
    <s v="2024"/>
    <x v="0"/>
    <x v="0"/>
    <x v="0"/>
    <x v="0"/>
    <s v="1 - Poder Legislativo"/>
    <s v="0102 - CÁMARA DE DIPUTADOS"/>
    <s v="0001 - CÁMARA DE DIPUTADOS"/>
    <x v="0"/>
    <x v="0"/>
    <x v="0"/>
    <s v="2.3 - MATERIALES Y SUMINISTROS"/>
    <s v="2.3.5 - CUERO, CAUCHO Y PLÁSTICO"/>
    <s v="N"/>
    <s v="00 - N/A"/>
    <s v="10 - FONDO GENERAL"/>
    <s v="(en blanco)"/>
    <s v="99 - MULTIPROVINCIAL"/>
    <n v="5000000"/>
    <n v="6000000"/>
    <n v="2693941.5500000003"/>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230747"/>
    <n v="230747"/>
    <n v="81422.239999999991"/>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
    <n v="100000"/>
    <n v="35606.68"/>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0"/>
    <n v="1000000"/>
    <n v="768346.31"/>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3544750"/>
    <n v="113544750"/>
    <n v="77839744.579999998"/>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200000"/>
    <n v="33334"/>
    <n v="33333.339999999997"/>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50000"/>
    <n v="25000"/>
    <n v="25000"/>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370000"/>
    <n v="1370000"/>
    <n v="423000"/>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410000"/>
    <n v="1410000"/>
    <n v="549763.61"/>
  </r>
  <r>
    <s v="2024"/>
    <x v="0"/>
    <x v="0"/>
    <x v="0"/>
    <x v="0"/>
    <s v="1 - Poder Legislativo"/>
    <s v="0102 - CÁMARA DE DIPUTADOS"/>
    <s v="0001 - CÁMARA DE DIPUTADOS"/>
    <x v="0"/>
    <x v="0"/>
    <x v="0"/>
    <s v="2.3 - MATERIALES Y SUMINISTROS"/>
    <s v="2.3.9 - PRODUCTOS Y ÚTILES VARIOS"/>
    <s v="N"/>
    <s v="00 - N/A"/>
    <s v="10 - FONDO GENERAL"/>
    <s v="(en blanco)"/>
    <s v="99 - MULTIPROVINCIAL"/>
    <n v="5600000"/>
    <n v="6600000"/>
    <n v="5957987.25"/>
  </r>
  <r>
    <s v="2024"/>
    <x v="0"/>
    <x v="0"/>
    <x v="0"/>
    <x v="0"/>
    <s v="1 - Poder Legislativo"/>
    <s v="0102 - CÁMARA DE DIPUTADOS"/>
    <s v="0001 - CÁMARA DE DIPUTADOS"/>
    <x v="0"/>
    <x v="0"/>
    <x v="0"/>
    <s v="2.3 - MATERIALES Y SUMINISTROS"/>
    <s v="2.3.9 - PRODUCTOS Y ÚTILES VARIOS"/>
    <s v="N"/>
    <s v="00 - N/A"/>
    <s v="10 - FONDO GENERAL"/>
    <s v="(en blanco)"/>
    <s v="99 - MULTIPROVINCIAL"/>
    <n v="12000000"/>
    <n v="12000000"/>
    <n v="6617809.5700000003"/>
  </r>
  <r>
    <s v="2024"/>
    <x v="0"/>
    <x v="0"/>
    <x v="0"/>
    <x v="0"/>
    <s v="1 - Poder Legislativo"/>
    <s v="0102 - CÁMARA DE DIPUTADOS"/>
    <s v="0001 - CÁMARA DE DIPUTADOS"/>
    <x v="0"/>
    <x v="0"/>
    <x v="0"/>
    <s v="2.3 - MATERIALES Y SUMINISTROS"/>
    <s v="2.3.9 - PRODUCTOS Y ÚTILES VARIOS"/>
    <s v="N"/>
    <s v="00 - N/A"/>
    <s v="10 - FONDO GENERAL"/>
    <s v="(en blanco)"/>
    <s v="99 - MULTIPROVINCIAL"/>
    <n v="1500000"/>
    <n v="1500000"/>
    <n v="590445.93999999994"/>
  </r>
  <r>
    <s v="2024"/>
    <x v="0"/>
    <x v="0"/>
    <x v="0"/>
    <x v="0"/>
    <s v="1 - Poder Legislativo"/>
    <s v="0102 - CÁMARA DE DIPUTADOS"/>
    <s v="0001 - CÁMARA DE DIPUTADOS"/>
    <x v="0"/>
    <x v="0"/>
    <x v="0"/>
    <s v="2.3 - MATERIALES Y SUMINISTROS"/>
    <s v="2.3.9 - PRODUCTOS Y ÚTILES VARIOS"/>
    <s v="N"/>
    <s v="00 - N/A"/>
    <s v="10 - FONDO GENERAL"/>
    <s v="(en blanco)"/>
    <s v="99 - MULTIPROVINCIAL"/>
    <n v="4000000"/>
    <n v="4000000"/>
    <n v="2017378.48"/>
  </r>
  <r>
    <s v="2024"/>
    <x v="0"/>
    <x v="0"/>
    <x v="0"/>
    <x v="0"/>
    <s v="1 - Poder Legislativo"/>
    <s v="0102 - CÁMARA DE DIPUTADOS"/>
    <s v="0001 - CÁMARA DE DIPUTADOS"/>
    <x v="0"/>
    <x v="0"/>
    <x v="0"/>
    <s v="2.3 - MATERIALES Y SUMINISTROS"/>
    <s v="2.3.9 - PRODUCTOS Y ÚTILES VARIOS"/>
    <s v="N"/>
    <s v="00 - N/A"/>
    <s v="10 - FONDO GENERAL"/>
    <s v="(en blanco)"/>
    <s v="99 - MULTIPROVINCIAL"/>
    <n v="356200000"/>
    <n v="1500000"/>
    <n v="1222125"/>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22406477"/>
    <n v="328150914"/>
    <n v="151299736.63999999"/>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47982934"/>
    <n v="148982934"/>
    <n v="90628753.469999999"/>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800000"/>
    <n v="800000"/>
    <n v="283837"/>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00000"/>
    <n v="0"/>
    <n v="0"/>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0"/>
    <n v="175000"/>
    <n v="120405"/>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5132451"/>
    <n v="35632451"/>
    <n v="0"/>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230879"/>
    <n v="4040879"/>
    <n v="517896.78"/>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800000"/>
    <n v="3050000"/>
    <n v="1506127.12"/>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4000000"/>
    <n v="4000000"/>
    <n v="2713023.7099999995"/>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200000"/>
    <n v="1200000"/>
    <n v="702800"/>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48132451"/>
    <n v="12432451"/>
    <n v="7187000"/>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50000"/>
    <n v="150000"/>
    <n v="147250"/>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640000"/>
    <n v="1640000"/>
    <n v="911291.5"/>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35703778"/>
    <n v="17100379.09"/>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31005500"/>
    <n v="31052506.919999998"/>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805609"/>
    <n v="29805609"/>
    <n v="17247661.460000001"/>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847648"/>
    <n v="29847648"/>
    <n v="17295966.749999996"/>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4624283"/>
    <n v="4624283"/>
    <n v="2476397.89"/>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0000"/>
    <n v="10000"/>
    <n v="0"/>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6018964"/>
    <n v="4618964"/>
    <n v="2026309.5899999999"/>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2850000"/>
    <n v="3350000"/>
    <n v="1655286.1"/>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4300000"/>
    <n v="2300000"/>
    <n v="1718628.6800000002"/>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8000"/>
    <n v="58000"/>
    <n v="17301.319999999996"/>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7000"/>
    <n v="37000"/>
    <n v="16886.849999999999"/>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800000"/>
    <n v="600001"/>
    <n v="258823.82"/>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800000"/>
    <n v="950000"/>
    <n v="596034.8899999999"/>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000000"/>
    <n v="1150001"/>
    <n v="1000428.6100000001"/>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400000"/>
    <n v="849999"/>
    <n v="675334.06"/>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600000"/>
    <n v="31032000"/>
    <n v="18704539.339999996"/>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100000"/>
    <n v="100000"/>
    <n v="6910"/>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3980000"/>
    <n v="1570798"/>
    <n v="824293.37"/>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800000"/>
    <n v="1750000"/>
    <n v="911548.82000000007"/>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790000"/>
    <n v="2846000"/>
    <n v="870486"/>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50000"/>
    <n v="50000"/>
    <n v="0"/>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3000"/>
    <n v="3000"/>
    <n v="0"/>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4000000"/>
    <n v="5720000"/>
    <n v="5715313.4600000009"/>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400000"/>
    <n v="150000"/>
    <n v="0"/>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800000"/>
    <n v="800000"/>
    <n v="269742.23"/>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3000000"/>
    <n v="10800000"/>
    <n v="6881681.6800000006"/>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0"/>
    <n v="3231416.04"/>
    <n v="1610878.79"/>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4787"/>
    <n v="14787"/>
    <n v="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
    <n v="0"/>
    <n v="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80000"/>
    <n v="0"/>
    <n v="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210000"/>
    <n v="531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800000"/>
    <n v="2550000"/>
    <n v="408371.95000000007"/>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
    <n v="35000"/>
    <n v="15401.07"/>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115000"/>
    <n v="46176.43"/>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
    <n v="40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85000"/>
    <n v="85000"/>
    <n v="14673.499999999996"/>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00000"/>
    <n v="560001"/>
    <n v="158592"/>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
    <n v="40000"/>
    <n v="13376.61"/>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00"/>
    <n v="10791200"/>
    <n v="679126.34"/>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0"/>
    <n v="241000"/>
    <n v="76464"/>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00000"/>
    <n v="80100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00000"/>
    <n v="140000"/>
    <n v="28815.599999999999"/>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0000"/>
    <n v="150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0"/>
    <n v="239999"/>
    <n v="171245.16999999998"/>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200000"/>
    <n v="350000"/>
    <n v="301273.42"/>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350000"/>
    <n v="365000"/>
    <n v="91612.84"/>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900000"/>
    <n v="4651000"/>
    <n v="1426421.1300000001"/>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100000"/>
    <n v="1050000"/>
    <n v="607919.37"/>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0"/>
    <n v="5000"/>
    <n v="0"/>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00000"/>
    <n v="610000"/>
    <n v="10701.890000000001"/>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30000"/>
    <n v="5000"/>
    <n v="0"/>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30000"/>
    <n v="30000"/>
    <n v="200"/>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30000"/>
    <n v="30000"/>
    <n v="24072"/>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50000"/>
    <n v="450000"/>
    <n v="266915.59999999998"/>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1000000"/>
    <n v="36642941"/>
    <n v="480039.05"/>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800000"/>
    <n v="1000000"/>
    <n v="158392.04999999999"/>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700000"/>
    <n v="100000"/>
    <n v="44655.68"/>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50000"/>
    <n v="50000"/>
    <n v="36285.65"/>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5000"/>
    <n v="15000"/>
    <n v="13456.31"/>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200000"/>
    <n v="275000"/>
    <n v="131946.04"/>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15000"/>
    <n v="15000"/>
    <n v="2370.83"/>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50000"/>
    <n v="50000"/>
    <n v="32494.46"/>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15000"/>
    <n v="15000"/>
    <n v="4766.8600000000006"/>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50000"/>
    <n v="50000"/>
    <n v="500"/>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50000"/>
    <n v="5000"/>
    <n v="0"/>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75000"/>
    <n v="75000"/>
    <n v="1145"/>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100000"/>
    <n v="37000"/>
    <n v="58007.640000000007"/>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0"/>
    <n v="15000"/>
    <n v="1035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400000"/>
    <n v="288700"/>
    <n v="192172.00000000003"/>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200000"/>
    <n v="2809400"/>
    <n v="1907959.17"/>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0000"/>
    <n v="20000"/>
    <n v="50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10000"/>
    <n v="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40000"/>
    <n v="40000"/>
    <n v="4956.28"/>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75000"/>
    <n v="75000"/>
    <n v="55721.27"/>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5000"/>
    <n v="75000"/>
    <n v="6923.28"/>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800000"/>
    <n v="533354.08000000007"/>
    <n v="159521.98000000004"/>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100000"/>
    <n v="2400000"/>
    <n v="454855.95999999996"/>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0000"/>
    <n v="10000"/>
    <n v="489.7"/>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5000"/>
    <n v="15000"/>
    <n v="8534"/>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500000"/>
    <n v="724431.88"/>
    <n v="528067.82999999996"/>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50000"/>
    <n v="200000"/>
    <n v="73667.150000000009"/>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499999"/>
    <n v="106837"/>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75000"/>
    <n v="75000"/>
    <n v="13472.25"/>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350000"/>
    <n v="345000"/>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0000"/>
    <n v="10000"/>
    <n v="0"/>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50000"/>
    <n v="500000"/>
    <n v="82754.11"/>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737961132"/>
    <n v="753294887.97000003"/>
    <n v="417250181.8000000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2196000"/>
    <n v="2196000"/>
    <n v="30000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781739300"/>
    <n v="711939311.75999999"/>
    <n v="413352166.67000008"/>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100000"/>
    <n v="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24513000"/>
    <n v="24513000"/>
    <n v="13929416.6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7872000"/>
    <n v="7872000"/>
    <n v="441100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24195454"/>
    <n v="127573267"/>
    <n v="46666.6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1310000"/>
    <n v="137000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0000000"/>
    <n v="8690000"/>
    <n v="1761666.6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0000000"/>
    <n v="10000000"/>
    <n v="3323257.97"/>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800000"/>
    <n v="1800000"/>
    <n v="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3596000"/>
    <n v="13596000"/>
    <n v="793100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6064004"/>
    <n v="16064004"/>
    <n v="950900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85700000"/>
    <n v="85738906.5"/>
    <n v="77882791.670000002"/>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5200000"/>
    <n v="15100000"/>
    <n v="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36300000"/>
    <n v="39638906.5"/>
    <n v="39568177.100000001"/>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24195454"/>
    <n v="127573267"/>
    <n v="46666.67"/>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310488634"/>
    <n v="320622072.99000001"/>
    <n v="0"/>
  </r>
  <r>
    <s v="2024"/>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1106256.1100000001"/>
    <n v="0"/>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03737200"/>
    <n v="106081731.29000001"/>
    <n v="59085341.610000007"/>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05585799"/>
    <n v="109438879"/>
    <n v="60294672.480000004"/>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6094628"/>
    <n v="16094628"/>
    <n v="8526675.0699999984"/>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120000"/>
    <n v="120000"/>
    <n v="27161.31"/>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3804000"/>
    <n v="1804000"/>
    <n v="498536.48000000004"/>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40000"/>
    <n v="40000"/>
    <n v="0"/>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7253892"/>
    <n v="9253892"/>
    <n v="4562205.370000001"/>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12971120"/>
    <n v="12971120"/>
    <n v="6510435.1300000008"/>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36000"/>
    <n v="46000"/>
    <n v="24021.599999999999"/>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400000"/>
    <n v="390000"/>
    <n v="4360"/>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15000000"/>
    <n v="17385540.16"/>
    <n v="10609795.359999999"/>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800000"/>
    <n v="988800"/>
    <n v="1048522.2999999999"/>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2057935"/>
    <n v="2487935"/>
    <n v="719345.44000000006"/>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25000000"/>
    <n v="27350000"/>
    <n v="18237595.719999999"/>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1309409"/>
    <n v="1309409"/>
    <n v="0"/>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200000"/>
    <n v="200000"/>
    <n v="5746.76"/>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80000"/>
    <n v="80000"/>
    <n v="0"/>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0"/>
    <n v="100000"/>
    <n v="0"/>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20000"/>
    <n v="150000"/>
    <n v="60277.72"/>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10558752"/>
    <n v="10908752"/>
    <n v="6100239.7200000007"/>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350000"/>
    <n v="60000"/>
    <n v="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4851600"/>
    <n v="3786600"/>
    <n v="1195230.01"/>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40000"/>
    <n v="100000"/>
    <n v="7670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800000"/>
    <n v="800000"/>
    <n v="28000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59769657"/>
    <n v="46679657"/>
    <n v="783519.25"/>
  </r>
  <r>
    <s v="2024"/>
    <x v="0"/>
    <x v="0"/>
    <x v="0"/>
    <x v="0"/>
    <s v="2 - Poder Ejecutivo"/>
    <s v="0201 - PRESIDENCIA DE LA REPÚBLICA"/>
    <s v="0001 - CONTRALORIA GENERAL DE LA REPUBLICA"/>
    <x v="0"/>
    <x v="0"/>
    <x v="2"/>
    <s v="2.2 - CONTRATACIÓN DE SERVICIOS"/>
    <s v="2.2.6 - SEGUROS"/>
    <s v="N"/>
    <s v="00 - N/A"/>
    <s v="10 - FONDO GENERAL"/>
    <s v="(en blanco)"/>
    <s v="99 - MULTIPROVINCIAL"/>
    <n v="4000000"/>
    <n v="4000000"/>
    <n v="0"/>
  </r>
  <r>
    <s v="2024"/>
    <x v="0"/>
    <x v="0"/>
    <x v="0"/>
    <x v="0"/>
    <s v="2 - Poder Ejecutivo"/>
    <s v="0201 - PRESIDENCIA DE LA REPÚBLICA"/>
    <s v="0001 - CONTRALORIA GENERAL DE LA REPUBLICA"/>
    <x v="0"/>
    <x v="0"/>
    <x v="2"/>
    <s v="2.2 - CONTRATACIÓN DE SERVICIOS"/>
    <s v="2.2.6 - SEGUROS"/>
    <s v="N"/>
    <s v="00 - N/A"/>
    <s v="10 - FONDO GENERAL"/>
    <s v="(en blanco)"/>
    <s v="99 - MULTIPROVINCIAL"/>
    <n v="23846412"/>
    <n v="23846412"/>
    <n v="11562135.459999999"/>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0000000"/>
    <n v="29775195"/>
    <n v="7045483.4900000002"/>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0"/>
    <n v="40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800000"/>
    <n v="550000"/>
    <n v="434664.8"/>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0"/>
    <n v="400000"/>
    <n v="28674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
    <n v="4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900000"/>
    <n v="4300000"/>
    <n v="2094511.87"/>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60000"/>
    <n v="1080000"/>
    <n v="152645.27000000002"/>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1135000"/>
    <n v="1675000"/>
    <n v="937135.17999999993"/>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80000"/>
    <n v="28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520000"/>
    <n v="2285419"/>
    <n v="1317118.8599999999"/>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90000"/>
    <n v="577000"/>
    <n v="366000.06"/>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
    <n v="50000"/>
    <n v="583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280000"/>
    <n v="3893000"/>
    <n v="2072889.78"/>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79000"/>
    <n v="4320438"/>
    <n v="364630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
    <n v="5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50000"/>
    <n v="350000"/>
    <n v="3690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300000"/>
    <n v="155000"/>
    <n v="28500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600000"/>
    <n v="2300000"/>
    <n v="188171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600000"/>
    <n v="125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246540"/>
    <n v="8305481.3399999999"/>
    <n v="4101658.32"/>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836000"/>
    <n v="6105441"/>
    <n v="52392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6566000"/>
    <n v="6035475"/>
    <n v="2169674.14"/>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225000"/>
    <n v="2555000"/>
    <n v="75827.19"/>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94700"/>
    <n v="0"/>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136934.72"/>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1066936"/>
    <n v="798600"/>
    <n v="0"/>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27540000"/>
    <n v="36140000"/>
    <n v="13805989.23"/>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2395000"/>
    <n v="2035000"/>
    <n v="560205"/>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9997658"/>
    <n v="3547658"/>
    <n v="1147477.3599999999"/>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800000"/>
    <n v="800000"/>
    <n v="360226"/>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160000"/>
    <n v="160000"/>
    <n v="0"/>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55000"/>
    <n v="55000"/>
    <n v="0"/>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100000"/>
    <n v="1010000"/>
    <n v="5100"/>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239019"/>
    <n v="439019"/>
    <n v="72221.399999999994"/>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25000"/>
    <n v="25000"/>
    <n v="1084.01"/>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1873979"/>
    <n v="673979"/>
    <n v="314987.61"/>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704128"/>
    <n v="1494002"/>
    <n v="701047.77"/>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317440"/>
    <n v="117440"/>
    <n v="0"/>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100000"/>
    <n v="100000"/>
    <n v="68424.12"/>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0000"/>
    <n v="20000"/>
    <n v="0"/>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0000"/>
    <n v="20000"/>
    <n v="0"/>
  </r>
  <r>
    <s v="2024"/>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300000"/>
    <n v="300000"/>
    <n v="84716.99"/>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5000"/>
    <n v="15000"/>
    <n v="0"/>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760000"/>
    <n v="510000"/>
    <n v="85795.44"/>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34800"/>
    <n v="34800"/>
    <n v="763"/>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401964"/>
    <n v="201964"/>
    <n v="7425"/>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919.17"/>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71920"/>
    <n v="219626"/>
    <n v="8162.41"/>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1268"/>
    <n v="201268"/>
    <n v="55034.61"/>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8000"/>
    <n v="8000"/>
    <n v="60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4385648"/>
    <n v="14385648"/>
    <n v="8385642"/>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1000004"/>
    <n v="11000004"/>
    <n v="5301742.1000000006"/>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5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5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26727"/>
    <n v="126727"/>
    <n v="4096.96"/>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719347"/>
    <n v="719347"/>
    <n v="2775"/>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36178"/>
    <n v="36178"/>
    <n v="7329.44"/>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75000"/>
    <n v="75000"/>
    <n v="29562.47"/>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9000"/>
    <n v="9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9000"/>
    <n v="9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20000"/>
    <n v="520000"/>
    <n v="68815.929999999993"/>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07440"/>
    <n v="107440"/>
    <n v="16904.170000000002"/>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386993"/>
    <n v="1308095"/>
    <n v="459813.2"/>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0000"/>
    <n v="20000"/>
    <n v="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594360"/>
    <n v="1850520"/>
    <n v="827719.36"/>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72399"/>
    <n v="172399"/>
    <n v="185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00000"/>
    <n v="100000"/>
    <n v="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348776"/>
    <n v="578776"/>
    <n v="195920.47"/>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897649"/>
    <n v="1176689.19"/>
    <n v="527458.80999999994"/>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756932"/>
    <n v="419500"/>
    <n v="32986.46"/>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060000"/>
    <n v="1212101"/>
    <n v="496545.77"/>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68105"/>
    <n v="168105"/>
    <n v="1891.2"/>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0"/>
    <n v="550000"/>
    <n v="55000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00000"/>
    <n v="370000"/>
    <n v="135629.20000000001"/>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313700"/>
    <n v="1013700"/>
    <n v="1001761.51"/>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60000"/>
    <n v="0"/>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464000"/>
    <n v="0"/>
  </r>
  <r>
    <s v="2024"/>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88000"/>
    <n v="0"/>
  </r>
  <r>
    <s v="2024"/>
    <x v="0"/>
    <x v="0"/>
    <x v="0"/>
    <x v="0"/>
    <s v="2 - Poder Ejecutivo"/>
    <s v="0201 - PRESIDENCIA DE LA REPÚBLICA"/>
    <s v="0001 - GABINETE SOCIAL DE LA PRESIDENCIA"/>
    <x v="2"/>
    <x v="3"/>
    <x v="4"/>
    <s v="2.2 - CONTRATACIÓN DE SERVICIOS"/>
    <s v="2.2.2 - PUBLICIDAD, IMPRESIÓN Y ENCUADERNACIÓN"/>
    <s v="N"/>
    <s v="00 - N/A"/>
    <s v="10 - FONDO GENERAL"/>
    <s v="(en blanco)"/>
    <s v="99 - MULTIPROVINCIAL"/>
    <n v="0"/>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en blanco)"/>
    <s v="99 - MULTIPROVINCIAL"/>
    <n v="0"/>
    <n v="612700"/>
    <n v="612698.32999999996"/>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en blanco)"/>
    <s v="99 - MULTIPROVINCIAL"/>
    <n v="0"/>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313454400"/>
    <n v="374340365"/>
    <n v="182635615.39000002"/>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50000000"/>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28398200"/>
    <n v="33827578.490000002"/>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500000"/>
    <n v="93384.890000000014"/>
    <n v="6040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500000"/>
    <n v="1350706.4800000002"/>
    <n v="1431453.5999999999"/>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30000000"/>
    <n v="30000000"/>
    <n v="17375000"/>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26121200"/>
    <n v="25983596.300000001"/>
    <n v="21902018.350000001"/>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28398200"/>
    <n v="0"/>
    <n v="0"/>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22074135"/>
    <n v="27881579.879999999"/>
    <n v="12936415.68"/>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20458895"/>
    <n v="25669509.029999997"/>
    <n v="12962021.560000002"/>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2976970"/>
    <n v="3735280.9200000004"/>
    <n v="1930809.7400000007"/>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1000000"/>
    <n v="6627877.7200000007"/>
    <n v="1317137.27"/>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4000000"/>
    <n v="3821295.1399999997"/>
    <n v="7639558.0099999998"/>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9100000"/>
    <n v="12999900"/>
    <n v="4850000.01"/>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0"/>
    <n v="3110950.4"/>
    <n v="1242101.3399999999"/>
  </r>
  <r>
    <s v="2024"/>
    <x v="0"/>
    <x v="0"/>
    <x v="0"/>
    <x v="0"/>
    <s v="2 - Poder Ejecutivo"/>
    <s v="0201 - PRESIDENCIA DE LA REPÚBLICA"/>
    <s v="0001 - GABINETE SOCIAL DE LA PRESIDENCIA"/>
    <x v="2"/>
    <x v="4"/>
    <x v="5"/>
    <s v="2.2 - CONTRATACIÓN DE SERVICIOS"/>
    <s v="2.2.3 - VIÁTICOS"/>
    <s v="N"/>
    <s v="00 - N/A"/>
    <s v="10 - FONDO GENERAL"/>
    <s v="(en blanco)"/>
    <s v="99 - MULTIPROVINCIAL"/>
    <n v="6500000"/>
    <n v="2831500"/>
    <n v="1904050"/>
  </r>
  <r>
    <s v="2024"/>
    <x v="0"/>
    <x v="0"/>
    <x v="0"/>
    <x v="0"/>
    <s v="2 - Poder Ejecutivo"/>
    <s v="0201 - PRESIDENCIA DE LA REPÚBLICA"/>
    <s v="0001 - GABINETE SOCIAL DE LA PRESIDENCIA"/>
    <x v="2"/>
    <x v="4"/>
    <x v="5"/>
    <s v="2.2 - CONTRATACIÓN DE SERVICIOS"/>
    <s v="2.2.3 - VIÁTICOS"/>
    <s v="N"/>
    <s v="00 - N/A"/>
    <s v="10 - FONDO GENERAL"/>
    <s v="(en blanco)"/>
    <s v="99 - MULTIPROVINCIAL"/>
    <n v="0"/>
    <n v="300000"/>
    <n v="0"/>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10145877.050000001"/>
    <n v="9723060.6100000013"/>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1078000"/>
    <n v="0"/>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2200000"/>
    <n v="947548.14999999991"/>
    <n v="590000"/>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0"/>
    <n v="275000"/>
    <n v="275000"/>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1000000"/>
    <n v="7000000"/>
    <n v="0"/>
  </r>
  <r>
    <s v="2024"/>
    <x v="0"/>
    <x v="0"/>
    <x v="0"/>
    <x v="0"/>
    <s v="2 - Poder Ejecutivo"/>
    <s v="0201 - PRESIDENCIA DE LA REPÚBLICA"/>
    <s v="0001 - GABINETE SOCIAL DE LA PRESIDENCIA"/>
    <x v="2"/>
    <x v="4"/>
    <x v="5"/>
    <s v="2.2 - CONTRATACIÓN DE SERVICIOS"/>
    <s v="2.2.6 - SEGUROS"/>
    <s v="N"/>
    <s v="00 - N/A"/>
    <s v="10 - FONDO GENERAL"/>
    <s v="(en blanco)"/>
    <s v="99 - MULTIPROVINCIAL"/>
    <n v="2000000"/>
    <n v="3545353.01"/>
    <n v="3545353.01"/>
  </r>
  <r>
    <s v="2024"/>
    <x v="0"/>
    <x v="0"/>
    <x v="0"/>
    <x v="0"/>
    <s v="2 - Poder Ejecutivo"/>
    <s v="0201 - PRESIDENCIA DE LA REPÚBLICA"/>
    <s v="0001 - GABINETE SOCIAL DE LA PRESIDENCIA"/>
    <x v="2"/>
    <x v="4"/>
    <x v="5"/>
    <s v="2.2 - CONTRATACIÓN DE SERVICIOS"/>
    <s v="2.2.6 - SEGUROS"/>
    <s v="N"/>
    <s v="00 - N/A"/>
    <s v="10 - FONDO GENERAL"/>
    <s v="(en blanco)"/>
    <s v="99 - MULTIPROVINCIAL"/>
    <n v="3445000"/>
    <n v="4650000"/>
    <n v="2409570.3199999998"/>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1000000"/>
    <n v="2026372"/>
    <n v="0"/>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1000000"/>
    <n v="0"/>
    <n v="0"/>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1500000"/>
    <n v="1654646.99"/>
    <n v="719278.15"/>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0"/>
    <n v="91500"/>
    <n v="0"/>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4770971"/>
    <n v="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200000"/>
    <n v="4060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7189998"/>
    <n v="30500000"/>
    <n v="7489499.9800000004"/>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600000"/>
    <n v="40000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500000"/>
    <n v="4230000"/>
    <n v="68900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000000"/>
    <n v="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183542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198000"/>
    <n v="0"/>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2250000"/>
    <n v="315000"/>
    <n v="138879.98000000001"/>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705692"/>
    <n v="3824451.85"/>
    <n v="2965507.61"/>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1400000"/>
    <n v="1687324.6"/>
    <n v="1091279.54"/>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0"/>
    <n v="21600"/>
    <n v="0"/>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0"/>
    <n v="86400"/>
    <n v="0"/>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0"/>
    <n v="1813500"/>
    <n v="1599431"/>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34688"/>
    <n v="284794"/>
    <n v="46256"/>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781192"/>
    <n v="5795905.7999999998"/>
    <n v="4251330.2"/>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0"/>
    <n v="102800"/>
    <n v="87544.2"/>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1050000"/>
    <n v="1185640"/>
    <n v="341952.2"/>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1200000"/>
    <n v="750201.91999999993"/>
    <n v="268408.16000000003"/>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0"/>
    <n v="998620"/>
    <n v="491504.9"/>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0"/>
    <n v="200000"/>
    <n v="100000"/>
  </r>
  <r>
    <s v="2024"/>
    <x v="0"/>
    <x v="0"/>
    <x v="0"/>
    <x v="0"/>
    <s v="2 - Poder Ejecutivo"/>
    <s v="0201 - PRESIDENCIA DE LA REPÚBLICA"/>
    <s v="0001 - GABINETE SOCIAL DE LA PRESIDENCIA"/>
    <x v="2"/>
    <x v="4"/>
    <x v="5"/>
    <s v="2.3 - MATERIALES Y SUMINISTROS"/>
    <s v="2.3.4 - PRODUCTOS FARMACÉUTICOS"/>
    <s v="N"/>
    <s v="00 - N/A"/>
    <s v="10 - FONDO GENERAL"/>
    <s v="(en blanco)"/>
    <s v="99 - MULTIPROVINCIAL"/>
    <n v="0"/>
    <n v="112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10000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130201.60000000001"/>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127204"/>
    <n v="127204"/>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841802"/>
    <n v="1438654.48"/>
    <n v="1315577.28"/>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24693"/>
    <n v="38400"/>
    <n v="38364.160000000003"/>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54110"/>
    <n v="52285.8"/>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12500"/>
    <n v="0"/>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15000"/>
    <n v="0"/>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7000000"/>
    <n v="9000000"/>
    <n v="5219251"/>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0"/>
    <n v="8000"/>
    <n v="0"/>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0"/>
    <n v="1593708"/>
    <n v="1593708"/>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89792"/>
    <n v="2705925"/>
    <n v="264202"/>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50000"/>
    <n v="156388"/>
    <n v="74129.51999999999"/>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00000"/>
    <n v="1535011"/>
    <n v="1004873.84"/>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026938"/>
    <n v="4318807.01"/>
    <n v="2672114.2400000002"/>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00000"/>
    <n v="317900"/>
    <n v="99191"/>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0"/>
    <n v="1125000"/>
    <n v="1009500"/>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650000"/>
    <n v="999735"/>
    <n v="781429.04"/>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0"/>
    <n v="1416740.77"/>
    <n v="873699.96000000008"/>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73405"/>
    <n v="759560"/>
    <n v="461965.5"/>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694"/>
    <n v="328158"/>
    <n v="0"/>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71834"/>
    <n v="269782.5"/>
    <n v="285915.18"/>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44896"/>
    <n v="410054.95"/>
    <n v="200302.05"/>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2448"/>
    <n v="420763.1"/>
    <n v="238872.18000000002"/>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0"/>
    <n v="679797"/>
    <n v="484960.36999999994"/>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27891073"/>
    <n v="464189688.80000001"/>
    <n v="262418758.08000004"/>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5788347"/>
    <n v="2200000"/>
    <n v="38300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0175466"/>
    <n v="40744035.969999999"/>
    <n v="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3500000"/>
    <n v="1700000"/>
    <n v="50000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2500000"/>
    <n v="1745000"/>
    <n v="1631218.2699999998"/>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54324000"/>
    <n v="54762000"/>
    <n v="31831500"/>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35648423"/>
    <n v="35686028.450000003"/>
    <n v="31836013.43"/>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40175423"/>
    <n v="35368007.399999999"/>
    <n v="0"/>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28746027"/>
    <n v="32854846.049999997"/>
    <n v="18514441.440000005"/>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32474529"/>
    <n v="32957644.119999997"/>
    <n v="18629729.330000002"/>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4187171"/>
    <n v="4779757.87"/>
    <n v="2611985.5500000003"/>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0"/>
    <n v="378000"/>
    <n v="0"/>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12000000"/>
    <n v="11592599.060000001"/>
    <n v="11078729.220000001"/>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26953825"/>
    <n v="27032000"/>
    <n v="17363630.269999996"/>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25000000"/>
    <n v="25000000"/>
    <n v="12521421.91"/>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465000"/>
    <n v="425000"/>
    <n v="177878.28"/>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160000"/>
    <n v="146000"/>
    <n v="14855"/>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1500000"/>
    <n v="6794346"/>
    <n v="4294345.8600000003"/>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86825"/>
    <n v="150000"/>
    <n v="45532.76"/>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600000"/>
    <n v="4383000"/>
    <n v="879630.87"/>
  </r>
  <r>
    <s v="2024"/>
    <x v="0"/>
    <x v="0"/>
    <x v="0"/>
    <x v="0"/>
    <s v="2 - Poder Ejecutivo"/>
    <s v="0201 - PRESIDENCIA DE LA REPÚBLICA"/>
    <s v="0001 - GABINETE SOCIAL DE LA PRESIDENCIA"/>
    <x v="2"/>
    <x v="4"/>
    <x v="6"/>
    <s v="2.2 - CONTRATACIÓN DE SERVICIOS"/>
    <s v="2.2.3 - VIÁTICOS"/>
    <s v="N"/>
    <s v="00 - N/A"/>
    <s v="10 - FONDO GENERAL"/>
    <s v="(en blanco)"/>
    <s v="99 - MULTIPROVINCIAL"/>
    <n v="13500000"/>
    <n v="15044183"/>
    <n v="1040560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5100000"/>
    <n v="7505817"/>
    <n v="4519471.9000000004"/>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100000"/>
    <n v="0"/>
    <n v="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300000"/>
    <n v="284800"/>
    <n v="15293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15057816"/>
    <n v="13259000"/>
    <n v="431290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1699999"/>
    <n v="1714500"/>
    <n v="2880952.38"/>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0"/>
    <n v="15000"/>
    <n v="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00000"/>
    <n v="0"/>
    <n v="20827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548302"/>
    <n v="3366000"/>
    <n v="2323240.64"/>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600000"/>
    <n v="0"/>
    <n v="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9294135"/>
    <n v="2652313.0199999996"/>
    <n v="2274925.2400000002"/>
  </r>
  <r>
    <s v="2024"/>
    <x v="0"/>
    <x v="0"/>
    <x v="0"/>
    <x v="0"/>
    <s v="2 - Poder Ejecutivo"/>
    <s v="0201 - PRESIDENCIA DE LA REPÚBLICA"/>
    <s v="0001 - GABINETE SOCIAL DE LA PRESIDENCIA"/>
    <x v="2"/>
    <x v="4"/>
    <x v="6"/>
    <s v="2.2 - CONTRATACIÓN DE SERVICIOS"/>
    <s v="2.2.6 - SEGUROS"/>
    <s v="N"/>
    <s v="00 - N/A"/>
    <s v="10 - FONDO GENERAL"/>
    <s v="(en blanco)"/>
    <s v="99 - MULTIPROVINCIAL"/>
    <n v="1860000"/>
    <n v="3420000"/>
    <n v="2619857.7399999998"/>
  </r>
  <r>
    <s v="2024"/>
    <x v="0"/>
    <x v="0"/>
    <x v="0"/>
    <x v="0"/>
    <s v="2 - Poder Ejecutivo"/>
    <s v="0201 - PRESIDENCIA DE LA REPÚBLICA"/>
    <s v="0001 - GABINETE SOCIAL DE LA PRESIDENCIA"/>
    <x v="2"/>
    <x v="4"/>
    <x v="6"/>
    <s v="2.2 - CONTRATACIÓN DE SERVICIOS"/>
    <s v="2.2.6 - SEGUROS"/>
    <s v="N"/>
    <s v="00 - N/A"/>
    <s v="10 - FONDO GENERAL"/>
    <s v="(en blanco)"/>
    <s v="99 - MULTIPROVINCIAL"/>
    <n v="7575478"/>
    <n v="10150000"/>
    <n v="8298065.2100000018"/>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2162600"/>
    <n v="2587600"/>
    <n v="1046606.75"/>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8713400"/>
    <n v="13522400"/>
    <n v="3371766.98"/>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258026"/>
    <n v="908486"/>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398947"/>
    <n v="712793.5"/>
    <n v="19234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80000"/>
    <n v="508000"/>
    <n v="139192"/>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325000"/>
    <n v="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300000"/>
    <n v="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3420000"/>
    <n v="4970000"/>
    <n v="2944176.72"/>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500000"/>
    <n v="5000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020000"/>
    <n v="820000"/>
    <n v="387698"/>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5000000"/>
    <n v="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75000"/>
    <n v="320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00000"/>
    <n v="209000"/>
    <n v="18160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745000"/>
    <n v="740000"/>
    <n v="147966.1"/>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00000"/>
    <n v="20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98500"/>
    <n v="147500"/>
    <n v="600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7100000"/>
    <n v="24826650.029999997"/>
    <n v="10848451.16"/>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5000"/>
    <n v="15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54125189"/>
    <n v="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200000"/>
    <n v="1579540"/>
    <n v="1505882"/>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4500000"/>
    <n v="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7370000"/>
    <n v="7760000"/>
    <n v="1781047.5"/>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274000"/>
    <n v="872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2028127"/>
    <n v="21850300"/>
    <n v="22493923.699999999"/>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00000"/>
    <n v="311000"/>
    <n v="27429.61"/>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0"/>
    <n v="50000"/>
    <n v="2800"/>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00000"/>
    <n v="0"/>
    <n v="35653.980000000003"/>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4514620"/>
    <n v="5518699.9800000004"/>
    <n v="2437685.6"/>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6991550"/>
    <n v="9876190"/>
    <n v="5648507.8500000006"/>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5997600"/>
    <n v="4334600"/>
    <n v="409190.91000000003"/>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0"/>
    <n v="50000"/>
    <n v="0"/>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521000"/>
    <n v="388320.4"/>
    <n v="137459.99"/>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117950"/>
    <n v="124700"/>
    <n v="0"/>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789000"/>
    <n v="387000"/>
    <n v="313172"/>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352500"/>
    <n v="708900"/>
    <n v="16567.2"/>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5875530"/>
    <n v="4107640.4"/>
    <n v="1801164.36"/>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301000"/>
    <n v="101000"/>
    <n v="0"/>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1279860"/>
    <n v="72771"/>
    <n v="36260.81"/>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3125250"/>
    <n v="1924015"/>
    <n v="896756.75999999989"/>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260000"/>
    <n v="84000"/>
    <n v="0"/>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220000"/>
    <n v="30950"/>
    <n v="0"/>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850000"/>
    <n v="378131.69999999995"/>
    <n v="108235.15"/>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1050000"/>
    <n v="648000"/>
    <n v="0"/>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228450"/>
    <n v="199450"/>
    <n v="46728"/>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626850"/>
    <n v="881510"/>
    <n v="581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3500"/>
    <n v="17100"/>
    <n v="360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90000"/>
    <n v="385000"/>
    <n v="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268000"/>
    <n v="68000"/>
    <n v="1062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200000"/>
    <n v="111000"/>
    <n v="13829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492195"/>
    <n v="1697463.38"/>
    <n v="302500.87999999995"/>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161412"/>
    <n v="1330975.9099999999"/>
    <n v="462957.47"/>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60000"/>
    <n v="240"/>
    <n v="283.2"/>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0"/>
    <n v="5000"/>
    <n v="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4000000"/>
    <n v="12840000"/>
    <n v="5111310.21"/>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692000"/>
    <n v="692000"/>
    <n v="716745.88"/>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25000"/>
    <n v="25000"/>
    <n v="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27500"/>
    <n v="70000"/>
    <n v="33222.6"/>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300000"/>
    <n v="204012"/>
    <n v="64831.56"/>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0"/>
    <n v="25000"/>
    <n v="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93000"/>
    <n v="195275"/>
    <n v="34092.199999999997"/>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0"/>
    <n v="64000"/>
    <n v="3724.4"/>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472677"/>
    <n v="1212531.5"/>
    <n v="1104021.2000000002"/>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580000"/>
    <n v="234316"/>
    <n v="161738"/>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933000"/>
    <n v="1209565"/>
    <n v="646349.23"/>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0000"/>
    <n v="0"/>
    <n v="0"/>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6157319"/>
    <n v="9560065.3399999999"/>
    <n v="4286432.92"/>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251500"/>
    <n v="879925"/>
    <n v="3675"/>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12500"/>
    <n v="213478.3"/>
    <n v="119243.23000000001"/>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220000"/>
    <n v="83500"/>
    <n v="1467.92"/>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700000"/>
    <n v="1253769"/>
    <n v="488648.95999999996"/>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938754"/>
    <n v="6489847.2699999996"/>
    <n v="3774499.75"/>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0"/>
    <n v="52000"/>
    <n v="32568"/>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101460"/>
    <n v="969372"/>
    <n v="222327.8"/>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247660"/>
    <n v="3276467"/>
    <n v="1347095.3699999999"/>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0226135"/>
    <n v="264085"/>
    <n v="6726"/>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74750"/>
    <n v="404330.8"/>
    <n v="212611.94"/>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440000"/>
    <n v="1711320.2"/>
    <n v="1297932.9000000001"/>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9251037.4199999999"/>
    <n v="0"/>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962411.78"/>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9251037.4399999995"/>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962411.78"/>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98743.45"/>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98743.45"/>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5000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3330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2500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0"/>
    <n v="40816.31"/>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25 - SANTIAGO"/>
    <n v="0"/>
    <n v="140000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32 - SANTO DOMINGO"/>
    <n v="0"/>
    <n v="1760000"/>
    <n v="0"/>
  </r>
  <r>
    <s v="2024"/>
    <x v="0"/>
    <x v="0"/>
    <x v="0"/>
    <x v="0"/>
    <s v="2 - Poder Ejecutivo"/>
    <s v="0201 - PRESIDENCIA DE LA REPÚBLICA"/>
    <s v="0001 - GABINETE SOCIAL DE LA PRESIDENCIA"/>
    <x v="2"/>
    <x v="5"/>
    <x v="7"/>
    <s v="2.2 - CONTRATACIÓN DE SERVICIOS"/>
    <s v="2.2.3 - VIÁTICOS"/>
    <s v="N"/>
    <s v="00 - N/A"/>
    <s v="10 - FONDO GENERAL"/>
    <s v="(en blanco)"/>
    <s v="25 - SANTIAGO"/>
    <n v="0"/>
    <n v="0"/>
    <n v="0"/>
  </r>
  <r>
    <s v="2024"/>
    <x v="0"/>
    <x v="0"/>
    <x v="0"/>
    <x v="0"/>
    <s v="2 - Poder Ejecutivo"/>
    <s v="0201 - PRESIDENCIA DE LA REPÚBLICA"/>
    <s v="0001 - GABINETE SOCIAL DE LA PRESIDENCIA"/>
    <x v="2"/>
    <x v="5"/>
    <x v="7"/>
    <s v="2.2 - CONTRATACIÓN DE SERVICIOS"/>
    <s v="2.2.3 - VIÁTICOS"/>
    <s v="N"/>
    <s v="00 - N/A"/>
    <s v="10 - FONDO GENERAL"/>
    <s v="(en blanco)"/>
    <s v="32 - SANTO DOMINGO"/>
    <n v="0"/>
    <n v="0"/>
    <n v="0"/>
  </r>
  <r>
    <s v="2024"/>
    <x v="0"/>
    <x v="0"/>
    <x v="0"/>
    <x v="0"/>
    <s v="2 - Poder Ejecutivo"/>
    <s v="0201 - PRESIDENCIA DE LA REPÚBLICA"/>
    <s v="0001 - GABINETE SOCIAL DE LA PRESIDENCIA"/>
    <x v="2"/>
    <x v="5"/>
    <x v="7"/>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7"/>
    <s v="2.2 - CONTRATACIÓN DE SERVICIOS"/>
    <s v="2.2.6 - SEGUROS"/>
    <s v="N"/>
    <s v="00 - N/A"/>
    <s v="10 - FONDO GENERAL"/>
    <s v="(en blanco)"/>
    <s v="32 - SANTO DOMINGO"/>
    <n v="0"/>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en blanco)"/>
    <s v="25 - SANTIAGO"/>
    <n v="0"/>
    <n v="2200000"/>
    <n v="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n v="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n v="0"/>
  </r>
  <r>
    <s v="2024"/>
    <x v="0"/>
    <x v="0"/>
    <x v="0"/>
    <x v="0"/>
    <s v="2 - Poder Ejecutivo"/>
    <s v="0201 - PRESIDENCIA DE LA REPÚBLICA"/>
    <s v="0001 - GABINETE SOCIAL DE LA PRESIDENCIA"/>
    <x v="2"/>
    <x v="5"/>
    <x v="7"/>
    <s v="2.3 - MATERIALES Y SUMINISTROS"/>
    <s v="2.3.1 - ALIMENTOS Y PRODUCTOS AGROFORESTALES"/>
    <s v="N"/>
    <s v="00 - N/A"/>
    <s v="10 - FONDO GENERAL"/>
    <s v="(en blanco)"/>
    <s v="32 - SANTO DOMIN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25 - SANTIA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32 - SANTO DOMINGO"/>
    <n v="0"/>
    <n v="0"/>
    <n v="0"/>
  </r>
  <r>
    <s v="2024"/>
    <x v="0"/>
    <x v="0"/>
    <x v="0"/>
    <x v="0"/>
    <s v="2 - Poder Ejecutivo"/>
    <s v="0201 - PRESIDENCIA DE LA REPÚBLICA"/>
    <s v="0001 - GABINETE SOCIAL DE LA PRESIDENCIA"/>
    <x v="2"/>
    <x v="5"/>
    <x v="7"/>
    <s v="2.3 - MATERIALES Y SUMINISTROS"/>
    <s v="2.3.5 - CUERO, CAUCHO Y PLÁSTICO"/>
    <s v="N"/>
    <s v="00 - N/A"/>
    <s v="10 - FONDO GENERAL"/>
    <s v="(en blanco)"/>
    <s v="32 - SANTO DOMIN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en blanco)"/>
    <s v="25 - SANTIAGO"/>
    <n v="0"/>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250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750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250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7500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25 - SANTIA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8"/>
    <s v="2.2 - CONTRATACIÓN DE SERVICIOS"/>
    <s v="2.2.5 - ALQUILERES Y RENTAS"/>
    <s v="N"/>
    <s v="00 - N/A"/>
    <s v="10 - FONDO GENERAL"/>
    <s v="(en blanco)"/>
    <s v="25 - SANTIAGO"/>
    <n v="0"/>
    <n v="2400731.96"/>
    <n v="0"/>
  </r>
  <r>
    <s v="2024"/>
    <x v="0"/>
    <x v="0"/>
    <x v="0"/>
    <x v="0"/>
    <s v="2 - Poder Ejecutivo"/>
    <s v="0201 - PRESIDENCIA DE LA REPÚBLICA"/>
    <s v="0001 - GABINETE SOCIAL DE LA PRESIDENCIA"/>
    <x v="2"/>
    <x v="5"/>
    <x v="8"/>
    <s v="2.2 - CONTRATACIÓN DE SERVICIOS"/>
    <s v="2.2.5 - ALQUILERES Y RENTAS"/>
    <s v="N"/>
    <s v="00 - N/A"/>
    <s v="10 - FONDO GENERAL"/>
    <s v="(en blanco)"/>
    <s v="32 - SANTO DOMINGO"/>
    <n v="0"/>
    <n v="2400731.96"/>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25 - SANTIAGO"/>
    <n v="0"/>
    <n v="181403.91"/>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32 - SANTO DOMINGO"/>
    <n v="0"/>
    <n v="181403.91"/>
    <n v="0"/>
  </r>
  <r>
    <s v="2024"/>
    <x v="0"/>
    <x v="0"/>
    <x v="0"/>
    <x v="0"/>
    <s v="2 - Poder Ejecutivo"/>
    <s v="0201 - PRESIDENCIA DE LA REPÚBLICA"/>
    <s v="0001 - GABINETE SOCIAL DE LA PRESIDENCIA"/>
    <x v="2"/>
    <x v="5"/>
    <x v="8"/>
    <s v="2.2 - CONTRATACIÓN DE SERVICIOS"/>
    <s v="2.2.9 - OTRAS CONTRATACIONES DE SERVICIOS"/>
    <s v="N"/>
    <s v="00 - N/A"/>
    <s v="10 - FONDO GENERAL"/>
    <s v="(en blanco)"/>
    <s v="32 - SANTO DOMINGO"/>
    <n v="0"/>
    <n v="200000"/>
    <n v="0"/>
  </r>
  <r>
    <s v="2024"/>
    <x v="0"/>
    <x v="0"/>
    <x v="0"/>
    <x v="0"/>
    <s v="2 - Poder Ejecutivo"/>
    <s v="0201 - PRESIDENCIA DE LA REPÚBLICA"/>
    <s v="0001 - GABINETE SOCIAL DE LA PRESIDENCIA"/>
    <x v="2"/>
    <x v="5"/>
    <x v="9"/>
    <s v="2.2 - CONTRATACIÓN DE SERVICIOS"/>
    <s v="2.2.5 - ALQUILERES Y RENTAS"/>
    <s v="N"/>
    <s v="00 - N/A"/>
    <s v="10 - FONDO GENERAL"/>
    <s v="(en blanco)"/>
    <s v="99 - MULTIPROVINCIAL"/>
    <n v="0"/>
    <n v="4801463.92"/>
    <n v="0"/>
  </r>
  <r>
    <s v="2024"/>
    <x v="0"/>
    <x v="0"/>
    <x v="0"/>
    <x v="0"/>
    <s v="2 - Poder Ejecutivo"/>
    <s v="0201 - PRESIDENCIA DE LA REPÚBLICA"/>
    <s v="0001 - GABINETE SOCIAL DE LA PRESIDENCIA"/>
    <x v="2"/>
    <x v="5"/>
    <x v="9"/>
    <s v="2.2 - CONTRATACIÓN DE SERVICIOS"/>
    <s v="2.2.7 - SERVICIOS DE CONSERVACIÓN, REPARACIONES MENORES E INSTALACIONES TEMPORALES"/>
    <s v="N"/>
    <s v="00 - N/A"/>
    <s v="10 - FONDO GENERAL"/>
    <s v="(en blanco)"/>
    <s v="99 - MULTIPROVINCIAL"/>
    <n v="0"/>
    <n v="38807.820000000007"/>
    <n v="0"/>
  </r>
  <r>
    <s v="2024"/>
    <x v="0"/>
    <x v="0"/>
    <x v="0"/>
    <x v="0"/>
    <s v="2 - Poder Ejecutivo"/>
    <s v="0201 - PRESIDENCIA DE LA REPÚBLICA"/>
    <s v="0001 - GABINETE SOCIAL DE LA PRESIDENCIA"/>
    <x v="2"/>
    <x v="5"/>
    <x v="9"/>
    <s v="2.3 - MATERIALES Y SUMINISTROS"/>
    <s v="2.3.4 - PRODUCTOS FARMACÉUTICOS"/>
    <s v="N"/>
    <s v="00 - N/A"/>
    <s v="10 - FONDO GENERAL"/>
    <s v="(en blanco)"/>
    <s v="99 - MULTIPROVINCIAL"/>
    <n v="0"/>
    <n v="0"/>
    <n v="0"/>
  </r>
  <r>
    <s v="2024"/>
    <x v="0"/>
    <x v="0"/>
    <x v="0"/>
    <x v="0"/>
    <s v="2 - Poder Ejecutivo"/>
    <s v="0201 - PRESIDENCIA DE LA REPÚBLICA"/>
    <s v="0001 - GABINETE SOCIAL DE LA PRESIDENCIA"/>
    <x v="2"/>
    <x v="5"/>
    <x v="9"/>
    <s v="2.3 - MATERIALES Y SUMINISTROS"/>
    <s v="2.3.9 - PRODUCTOS Y ÚTILES VARIOS"/>
    <s v="N"/>
    <s v="00 - N/A"/>
    <s v="10 - FONDO GENERAL"/>
    <s v="(en blanco)"/>
    <s v="99 - MULTIPROVINCIAL"/>
    <n v="0"/>
    <n v="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270034452"/>
    <n v="268969457"/>
    <n v="140034533.31999999"/>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0"/>
    <n v="14100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19634786"/>
    <n v="24918073.439999998"/>
    <n v="34850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2551200"/>
    <n v="2806912.56"/>
    <n v="2092548.2399999998"/>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0"/>
    <n v="33000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26298958"/>
    <n v="26723958"/>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3100000"/>
    <n v="2751100"/>
    <n v="3600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0"/>
    <n v="503895"/>
    <n v="1376465.16"/>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4930000"/>
    <n v="7420000"/>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244166.67"/>
    <n v="0"/>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723350.25"/>
    <n v="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0760000"/>
    <n v="20760000"/>
    <n v="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31540693"/>
    <n v="31540693"/>
    <n v="18127157.759999998"/>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5448955"/>
    <n v="25448955"/>
    <n v="17373984.990000002"/>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850000"/>
    <n v="850000"/>
    <n v="36700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6198955"/>
    <n v="26198955"/>
    <n v="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6398955"/>
    <n v="26398955"/>
    <n v="0"/>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23060763"/>
    <n v="23845653"/>
    <n v="9766735.8100000005"/>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22773459"/>
    <n v="22773459"/>
    <n v="10115766.25"/>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3203451"/>
    <n v="3203451"/>
    <n v="1061867.1700000002"/>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053976.71"/>
    <n v="485180.74"/>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055463.28"/>
    <n v="526820"/>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78388.16"/>
    <n v="41523.65"/>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14900000"/>
    <n v="14360736.800000001"/>
    <n v="5339671.3499999996"/>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805216"/>
    <n v="925216"/>
    <n v="1169088.1000000001"/>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4541998"/>
    <n v="3796998"/>
    <n v="1734080.56"/>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3386486"/>
    <n v="3830486"/>
    <n v="724759.94"/>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0000"/>
    <n v="26000"/>
    <n v="0"/>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0000"/>
    <n v="26000"/>
    <n v="0"/>
  </r>
  <r>
    <s v="2024"/>
    <x v="0"/>
    <x v="0"/>
    <x v="0"/>
    <x v="0"/>
    <s v="2 - Poder Ejecutivo"/>
    <s v="0201 - PRESIDENCIA DE LA REPÚBLICA"/>
    <s v="0001 - MINISTERIO DE LA PRESIDENCIA"/>
    <x v="0"/>
    <x v="0"/>
    <x v="2"/>
    <s v="2.2 - CONTRATACIÓN DE SERVICIOS"/>
    <s v="2.2.1 - SERVICIOS BÁSICOS"/>
    <s v="N"/>
    <s v="00 - N/A"/>
    <s v="70 - DONACION EXTERNA"/>
    <s v="(en blanco)"/>
    <s v="99 - MULTIPROVINCIAL"/>
    <n v="0"/>
    <n v="42000"/>
    <n v="19928.95"/>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0"/>
    <n v="16355000"/>
    <n v="1589266.69"/>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2310000"/>
    <n v="2010000"/>
    <n v="76405"/>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970000"/>
    <n v="1775150"/>
    <n v="129548.02"/>
  </r>
  <r>
    <s v="2024"/>
    <x v="0"/>
    <x v="0"/>
    <x v="0"/>
    <x v="0"/>
    <s v="2 - Poder Ejecutivo"/>
    <s v="0201 - PRESIDENCIA DE LA REPÚBLICA"/>
    <s v="0001 - MINISTERIO DE LA PRESIDENCIA"/>
    <x v="0"/>
    <x v="0"/>
    <x v="2"/>
    <s v="2.2 - CONTRATACIÓN DE SERVICIOS"/>
    <s v="2.2.2 - PUBLICIDAD, IMPRESIÓN Y ENCUADERNACIÓN"/>
    <s v="N"/>
    <s v="00 - N/A"/>
    <s v="70 - DONACION EXTERNA"/>
    <s v="(en blanco)"/>
    <s v="99 - MULTIPROVINCIAL"/>
    <n v="0"/>
    <n v="500000"/>
    <n v="0"/>
  </r>
  <r>
    <s v="2024"/>
    <x v="0"/>
    <x v="0"/>
    <x v="0"/>
    <x v="0"/>
    <s v="2 - Poder Ejecutivo"/>
    <s v="0201 - PRESIDENCIA DE LA REPÚBLICA"/>
    <s v="0001 - MINISTERIO DE LA PRESIDENCIA"/>
    <x v="0"/>
    <x v="0"/>
    <x v="2"/>
    <s v="2.2 - CONTRATACIÓN DE SERVICIOS"/>
    <s v="2.2.3 - VIÁTICOS"/>
    <s v="N"/>
    <s v="00 - N/A"/>
    <s v="10 - FONDO GENERAL"/>
    <s v="(en blanco)"/>
    <s v="99 - MULTIPROVINCIAL"/>
    <n v="3482298"/>
    <n v="8722298"/>
    <n v="2546381.13"/>
  </r>
  <r>
    <s v="2024"/>
    <x v="0"/>
    <x v="0"/>
    <x v="0"/>
    <x v="0"/>
    <s v="2 - Poder Ejecutivo"/>
    <s v="0201 - PRESIDENCIA DE LA REPÚBLICA"/>
    <s v="0001 - MINISTERIO DE LA PRESIDENCIA"/>
    <x v="0"/>
    <x v="0"/>
    <x v="2"/>
    <s v="2.2 - CONTRATACIÓN DE SERVICIOS"/>
    <s v="2.2.3 - VIÁTICOS"/>
    <s v="N"/>
    <s v="00 - N/A"/>
    <s v="10 - FONDO GENERAL"/>
    <s v="(en blanco)"/>
    <s v="99 - MULTIPROVINCIAL"/>
    <n v="3850000"/>
    <n v="3513180"/>
    <n v="0"/>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2900000"/>
    <n v="2900000"/>
    <n v="69019.23"/>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200000"/>
    <n v="200000"/>
    <n v="32830"/>
  </r>
  <r>
    <s v="2024"/>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30000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16920000"/>
    <n v="25796330.5"/>
    <n v="8344439.620000001"/>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1600000"/>
    <n v="600000"/>
    <n v="146712"/>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0"/>
    <n v="403269.5"/>
    <n v="328010.5"/>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0"/>
    <n v="6000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10191869"/>
    <n v="69246269"/>
    <n v="11788224.48"/>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300000"/>
    <n v="0"/>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200000"/>
    <n v="0"/>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1005421.81"/>
    <n v="0"/>
  </r>
  <r>
    <s v="2024"/>
    <x v="0"/>
    <x v="0"/>
    <x v="0"/>
    <x v="0"/>
    <s v="2 - Poder Ejecutivo"/>
    <s v="0201 - PRESIDENCIA DE LA REPÚBLICA"/>
    <s v="0001 - MINISTERIO DE LA PRESIDENCIA"/>
    <x v="0"/>
    <x v="0"/>
    <x v="2"/>
    <s v="2.2 - CONTRATACIÓN DE SERVICIOS"/>
    <s v="2.2.6 - SEGUROS"/>
    <s v="N"/>
    <s v="00 - N/A"/>
    <s v="10 - FONDO GENERAL"/>
    <s v="(en blanco)"/>
    <s v="99 - MULTIPROVINCIAL"/>
    <n v="3500000"/>
    <n v="3500000"/>
    <n v="3603546.12"/>
  </r>
  <r>
    <s v="2024"/>
    <x v="0"/>
    <x v="0"/>
    <x v="0"/>
    <x v="0"/>
    <s v="2 - Poder Ejecutivo"/>
    <s v="0201 - PRESIDENCIA DE LA REPÚBLICA"/>
    <s v="0001 - MINISTERIO DE LA PRESIDENCIA"/>
    <x v="0"/>
    <x v="0"/>
    <x v="2"/>
    <s v="2.2 - CONTRATACIÓN DE SERVICIOS"/>
    <s v="2.2.6 - SEGUROS"/>
    <s v="N"/>
    <s v="00 - N/A"/>
    <s v="10 - FONDO GENERAL"/>
    <s v="(en blanco)"/>
    <s v="99 - MULTIPROVINCIAL"/>
    <n v="11938917"/>
    <n v="12962743.73"/>
    <n v="10021132.699999999"/>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400000"/>
    <n v="557200"/>
    <n v="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3000"/>
    <n v="270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500000"/>
    <n v="500000"/>
    <n v="232824.72"/>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100000"/>
    <n v="100000"/>
    <n v="3304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1200000"/>
    <n v="3141000"/>
    <n v="2277033.5999999996"/>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00000"/>
    <n v="300000"/>
    <n v="31388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850000"/>
    <n v="850000"/>
    <n v="370470.8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0"/>
    <n v="2000"/>
    <n v="2896.6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800000"/>
    <n v="595000"/>
    <n v="185653.3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9630939"/>
    <n v="5547807.7699999996"/>
    <n v="2650709.2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460024"/>
    <n v="230081"/>
    <n v="0"/>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000000"/>
    <n v="3285600"/>
    <n v="241017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600000"/>
    <n v="2620000"/>
    <n v="996344.8"/>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000000"/>
    <n v="3465000"/>
    <n v="1384858.0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4850145"/>
    <n v="500000"/>
    <n v="0"/>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0963071"/>
    <n v="102429291"/>
    <n v="42889295"/>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50000"/>
    <n v="46000"/>
    <n v="41236.23000000000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0"/>
    <n v="2000"/>
    <n v="2000"/>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1000000"/>
    <n v="0"/>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1536000"/>
    <n v="0"/>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0"/>
    <n v="60000"/>
    <n v="81905.02"/>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2410000"/>
    <n v="23159771.82"/>
    <n v="12167526.600000001"/>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015750"/>
    <n v="1782000.41"/>
    <n v="238836.39"/>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471048"/>
    <n v="2489048"/>
    <n v="829951.44000000006"/>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80500"/>
    <n v="80500"/>
    <n v="8850"/>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0"/>
    <n v="261000"/>
    <n v="129978.44"/>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0"/>
    <n v="2650"/>
    <n v="2650"/>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1006000"/>
    <n v="1945650"/>
    <n v="719711.25"/>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0"/>
    <n v="221000"/>
    <n v="0"/>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1300000"/>
    <n v="577700"/>
    <n v="95786.5"/>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1250000"/>
    <n v="944000"/>
    <n v="751392.77"/>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725000"/>
    <n v="1945000"/>
    <n v="0"/>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50000"/>
    <n v="50000"/>
    <n v="0"/>
  </r>
  <r>
    <s v="2024"/>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145000"/>
    <n v="47469.4"/>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1100000"/>
    <n v="1220442.5899999999"/>
    <n v="458569.07"/>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0"/>
    <n v="11000"/>
    <n v="10955.45"/>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500"/>
    <n v="191"/>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25000"/>
    <n v="53000"/>
    <n v="36255.26"/>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270000"/>
    <n v="61600"/>
    <n v="3176.21"/>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68200"/>
    <n v="8105.54"/>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1000"/>
    <n v="0"/>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1000"/>
    <n v="0"/>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4100"/>
    <n v="331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5630000"/>
    <n v="15156000"/>
    <n v="4841200.6899999995"/>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0"/>
    <n v="150000"/>
    <n v="2391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0"/>
    <n v="5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0"/>
    <n v="35000"/>
    <n v="9027"/>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300000"/>
    <n v="2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76000"/>
    <n v="176000"/>
    <n v="121563.6"/>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0"/>
    <n v="50000"/>
    <n v="0"/>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200000"/>
    <n v="602000"/>
    <n v="381791.41000000003"/>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80000"/>
    <n v="81000"/>
    <n v="252.48"/>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5542085"/>
    <n v="5583839.4100000001"/>
    <n v="119262.41"/>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501000"/>
    <n v="506000"/>
    <n v="171482.23"/>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620000"/>
    <n v="1137218"/>
    <n v="277491.18"/>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250000"/>
    <n v="499000"/>
    <n v="41470.75"/>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92309"/>
    <n v="192309"/>
    <n v="152136.32999999999"/>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00000"/>
    <n v="100000"/>
    <n v="9406.26"/>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750000"/>
    <n v="3507809"/>
    <n v="0"/>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0"/>
    <n v="1007500"/>
    <n v="0"/>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850000"/>
    <n v="459191"/>
    <n v="46235.92"/>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200000"/>
    <n v="1200000"/>
    <n v="0"/>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00000"/>
    <n v="1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100000"/>
    <n v="1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200000"/>
    <n v="2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86280"/>
    <n v="8628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85200"/>
    <n v="852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12000"/>
    <n v="1200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2040000"/>
    <n v="2040000"/>
    <n v="145000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1253084"/>
    <n v="1253084"/>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170000"/>
    <n v="17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100000"/>
    <n v="100000"/>
    <n v="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170000"/>
    <n v="170000"/>
    <n v="17000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170000"/>
    <n v="170000"/>
    <n v="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170000"/>
    <n v="170000"/>
    <n v="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146676"/>
    <n v="146676"/>
    <n v="102805"/>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144840"/>
    <n v="144840"/>
    <n v="10295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20400"/>
    <n v="20400"/>
    <n v="7634.9700000000012"/>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100000"/>
    <n v="100000"/>
    <n v="0"/>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985000"/>
    <n v="601000"/>
    <n v="0"/>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100000"/>
    <n v="533000"/>
    <n v="252331.2"/>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300000"/>
    <n v="94850"/>
    <n v="97858"/>
  </r>
  <r>
    <s v="2024"/>
    <x v="0"/>
    <x v="0"/>
    <x v="0"/>
    <x v="0"/>
    <s v="2 - Poder Ejecutivo"/>
    <s v="0201 - PRESIDENCIA DE LA REPÚBLICA"/>
    <s v="0001 - MINISTERIO DE LA PRESIDENCIA"/>
    <x v="3"/>
    <x v="6"/>
    <x v="11"/>
    <s v="2.2 - CONTRATACIÓN DE SERVICIOS"/>
    <s v="2.2.3 - VIÁTICOS"/>
    <s v="N"/>
    <s v="00 - N/A"/>
    <s v="10 - FONDO GENERAL"/>
    <s v="(en blanco)"/>
    <s v="99 - MULTIPROVINCIAL"/>
    <n v="100000"/>
    <n v="100000"/>
    <n v="0"/>
  </r>
  <r>
    <s v="2024"/>
    <x v="0"/>
    <x v="0"/>
    <x v="0"/>
    <x v="0"/>
    <s v="2 - Poder Ejecutivo"/>
    <s v="0201 - PRESIDENCIA DE LA REPÚBLICA"/>
    <s v="0001 - MINISTERIO DE LA PRESIDENCIA"/>
    <x v="3"/>
    <x v="6"/>
    <x v="11"/>
    <s v="2.2 - CONTRATACIÓN DE SERVICIOS"/>
    <s v="2.2.3 - VIÁTICOS"/>
    <s v="N"/>
    <s v="00 - N/A"/>
    <s v="10 - FONDO GENERAL"/>
    <s v="(en blanco)"/>
    <s v="99 - MULTIPROVINCIAL"/>
    <n v="200000"/>
    <n v="200000"/>
    <n v="0"/>
  </r>
  <r>
    <s v="2024"/>
    <x v="0"/>
    <x v="0"/>
    <x v="0"/>
    <x v="0"/>
    <s v="2 - Poder Ejecutivo"/>
    <s v="0201 - PRESIDENCIA DE LA REPÚBLICA"/>
    <s v="0001 - MINISTERIO DE LA PRESIDENCIA"/>
    <x v="3"/>
    <x v="6"/>
    <x v="11"/>
    <s v="2.2 - CONTRATACIÓN DE SERVICIOS"/>
    <s v="2.2.4 - TRANSPORTE Y ALMACENAJE"/>
    <s v="N"/>
    <s v="00 - N/A"/>
    <s v="10 - FONDO GENERAL"/>
    <s v="(en blanco)"/>
    <s v="99 - MULTIPROVINCIAL"/>
    <n v="150000"/>
    <n v="150000"/>
    <n v="0"/>
  </r>
  <r>
    <s v="2024"/>
    <x v="0"/>
    <x v="0"/>
    <x v="0"/>
    <x v="0"/>
    <s v="2 - Poder Ejecutivo"/>
    <s v="0201 - PRESIDENCIA DE LA REPÚBLICA"/>
    <s v="0001 - MINISTERIO DE LA PRESIDENCIA"/>
    <x v="3"/>
    <x v="6"/>
    <x v="11"/>
    <s v="2.2 - CONTRATACIÓN DE SERVICIOS"/>
    <s v="2.2.5 - ALQUILERES Y RENTAS"/>
    <s v="N"/>
    <s v="00 - N/A"/>
    <s v="10 - FONDO GENERAL"/>
    <s v="(en blanco)"/>
    <s v="99 - MULTIPROVINCIAL"/>
    <n v="2500000"/>
    <n v="0"/>
    <n v="0"/>
  </r>
  <r>
    <s v="2024"/>
    <x v="0"/>
    <x v="0"/>
    <x v="0"/>
    <x v="0"/>
    <s v="2 - Poder Ejecutivo"/>
    <s v="0201 - PRESIDENCIA DE LA REPÚBLICA"/>
    <s v="0001 - MINISTERIO DE LA PRESIDENCIA"/>
    <x v="3"/>
    <x v="6"/>
    <x v="11"/>
    <s v="2.2 - CONTRATACIÓN DE SERVICIOS"/>
    <s v="2.2.6 - SEGUROS"/>
    <s v="N"/>
    <s v="00 - N/A"/>
    <s v="10 - FONDO GENERAL"/>
    <s v="(en blanco)"/>
    <s v="99 - MULTIPROVINCIAL"/>
    <n v="500000"/>
    <n v="500000"/>
    <n v="492029.64"/>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1000000"/>
    <n v="0.23999999999068677"/>
    <n v="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500000"/>
    <n v="25000"/>
    <n v="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1146916"/>
    <n v="3144.2399999999907"/>
    <n v="0"/>
  </r>
  <r>
    <s v="2024"/>
    <x v="0"/>
    <x v="0"/>
    <x v="0"/>
    <x v="0"/>
    <s v="2 - Poder Ejecutivo"/>
    <s v="0201 - PRESIDENCIA DE LA REPÚBLICA"/>
    <s v="0001 - MINISTERIO DE LA PRESIDENCIA"/>
    <x v="3"/>
    <x v="6"/>
    <x v="11"/>
    <s v="2.2 - CONTRATACIÓN DE SERVICIOS"/>
    <s v="2.2.9 - OTRAS CONTRATACIONES DE SERVICIOS"/>
    <s v="N"/>
    <s v="00 - N/A"/>
    <s v="10 - FONDO GENERAL"/>
    <s v="(en blanco)"/>
    <s v="99 - MULTIPROVINCIAL"/>
    <n v="115000"/>
    <n v="115000"/>
    <n v="0"/>
  </r>
  <r>
    <s v="2024"/>
    <x v="0"/>
    <x v="0"/>
    <x v="0"/>
    <x v="0"/>
    <s v="2 - Poder Ejecutivo"/>
    <s v="0201 - PRESIDENCIA DE LA REPÚBLICA"/>
    <s v="0001 - MINISTERIO DE LA PRESIDENCIA"/>
    <x v="3"/>
    <x v="6"/>
    <x v="11"/>
    <s v="2.3 - MATERIALES Y SUMINISTROS"/>
    <s v="2.3.1 - ALIMENTOS Y PRODUCTOS AGROFORESTALES"/>
    <s v="N"/>
    <s v="00 - N/A"/>
    <s v="10 - FONDO GENERAL"/>
    <s v="(en blanco)"/>
    <s v="99 - MULTIPROVINCIAL"/>
    <n v="400000"/>
    <n v="400000"/>
    <n v="13854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250000"/>
    <n v="0"/>
    <n v="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250000"/>
    <n v="18290"/>
    <n v="18290"/>
  </r>
  <r>
    <s v="2024"/>
    <x v="0"/>
    <x v="0"/>
    <x v="0"/>
    <x v="0"/>
    <s v="2 - Poder Ejecutivo"/>
    <s v="0201 - PRESIDENCIA DE LA REPÚBLICA"/>
    <s v="0001 - MINISTERIO DE LA PRESIDENCIA"/>
    <x v="3"/>
    <x v="6"/>
    <x v="11"/>
    <s v="2.3 - MATERIALES Y SUMINISTROS"/>
    <s v="2.3.5 - CUERO, CAUCHO Y PLÁSTICO"/>
    <s v="N"/>
    <s v="00 - N/A"/>
    <s v="10 - FONDO GENERAL"/>
    <s v="(en blanco)"/>
    <s v="99 - MULTIPROVINCIAL"/>
    <n v="100000"/>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n v="60000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300000"/>
    <n v="18172.989999999991"/>
    <n v="18172"/>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518084"/>
    <n v="851121"/>
    <n v="100598.1"/>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00000"/>
    <n v="100000"/>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0"/>
    <n v="345337"/>
    <n v="4248"/>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00000"/>
    <n v="100000"/>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00000"/>
    <n v="100000"/>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50000"/>
    <n v="1056191"/>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400000"/>
    <n v="0"/>
    <n v="0"/>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623002713"/>
    <n v="633883299.28999996"/>
    <n v="349745848.89999998"/>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5000000"/>
    <n v="5614680"/>
    <n v="1847020"/>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15600000"/>
    <n v="16856699.670000002"/>
    <n v="14707099.34"/>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607592"/>
    <n v="7607592"/>
    <n v="4397755.63"/>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56567509"/>
    <n v="57338599.530000001"/>
    <n v="0"/>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298500"/>
    <n v="3567654.5"/>
    <n v="1530311.8399999999"/>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464500"/>
    <n v="3918356.4800000004"/>
    <n v="1965237.09"/>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750000"/>
    <n v="3418838.23"/>
    <n v="2895718.5900000003"/>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27600000"/>
    <n v="27600000"/>
    <n v="16233486.77"/>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35043334"/>
    <n v="35074771.670000002"/>
    <n v="34699504.329999998"/>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4500000"/>
    <n v="4085926.73"/>
    <n v="4085926.36"/>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55718334"/>
    <n v="56416091.200000003"/>
    <n v="0"/>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45043334"/>
    <n v="45741091.200000003"/>
    <n v="0"/>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4463520"/>
    <n v="44939094.399999999"/>
    <n v="25403834.459999997"/>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5500000"/>
    <n v="46348310.560000002"/>
    <n v="26338170.760000009"/>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5000000"/>
    <n v="5124201.34"/>
    <n v="2949087.0100000002"/>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36000000"/>
    <n v="36000000"/>
    <n v="23348726.710000001"/>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800000"/>
    <n v="3174180"/>
    <n v="1467979.4700000002"/>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52000000"/>
    <n v="52000000"/>
    <n v="37968369.589999996"/>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500000"/>
    <n v="1500000"/>
    <n v="572305"/>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4000000"/>
    <n v="4000000"/>
    <n v="242350"/>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4500000"/>
    <n v="5100000"/>
    <n v="2259921.5999999996"/>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2966664"/>
    <n v="9082328"/>
    <n v="5142132"/>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24000000"/>
    <n v="24000000"/>
    <n v="9099346.3300000001"/>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180000000"/>
    <n v="180000000"/>
    <n v="105000000"/>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000000"/>
    <n v="180000000"/>
    <n v="105000000"/>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250000"/>
    <n v="589100"/>
    <n v="306700"/>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500000"/>
    <n v="1125000"/>
    <n v="9000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0000000"/>
    <n v="9409379.2000000011"/>
    <n v="6262071.2000000002"/>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
    <n v="0"/>
    <n v="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5000"/>
    <n v="120000"/>
    <n v="1200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150000"/>
    <n v="0"/>
    <n v="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150000"/>
    <n v="0"/>
    <n v="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50000"/>
    <n v="2486186.08"/>
    <n v="1413798.73"/>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50000"/>
    <n v="2886600"/>
    <n v="27000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48000000"/>
    <n v="45740060.049999997"/>
    <n v="21295379.759999998"/>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10500000"/>
    <n v="8487718.75"/>
    <n v="3951458.17"/>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25000000"/>
    <n v="23431476.550000001"/>
    <n v="19067384.890000001"/>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8750000"/>
    <n v="50187145.569999993"/>
    <n v="36401282.039999999"/>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000000"/>
    <n v="458250"/>
    <n v="457511.89"/>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0"/>
    <n v="2075122.81"/>
    <n v="2072160.61"/>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250000"/>
    <n v="850000"/>
    <n v="797296.5"/>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750000"/>
    <n v="139315"/>
    <n v="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0"/>
    <n v="145187.5"/>
    <n v="9971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449458"/>
    <n v="150295.41999999998"/>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
    <n v="0"/>
    <n v="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14500000"/>
    <n v="19850000"/>
    <n v="11712941.579999993"/>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0"/>
    <n v="4616047.62"/>
    <n v="2436950.77"/>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500000"/>
    <n v="2215221.3200000003"/>
    <n v="1140341.0699999998"/>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450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5000"/>
    <n v="719000"/>
    <n v="718340.8899999999"/>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
    <n v="86500000"/>
    <n v="86500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1726577.5"/>
    <n v="2107477.5"/>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1527464.09"/>
    <n v="656623.42999999993"/>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700000"/>
    <n v="2600000"/>
    <n v="2600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23023556"/>
    <n v="124017896.23"/>
    <n v="60161359.210000001"/>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4500000"/>
    <n v="4500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
    <n v="84000"/>
    <n v="84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000000"/>
    <n v="1130000"/>
    <n v="460168.16000000003"/>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0000000"/>
    <n v="6765000"/>
    <n v="2065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4850000"/>
    <n v="2492745.46"/>
    <n v="57045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2830648.24"/>
    <n v="805822"/>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10650000"/>
    <n v="87492700"/>
    <n v="80821022.349999994"/>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
    <n v="3900000"/>
    <n v="3900000"/>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400000"/>
    <n v="1693646.55"/>
    <n v="980437.55"/>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38080000"/>
    <n v="34128387.800000004"/>
    <n v="17158387.079999998"/>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45000000"/>
    <n v="44680127.509999998"/>
    <n v="26559215.030000001"/>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5000000"/>
    <n v="59118777.710000001"/>
    <n v="41368441.359999999"/>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850000"/>
    <n v="4570866"/>
    <n v="2078720"/>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1000000"/>
    <n v="1236835.3"/>
    <n v="408132.03"/>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9295807"/>
    <n v="0"/>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704047"/>
    <n v="0"/>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29732133.300000001"/>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en blanco)"/>
    <s v="99 - MULTIPROVINCIAL"/>
    <n v="0"/>
    <n v="2673512.5"/>
    <n v="0"/>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1000000"/>
    <n v="741655.37"/>
    <n v="422440"/>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2500000"/>
    <n v="2772717.36"/>
    <n v="1217871.4400000002"/>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5500000"/>
    <n v="881000"/>
    <n v="595622.48"/>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
    <n v="52111.06"/>
    <n v="51385.020000000004"/>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1900000"/>
    <n v="793890"/>
    <n v="791573.5"/>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4500000"/>
    <n v="2767688.2"/>
    <n v="2487649.0399999996"/>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950000"/>
    <n v="471748"/>
    <n v="262509.88"/>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300000"/>
    <n v="50000"/>
    <n v="47400"/>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3500000"/>
    <n v="106384000"/>
    <n v="105981884.98999999"/>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0"/>
    <n v="0"/>
    <n v="0"/>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3500000"/>
    <n v="16902176.539999999"/>
    <n v="16234131.379999999"/>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0"/>
    <n v="419459.95999999996"/>
    <n v="181488.4"/>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0"/>
    <n v="10500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30000"/>
    <n v="123700"/>
    <n v="67704.86"/>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00000"/>
    <n v="202827.67999999993"/>
    <n v="103844.28"/>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00"/>
    <n v="15207750"/>
    <n v="15037543.879999999"/>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500000"/>
    <n v="68300"/>
    <n v="31333.32"/>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61320"/>
    <n v="6132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50000"/>
    <n v="100560"/>
    <n v="23841.9"/>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1.0000000002037268E-2"/>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70267760.090000004"/>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62500000"/>
    <n v="90600000"/>
    <n v="46467200"/>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2000000"/>
    <n v="27000000"/>
    <n v="19383049.39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
    <n v="0"/>
    <n v="0"/>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00000"/>
    <n v="300000"/>
    <n v="195113"/>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500000"/>
    <n v="475000"/>
    <n v="304634.8"/>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700000"/>
    <n v="100000"/>
    <n v="81302"/>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0"/>
    <n v="96000"/>
    <n v="44152.63999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200000"/>
    <n v="107199"/>
    <n v="53981.59999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500000"/>
    <n v="4110100"/>
    <n v="2628061.9899999998"/>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45000"/>
    <n v="51949.5"/>
    <n v="51949.5"/>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500000"/>
    <n v="124800"/>
    <n v="98514.890000000014"/>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380145672"/>
    <n v="609064392.40000033"/>
    <n v="0"/>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416351346"/>
    <n v="416351346"/>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500000"/>
    <n v="1375000"/>
    <n v="1098077.0000000002"/>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5500000"/>
    <n v="52956124.539999992"/>
    <n v="52227599.429999992"/>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75000"/>
    <n v="25000"/>
    <n v="19689.2"/>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
    <n v="20000"/>
    <n v="16236.099999999999"/>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
    <n v="55550000"/>
    <n v="5555000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3505000"/>
    <n v="596296.41000000015"/>
    <n v="486484.08"/>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3530000"/>
    <n v="17872904.379999999"/>
    <n v="15805378.979999999"/>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20000"/>
    <n v="426183.63"/>
    <n v="361867.72000000003"/>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750000"/>
    <n v="2178159.0700000003"/>
    <n v="1597303.47"/>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0"/>
    <n v="54370129.200000003"/>
    <n v="54360534"/>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8000000"/>
    <n v="40202949.200000003"/>
    <n v="3510000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2500000"/>
    <n v="1261605"/>
    <n v="643301.09"/>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650000"/>
    <n v="1063000"/>
    <n v="931996.91999999993"/>
  </r>
  <r>
    <s v="2024"/>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10000000"/>
    <n v="0"/>
  </r>
  <r>
    <s v="2024"/>
    <x v="0"/>
    <x v="0"/>
    <x v="0"/>
    <x v="0"/>
    <s v="2 - Poder Ejecutivo"/>
    <s v="0201 - PRESIDENCIA DE LA REPÚBLICA"/>
    <s v="0001 - SECRETARIADO ADMINISTRATIVO DE LA PRESIDENCIA"/>
    <x v="0"/>
    <x v="0"/>
    <x v="2"/>
    <s v="2.3 - MATERIALES Y SUMINISTROS"/>
    <s v="2.3.9 - PRODUCTOS Y ÚTILES VARIOS"/>
    <s v="N"/>
    <s v="00 - N/A"/>
    <s v="70 - DONACION EXTERNA"/>
    <s v="(en blanco)"/>
    <s v="99 - MULTIPROVINCIAL"/>
    <n v="0"/>
    <n v="1020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26600000"/>
    <n v="26658000"/>
    <n v="1336975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1500000"/>
    <n v="150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750000"/>
    <n v="75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2650000"/>
    <n v="265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300000"/>
    <n v="10025.800000000003"/>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175000"/>
    <n v="410106.14"/>
    <n v="410106.14"/>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2650000"/>
    <n v="2631131.6599999997"/>
    <n v="1938472.23"/>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2650000"/>
    <n v="2650000"/>
    <n v="0"/>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2650000"/>
    <n v="2650000"/>
    <n v="0"/>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2500000"/>
    <n v="2506224.4000000004"/>
    <n v="921907.05"/>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2000000"/>
    <n v="2008236"/>
    <n v="949252.25"/>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200000"/>
    <n v="201276"/>
    <n v="109885.51"/>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6500000"/>
    <n v="6500000"/>
    <n v="3554933.92"/>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4000000"/>
    <n v="4000000"/>
    <n v="1366849.4600000002"/>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25000"/>
    <n v="25000"/>
    <n v="0"/>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50000"/>
    <n v="50000"/>
    <n v="17434"/>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en blanco)"/>
    <s v="99 - MULTIPROVINCIAL"/>
    <n v="150000"/>
    <n v="150000"/>
    <n v="0"/>
  </r>
  <r>
    <s v="2024"/>
    <x v="0"/>
    <x v="0"/>
    <x v="0"/>
    <x v="0"/>
    <s v="2 - Poder Ejecutivo"/>
    <s v="0201 - PRESIDENCIA DE LA REPÚBLICA"/>
    <s v="0001 - SECRETARIADO ADMINISTRATIVO DE LA PRESIDENCIA"/>
    <x v="2"/>
    <x v="4"/>
    <x v="6"/>
    <s v="2.2 - CONTRATACIÓN DE SERVICIOS"/>
    <s v="2.2.3 - VIÁTICOS"/>
    <s v="N"/>
    <s v="00 - N/A"/>
    <s v="10 - FONDO GENERAL"/>
    <s v="(en blanco)"/>
    <s v="99 - MULTIPROVINCIAL"/>
    <n v="0"/>
    <n v="0"/>
    <n v="0"/>
  </r>
  <r>
    <s v="2024"/>
    <x v="0"/>
    <x v="0"/>
    <x v="0"/>
    <x v="0"/>
    <s v="2 - Poder Ejecutivo"/>
    <s v="0201 - PRESIDENCIA DE LA REPÚBLICA"/>
    <s v="0001 - SECRETARIADO ADMINISTRATIVO DE LA PRESIDENCIA"/>
    <x v="2"/>
    <x v="4"/>
    <x v="6"/>
    <s v="2.2 - CONTRATACIÓN DE SERVICIOS"/>
    <s v="2.2.4 - TRANSPORTE Y ALMACENAJE"/>
    <s v="N"/>
    <s v="00 - N/A"/>
    <s v="10 - FONDO GENERAL"/>
    <s v="(en blanco)"/>
    <s v="99 - MULTIPROVINCIAL"/>
    <n v="0"/>
    <n v="30000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250000"/>
    <n v="25000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250000"/>
    <n v="0"/>
    <n v="0"/>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1000000"/>
    <n v="700000"/>
    <n v="675496.86"/>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600000"/>
    <n v="600000"/>
    <n v="0"/>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0"/>
    <n v="100000"/>
    <n v="0"/>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500000"/>
    <n v="140000"/>
    <n v="0"/>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200000"/>
    <n v="2117565.2000000002"/>
    <n v="215290.03999999998"/>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5000"/>
    <n v="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50000"/>
    <n v="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400000"/>
    <n v="400000"/>
    <n v="9760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50000"/>
    <n v="50000"/>
    <n v="50445"/>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75000"/>
    <n v="75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0"/>
    <n v="153400"/>
    <n v="15340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0000"/>
    <n v="150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250000"/>
    <n v="250000"/>
    <n v="0"/>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2000000"/>
    <n v="2300000"/>
    <n v="1486132.12"/>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500000"/>
    <n v="0"/>
    <n v="0"/>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100000"/>
    <n v="0"/>
    <n v="0"/>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0"/>
    <n v="79773.899999999994"/>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0"/>
    <n v="200000"/>
    <n v="116820"/>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250000"/>
    <n v="0"/>
    <n v="0"/>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500000"/>
    <n v="250000"/>
    <n v="0"/>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250000"/>
    <n v="0"/>
    <n v="0"/>
  </r>
  <r>
    <s v="2024"/>
    <x v="0"/>
    <x v="0"/>
    <x v="0"/>
    <x v="0"/>
    <s v="2 - Poder Ejecutivo"/>
    <s v="0201 - PRESIDENCIA DE LA REPÚBLICA"/>
    <s v="0001 - SECRETARIADO ADMINISTRATIVO DE LA PRESIDENCIA"/>
    <x v="2"/>
    <x v="4"/>
    <x v="6"/>
    <s v="2.3 - MATERIALES Y SUMINISTROS"/>
    <s v="2.3.4 - PRODUCTOS FARMACÉUTICOS"/>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200000"/>
    <n v="10000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2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0"/>
    <n v="2660.9"/>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2000000"/>
    <n v="2000000"/>
    <n v="0"/>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1000000"/>
    <n v="0"/>
    <n v="0"/>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10000"/>
    <n v="0"/>
    <n v="0"/>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15000"/>
    <n v="20414"/>
    <n v="20414"/>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45000"/>
    <n v="27694.600000000006"/>
    <n v="27694.6"/>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0"/>
    <n v="50000"/>
    <n v="4071"/>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00000"/>
    <n v="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500000"/>
    <n v="20000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00000"/>
    <n v="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150000"/>
    <n v="15000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15000"/>
    <n v="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0"/>
    <n v="2000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1205355"/>
    <n v="131955"/>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0"/>
    <n v="0"/>
    <n v="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231066528"/>
    <n v="236946228"/>
    <n v="134598910.24999997"/>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49632565"/>
    <n v="41723819"/>
    <n v="3867760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5232312"/>
    <n v="5232312"/>
    <n v="2905340.2399999998"/>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21004571"/>
    <n v="21511259"/>
    <n v="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6000000"/>
    <n v="6000000"/>
    <n v="128196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2000000"/>
    <n v="2000000"/>
    <n v="473951.81"/>
  </r>
  <r>
    <s v="2024"/>
    <x v="0"/>
    <x v="0"/>
    <x v="0"/>
    <x v="0"/>
    <s v="2 - Poder Ejecutivo"/>
    <s v="0201 - PRESIDENCIA DE LA REPÚBLICA"/>
    <s v="0003 - PLAN PRESIDENCIAL CONTRA LA POBREZA"/>
    <x v="2"/>
    <x v="4"/>
    <x v="6"/>
    <s v="2.1 - REMUNERACIONES Y CONTRIBUCIONES"/>
    <s v="2.1.1 - REMUNERACIONES"/>
    <s v="N"/>
    <s v="00 - N/A"/>
    <s v="50 - CRÉDITO INTERNO"/>
    <s v="(en blanco)"/>
    <s v="99 - MULTIPROVINCIAL"/>
    <n v="0"/>
    <n v="5000000"/>
    <n v="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15756012"/>
    <n v="16416012"/>
    <n v="9486505.5999999996"/>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21004571"/>
    <n v="21004571"/>
    <n v="17054796.610000003"/>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100000"/>
    <n v="100000"/>
    <n v="10000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21004571"/>
    <n v="21004571"/>
    <n v="0"/>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16830093"/>
    <n v="17118663"/>
    <n v="9664659.1199999992"/>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16900000"/>
    <n v="17288694"/>
    <n v="9762801.8000000026"/>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2400000"/>
    <n v="2585094"/>
    <n v="1350001.23"/>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9000000"/>
    <n v="9000000"/>
    <n v="3988815.96"/>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1000000"/>
    <n v="1000000"/>
    <n v="1221429.51"/>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15000000"/>
    <n v="15000000"/>
    <n v="9717656.1099999975"/>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50000"/>
    <n v="50000"/>
    <n v="35154"/>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500000"/>
    <n v="500000"/>
    <n v="300120"/>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350000"/>
    <n v="350000"/>
    <n v="0"/>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5000000"/>
    <n v="5000000"/>
    <n v="166787.81"/>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1500000"/>
    <n v="3000000"/>
    <n v="685964.59"/>
  </r>
  <r>
    <s v="2024"/>
    <x v="0"/>
    <x v="0"/>
    <x v="0"/>
    <x v="0"/>
    <s v="2 - Poder Ejecutivo"/>
    <s v="0201 - PRESIDENCIA DE LA REPÚBLICA"/>
    <s v="0003 - PLAN PRESIDENCIAL CONTRA LA POBREZA"/>
    <x v="2"/>
    <x v="4"/>
    <x v="6"/>
    <s v="2.2 - CONTRATACIÓN DE SERVICIOS"/>
    <s v="2.2.3 - VIÁTICOS"/>
    <s v="N"/>
    <s v="00 - N/A"/>
    <s v="10 - FONDO GENERAL"/>
    <s v="(en blanco)"/>
    <s v="99 - MULTIPROVINCIAL"/>
    <n v="15000000"/>
    <n v="150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0"/>
    <n v="18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0"/>
    <n v="3260000"/>
    <n v="1299999.24"/>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520000"/>
    <n v="520000"/>
    <n v="0"/>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50000000"/>
    <n v="102309000"/>
    <n v="63914030.99000001"/>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3000000"/>
    <n v="3000000"/>
    <n v="1500000"/>
  </r>
  <r>
    <s v="2024"/>
    <x v="0"/>
    <x v="0"/>
    <x v="0"/>
    <x v="0"/>
    <s v="2 - Poder Ejecutivo"/>
    <s v="0201 - PRESIDENCIA DE LA REPÚBLICA"/>
    <s v="0003 - PLAN PRESIDENCIAL CONTRA LA POBREZA"/>
    <x v="2"/>
    <x v="4"/>
    <x v="6"/>
    <s v="2.2 - CONTRATACIÓN DE SERVICIOS"/>
    <s v="2.2.6 - SEGUROS"/>
    <s v="N"/>
    <s v="00 - N/A"/>
    <s v="10 - FONDO GENERAL"/>
    <s v="(en blanco)"/>
    <s v="99 - MULTIPROVINCIAL"/>
    <n v="10000000"/>
    <n v="10000000"/>
    <n v="6144084.9500000002"/>
  </r>
  <r>
    <s v="2024"/>
    <x v="0"/>
    <x v="0"/>
    <x v="0"/>
    <x v="0"/>
    <s v="2 - Poder Ejecutivo"/>
    <s v="0201 - PRESIDENCIA DE LA REPÚBLICA"/>
    <s v="0003 - PLAN PRESIDENCIAL CONTRA LA POBREZA"/>
    <x v="2"/>
    <x v="4"/>
    <x v="6"/>
    <s v="2.2 - CONTRATACIÓN DE SERVICIOS"/>
    <s v="2.2.6 - SEGUROS"/>
    <s v="N"/>
    <s v="00 - N/A"/>
    <s v="10 - FONDO GENERAL"/>
    <s v="(en blanco)"/>
    <s v="99 - MULTIPROVINCIAL"/>
    <n v="0"/>
    <n v="2709905"/>
    <n v="1505737.76"/>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4000000"/>
    <n v="40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500000"/>
    <n v="5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000"/>
    <n v="2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50000"/>
    <n v="25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300000"/>
    <n v="13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0"/>
    <n v="3800000"/>
    <n v="750481.5"/>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3000000"/>
    <n v="13000000"/>
    <n v="1902202.42"/>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500000"/>
    <n v="10500000"/>
    <n v="5368828.0199999996"/>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600000"/>
    <n v="16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6000000"/>
    <n v="6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7500000"/>
    <n v="7500000"/>
    <n v="3386063.62"/>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3000000"/>
    <n v="3000000"/>
    <n v="51920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2000000"/>
    <n v="2000000"/>
    <n v="1629367.6"/>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1540000"/>
    <n v="3780000"/>
    <n v="2480000"/>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1500000"/>
    <n v="1500000"/>
    <n v="0"/>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695167261"/>
    <n v="3542402502"/>
    <n v="1986386106.1800001"/>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200000"/>
    <n v="200000"/>
    <n v="0"/>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0000000"/>
    <n v="5769332"/>
    <n v="2146876.2200000002"/>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661120000"/>
    <n v="0"/>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24680000"/>
    <n v="0"/>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200000"/>
    <n v="200000"/>
    <n v="0"/>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7000000"/>
    <n v="7000000"/>
    <n v="900732.4"/>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200000"/>
    <n v="200000"/>
    <n v="1043267.5"/>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2000000"/>
    <n v="2000000"/>
    <n v="0"/>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1200000"/>
    <n v="1200000"/>
    <n v="699900"/>
  </r>
  <r>
    <s v="2024"/>
    <x v="0"/>
    <x v="0"/>
    <x v="0"/>
    <x v="0"/>
    <s v="2 - Poder Ejecutivo"/>
    <s v="0201 - PRESIDENCIA DE LA REPÚBLICA"/>
    <s v="0003 - PLAN PRESIDENCIAL CONTRA LA POBREZA"/>
    <x v="2"/>
    <x v="4"/>
    <x v="6"/>
    <s v="2.3 - MATERIALES Y SUMINISTROS"/>
    <s v="2.3.4 - PRODUCTOS FARMACÉUTICOS"/>
    <s v="N"/>
    <s v="00 - N/A"/>
    <s v="10 - FONDO GENERAL"/>
    <s v="(en blanco)"/>
    <s v="99 - MULTIPROVINCIAL"/>
    <n v="10000000"/>
    <n v="1000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8000000"/>
    <n v="8000000"/>
    <n v="336000.09"/>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10000"/>
    <n v="1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85000000"/>
    <n v="35680654"/>
    <n v="35490155.509999998"/>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50000"/>
    <n v="50000"/>
    <n v="0"/>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500000"/>
    <n v="562000"/>
    <n v="0"/>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0"/>
    <n v="100000"/>
    <n v="77880"/>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1000000"/>
    <n v="1770363"/>
    <n v="5217.9599999999991"/>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48000000"/>
    <n v="48770363"/>
    <n v="36770183.399999999"/>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en blanco)"/>
    <s v="99 - MULTIPROVINCIAL"/>
    <n v="0"/>
    <n v="244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8000000"/>
    <n v="80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20000000"/>
    <n v="20000000"/>
    <n v="13453975.4"/>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200000"/>
    <n v="2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500000"/>
    <n v="5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1000000"/>
    <n v="10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500000"/>
    <n v="5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500000"/>
    <n v="5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1000000"/>
    <n v="10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700000"/>
    <n v="700000"/>
    <n v="203455.6"/>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100000"/>
    <n v="100000"/>
    <n v="2973.6"/>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en blanco)"/>
    <s v="99 - MULTIPROVINCIAL"/>
    <n v="0"/>
    <n v="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4000000"/>
    <n v="4000000"/>
    <n v="705198.67999999993"/>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6000000"/>
    <n v="6000000"/>
    <n v="4096477.05"/>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3000000"/>
    <n v="300000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1000000"/>
    <n v="100000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3500000"/>
    <n v="3500000"/>
    <n v="2009436.5"/>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2200000"/>
    <n v="2200000"/>
    <n v="465369.51"/>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2000000"/>
    <n v="2000000"/>
    <n v="138659.30000000002"/>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50000"/>
    <n v="50000"/>
    <n v="68278.34"/>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20683544"/>
    <n v="20683544"/>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1200000"/>
    <n v="120000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0"/>
    <n v="156592837"/>
    <n v="30414851.469999999"/>
  </r>
  <r>
    <s v="2024"/>
    <x v="0"/>
    <x v="0"/>
    <x v="0"/>
    <x v="0"/>
    <s v="2 - Poder Ejecutivo"/>
    <s v="0201 - PRESIDENCIA DE LA REPÚBLICA"/>
    <s v="0003 - PLAN PRESIDENCIAL CONTRA LA POBREZA"/>
    <x v="2"/>
    <x v="4"/>
    <x v="6"/>
    <s v="2.3 - MATERIALES Y SUMINISTROS"/>
    <s v="2.3.9 - PRODUCTOS Y ÚTILES VARIOS"/>
    <s v="N"/>
    <s v="00 - N/A"/>
    <s v="50 - CRÉDITO INTERNO"/>
    <s v="(en blanco)"/>
    <s v="99 - MULTIPROVINCIAL"/>
    <n v="0"/>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227996484"/>
    <n v="239074860"/>
    <n v="136581878.44"/>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74155812"/>
    <n v="60008124"/>
    <n v="5995150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0"/>
    <n v="360000"/>
    <n v="27000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19865108"/>
    <n v="20735206"/>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588809"/>
    <n v="483809"/>
    <n v="24100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106000"/>
    <n v="211000"/>
    <n v="184356.26"/>
  </r>
  <r>
    <s v="2024"/>
    <x v="0"/>
    <x v="0"/>
    <x v="0"/>
    <x v="0"/>
    <s v="2 - Poder Ejecutivo"/>
    <s v="0201 - PRESIDENCIA DE LA REPÚBLICA"/>
    <s v="0004 - COMISION PRESIDENCIAL DE APOYO AL DESARROLLO BARRIAL"/>
    <x v="2"/>
    <x v="4"/>
    <x v="6"/>
    <s v="2.1 - REMUNERACIONES Y CONTRIBUCIONES"/>
    <s v="2.1.1 - REMUNERACIONES"/>
    <s v="N"/>
    <s v="00 - N/A"/>
    <s v="50 - CRÉDITO INTERNO"/>
    <s v="(en blanco)"/>
    <s v="99 - MULTIPROVINCIAL"/>
    <n v="0"/>
    <n v="8550046"/>
    <n v="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10377600"/>
    <n v="10377600"/>
    <n v="530260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19115412"/>
    <n v="19115412"/>
    <n v="5173729.62"/>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0"/>
    <n v="7379016"/>
    <n v="0"/>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16164954"/>
    <n v="17116950"/>
    <n v="9685044.459999999"/>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16187753"/>
    <n v="17038218"/>
    <n v="9728550.0299999993"/>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2507963"/>
    <n v="2544716"/>
    <n v="1422733.0000000002"/>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4220346"/>
    <n v="4759222"/>
    <n v="3438863.66"/>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600000"/>
    <n v="600000"/>
    <n v="203876.97"/>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3202144"/>
    <n v="3202144"/>
    <n v="1790661.3099999996"/>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51576"/>
    <n v="51576"/>
    <n v="13067"/>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46464"/>
    <n v="46464"/>
    <n v="25472"/>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541000"/>
    <n v="511970.87999999989"/>
    <n v="362290.68"/>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1000"/>
    <n v="391000"/>
    <n v="0"/>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2160000"/>
    <n v="2160000"/>
    <n v="437550"/>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0"/>
    <n v="350937.59999999998"/>
    <n v="350937.59999999998"/>
  </r>
  <r>
    <s v="2024"/>
    <x v="0"/>
    <x v="0"/>
    <x v="0"/>
    <x v="0"/>
    <s v="2 - Poder Ejecutivo"/>
    <s v="0201 - PRESIDENCIA DE LA REPÚBLICA"/>
    <s v="0004 - COMISION PRESIDENCIAL DE APOYO AL DESARROLLO BARRIAL"/>
    <x v="2"/>
    <x v="4"/>
    <x v="6"/>
    <s v="2.2 - CONTRATACIÓN DE SERVICIOS"/>
    <s v="2.2.4 - TRANSPORTE Y ALMACENAJE"/>
    <s v="N"/>
    <s v="00 - N/A"/>
    <s v="10 - FONDO GENERAL"/>
    <s v="(en blanco)"/>
    <s v="99 - MULTIPROVINCIAL"/>
    <n v="0"/>
    <n v="94389"/>
    <n v="0"/>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1889831"/>
    <n v="21889831"/>
    <n v="11410459.469999999"/>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5500"/>
    <n v="25500"/>
    <n v="0"/>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583500"/>
    <n v="444000"/>
    <n v="75000"/>
  </r>
  <r>
    <s v="2024"/>
    <x v="0"/>
    <x v="0"/>
    <x v="0"/>
    <x v="0"/>
    <s v="2 - Poder Ejecutivo"/>
    <s v="0201 - PRESIDENCIA DE LA REPÚBLICA"/>
    <s v="0004 - COMISION PRESIDENCIAL DE APOYO AL DESARROLLO BARRIAL"/>
    <x v="2"/>
    <x v="4"/>
    <x v="6"/>
    <s v="2.2 - CONTRATACIÓN DE SERVICIOS"/>
    <s v="2.2.6 - SEGUROS"/>
    <s v="N"/>
    <s v="00 - N/A"/>
    <s v="10 - FONDO GENERAL"/>
    <s v="(en blanco)"/>
    <s v="99 - MULTIPROVINCIAL"/>
    <n v="2040965"/>
    <n v="2040965"/>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0"/>
    <n v="500000"/>
    <n v="454270.5"/>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77020"/>
    <n v="7702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000000"/>
    <n v="5000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200000"/>
    <n v="20000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500000"/>
    <n v="2200000"/>
    <n v="1626454.18"/>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80000"/>
    <n v="330000"/>
    <n v="17995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522500"/>
    <n v="2945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240000"/>
    <n v="240000"/>
    <n v="1706.3999999999999"/>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200000"/>
    <n v="500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5393460"/>
    <n v="10448133.4"/>
    <n v="271400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300000"/>
    <n v="64672"/>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7700000"/>
    <n v="6474339"/>
    <n v="910681"/>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500000"/>
    <n v="15000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0"/>
    <n v="6000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2218400"/>
    <n v="2218400"/>
    <n v="132750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5180000"/>
    <n v="4700352"/>
    <n v="140262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2500"/>
    <n v="425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6753750"/>
    <n v="3987750"/>
    <n v="3339577"/>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1641243"/>
    <n v="28380.800000000047"/>
    <n v="0"/>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4170146"/>
    <n v="6789946"/>
    <n v="3525851.8"/>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1719800"/>
    <n v="100000"/>
    <n v="0"/>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45899487"/>
    <n v="25150737"/>
    <n v="4660315.62"/>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1402522"/>
    <n v="1402522"/>
    <n v="527017.5"/>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30831426"/>
    <n v="18301304"/>
    <n v="5078713.62"/>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en blanco)"/>
    <s v="99 - MULTIPROVINCIAL"/>
    <n v="0"/>
    <n v="37171186"/>
    <n v="0"/>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120"/>
    <n v="120"/>
    <n v="0"/>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11039872"/>
    <n v="4605572"/>
    <n v="912682.8"/>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11689630"/>
    <n v="6547690"/>
    <n v="2453680.2000000002"/>
  </r>
  <r>
    <s v="2024"/>
    <x v="0"/>
    <x v="0"/>
    <x v="0"/>
    <x v="0"/>
    <s v="2 - Poder Ejecutivo"/>
    <s v="0201 - PRESIDENCIA DE LA REPÚBLICA"/>
    <s v="0004 - COMISION PRESIDENCIAL DE APOYO AL DESARROLLO BARRIAL"/>
    <x v="2"/>
    <x v="4"/>
    <x v="6"/>
    <s v="2.3 - MATERIALES Y SUMINISTROS"/>
    <s v="2.3.2 - TEXTILES Y VESTUARIOS"/>
    <s v="N"/>
    <s v="00 - N/A"/>
    <s v="50 - CRÉDITO INTERNO"/>
    <s v="(en blanco)"/>
    <s v="99 - MULTIPROVINCIAL"/>
    <n v="0"/>
    <n v="22800"/>
    <n v="0"/>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1513000"/>
    <n v="1013000"/>
    <n v="346684"/>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397281"/>
    <n v="397281"/>
    <n v="81881.38"/>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168040"/>
    <n v="168040"/>
    <n v="0"/>
  </r>
  <r>
    <s v="2024"/>
    <x v="0"/>
    <x v="0"/>
    <x v="0"/>
    <x v="0"/>
    <s v="2 - Poder Ejecutivo"/>
    <s v="0201 - PRESIDENCIA DE LA REPÚBLICA"/>
    <s v="0004 - COMISION PRESIDENCIAL DE APOYO AL DESARROLLO BARRIAL"/>
    <x v="2"/>
    <x v="4"/>
    <x v="6"/>
    <s v="2.3 - MATERIALES Y SUMINISTROS"/>
    <s v="2.3.5 - CUERO, CAUCHO Y PLÁSTICO"/>
    <s v="N"/>
    <s v="00 - N/A"/>
    <s v="10 - FONDO GENERAL"/>
    <s v="(en blanco)"/>
    <s v="99 - MULTIPROVINCIAL"/>
    <n v="661600"/>
    <n v="753378.08"/>
    <n v="621218.07999999996"/>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4951752"/>
    <n v="13065523.699999999"/>
    <n v="3729266.1"/>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0"/>
    <n v="17330"/>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1220314"/>
    <n v="485018"/>
    <n v="454547.44999999995"/>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16998630"/>
    <n v="9457903.5199999996"/>
    <n v="3219231.16"/>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3495284"/>
    <n v="4185141"/>
    <n v="751660"/>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4941"/>
    <n v="42280.42"/>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307998"/>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2292833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9017400"/>
    <n v="10017400"/>
    <n v="500870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177140"/>
    <n v="1177140"/>
    <n v="484083.19999999995"/>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36230"/>
    <n v="3623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500"/>
    <n v="150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456500"/>
    <n v="1207972"/>
    <n v="116100.2"/>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35000"/>
    <n v="3500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6029856"/>
    <n v="5508183.7400000002"/>
    <n v="4034358.64"/>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70865"/>
    <n v="65270.75"/>
    <n v="2035.5"/>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3980298"/>
    <n v="1539179.6"/>
    <n v="409035.2"/>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2880000"/>
    <n v="621818.39999999991"/>
    <n v="16048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6681897"/>
    <n v="4360919"/>
    <n v="1797843.4600000002"/>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57640"/>
    <n v="1817640"/>
    <n v="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7000"/>
    <n v="80050"/>
    <n v="46344.5"/>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0"/>
    <n v="357540"/>
    <n v="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934097"/>
    <n v="934097"/>
    <n v="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355144"/>
    <n v="4658034.33"/>
    <n v="240193.09000000003"/>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827606"/>
    <n v="1271110"/>
    <n v="134289.9"/>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369938"/>
    <n v="2103553.04"/>
    <n v="370596.7"/>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609221"/>
    <n v="933766.05"/>
    <n v="55460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50000000"/>
    <n v="50000000"/>
    <n v="2125000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768950"/>
    <n v="18950"/>
    <n v="1888"/>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407050"/>
    <n v="971326.92"/>
    <n v="123103.5"/>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420000"/>
    <n v="0"/>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231840"/>
    <n v="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506800000"/>
    <n v="522644304.37"/>
    <n v="308906220.85000002"/>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0"/>
    <n v="770000"/>
    <n v="42000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192000000"/>
    <n v="203520000"/>
    <n v="127699933.36"/>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7300000"/>
    <n v="9136000"/>
    <n v="1172200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92000000"/>
    <n v="92000000"/>
    <n v="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1100000"/>
    <n v="2050000"/>
    <n v="141800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2500000"/>
    <n v="3301592.07"/>
    <n v="2072358.09"/>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348000000"/>
    <n v="348000000"/>
    <n v="174032133.34"/>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92000000"/>
    <n v="88717103.560000002"/>
    <n v="68044006.230000004"/>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1000000"/>
    <n v="1445000"/>
    <n v="1445000"/>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92000000"/>
    <n v="92000000"/>
    <n v="0"/>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92000000"/>
    <n v="58310752.399999999"/>
    <n v="0"/>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49200000"/>
    <n v="51607875.600000001"/>
    <n v="31781334.960000012"/>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49200000"/>
    <n v="51250764"/>
    <n v="31861118.920000006"/>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12000000"/>
    <n v="12346608"/>
    <n v="4819615.92"/>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0"/>
    <n v="130000"/>
    <n v="128237.63"/>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40000000"/>
    <n v="39870000"/>
    <n v="22702144.02"/>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115000000"/>
    <n v="114500000"/>
    <n v="55842863.859999985"/>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85000000"/>
    <n v="85000000"/>
    <n v="43262235.280000001"/>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600000"/>
    <n v="600000"/>
    <n v="267313.13999999996"/>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200000"/>
    <n v="200000"/>
    <n v="99610"/>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45000000"/>
    <n v="30000000"/>
    <n v="3818149.2700000005"/>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100000"/>
    <n v="742500"/>
    <n v="260553.24"/>
  </r>
  <r>
    <s v="2024"/>
    <x v="0"/>
    <x v="0"/>
    <x v="0"/>
    <x v="0"/>
    <s v="2 - Poder Ejecutivo"/>
    <s v="0201 - PRESIDENCIA DE LA REPÚBLICA"/>
    <s v="0004 - SERVICIO INTEGRAL DE EMERGENCIAS"/>
    <x v="0"/>
    <x v="7"/>
    <x v="12"/>
    <s v="2.2 - CONTRATACIÓN DE SERVICIOS"/>
    <s v="2.2.3 - VIÁTICOS"/>
    <s v="N"/>
    <s v="00 - N/A"/>
    <s v="10 - FONDO GENERAL"/>
    <s v="(en blanco)"/>
    <s v="99 - MULTIPROVINCIAL"/>
    <n v="10000000"/>
    <n v="14100000"/>
    <n v="4432130.5999999996"/>
  </r>
  <r>
    <s v="2024"/>
    <x v="0"/>
    <x v="0"/>
    <x v="0"/>
    <x v="0"/>
    <s v="2 - Poder Ejecutivo"/>
    <s v="0201 - PRESIDENCIA DE LA REPÚBLICA"/>
    <s v="0004 - SERVICIO INTEGRAL DE EMERGENCIAS"/>
    <x v="0"/>
    <x v="7"/>
    <x v="12"/>
    <s v="2.2 - CONTRATACIÓN DE SERVICIOS"/>
    <s v="2.2.3 - VIÁTICOS"/>
    <s v="N"/>
    <s v="00 - N/A"/>
    <s v="10 - FONDO GENERAL"/>
    <s v="(en blanco)"/>
    <s v="99 - MULTIPROVINCIAL"/>
    <n v="1000000"/>
    <n v="1000000"/>
    <n v="234897.75"/>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200000"/>
    <n v="200000"/>
    <n v="0"/>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50000"/>
    <n v="835000"/>
    <n v="914626.26"/>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100000"/>
    <n v="100000"/>
    <n v="51978.64"/>
  </r>
  <r>
    <s v="2024"/>
    <x v="0"/>
    <x v="0"/>
    <x v="0"/>
    <x v="0"/>
    <s v="2 - Poder Ejecutivo"/>
    <s v="0201 - PRESIDENCIA DE LA REPÚBLICA"/>
    <s v="0004 - SERVICIO INTEGRAL DE EMERGENCIAS"/>
    <x v="0"/>
    <x v="7"/>
    <x v="12"/>
    <s v="2.2 - CONTRATACIÓN DE SERVICIOS"/>
    <s v="2.2.4 - TRANSPORTE Y ALMACENAJE"/>
    <s v="N"/>
    <s v="00 - N/A"/>
    <s v="20 - FONDOS CON DESTINO ESPECÍFICO"/>
    <s v="(en blanco)"/>
    <s v="99 - MULTIPROVINCIAL"/>
    <n v="0"/>
    <n v="30000"/>
    <n v="2950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00"/>
    <n v="6975000"/>
    <n v="2468354.3099999996"/>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75000"/>
    <n v="75000"/>
    <n v="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
    <n v="50000"/>
    <n v="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000"/>
    <n v="42100000"/>
    <n v="29425011"/>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0"/>
    <n v="500000"/>
    <n v="86648.8"/>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1000000"/>
    <n v="516000"/>
    <n v="17939101.25"/>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0"/>
    <n v="20000"/>
    <n v="30500"/>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100000"/>
    <n v="10000"/>
    <n v="18683.330000000002"/>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10000000"/>
    <n v="86938359"/>
    <n v="29425011"/>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100000"/>
    <n v="100000"/>
    <n v="0"/>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50000000"/>
    <n v="107200000"/>
    <n v="51436882.030000001"/>
  </r>
  <r>
    <s v="2024"/>
    <x v="0"/>
    <x v="0"/>
    <x v="0"/>
    <x v="0"/>
    <s v="2 - Poder Ejecutivo"/>
    <s v="0201 - PRESIDENCIA DE LA REPÚBLICA"/>
    <s v="0004 - SERVICIO INTEGRAL DE EMERGENCIAS"/>
    <x v="0"/>
    <x v="7"/>
    <x v="12"/>
    <s v="2.2 - CONTRATACIÓN DE SERVICIOS"/>
    <s v="2.2.6 - SEGUROS"/>
    <s v="N"/>
    <s v="00 - N/A"/>
    <s v="10 - FONDO GENERAL"/>
    <s v="(en blanco)"/>
    <s v="99 - MULTIPROVINCIAL"/>
    <n v="0"/>
    <n v="445000"/>
    <n v="444373.84"/>
  </r>
  <r>
    <s v="2024"/>
    <x v="0"/>
    <x v="0"/>
    <x v="0"/>
    <x v="0"/>
    <s v="2 - Poder Ejecutivo"/>
    <s v="0201 - PRESIDENCIA DE LA REPÚBLICA"/>
    <s v="0004 - SERVICIO INTEGRAL DE EMERGENCIAS"/>
    <x v="0"/>
    <x v="7"/>
    <x v="12"/>
    <s v="2.2 - CONTRATACIÓN DE SERVICIOS"/>
    <s v="2.2.6 - SEGUROS"/>
    <s v="N"/>
    <s v="00 - N/A"/>
    <s v="10 - FONDO GENERAL"/>
    <s v="(en blanco)"/>
    <s v="99 - MULTIPROVINCIAL"/>
    <n v="30000000"/>
    <n v="18300000"/>
    <n v="1598304.22"/>
  </r>
  <r>
    <s v="2024"/>
    <x v="0"/>
    <x v="0"/>
    <x v="0"/>
    <x v="0"/>
    <s v="2 - Poder Ejecutivo"/>
    <s v="0201 - PRESIDENCIA DE LA REPÚBLICA"/>
    <s v="0004 - SERVICIO INTEGRAL DE EMERGENCIAS"/>
    <x v="0"/>
    <x v="7"/>
    <x v="12"/>
    <s v="2.2 - CONTRATACIÓN DE SERVICIOS"/>
    <s v="2.2.6 - SEGUROS"/>
    <s v="N"/>
    <s v="00 - N/A"/>
    <s v="10 - FONDO GENERAL"/>
    <s v="(en blanco)"/>
    <s v="99 - MULTIPROVINCIAL"/>
    <n v="42000000"/>
    <n v="40914134"/>
    <n v="26932370.94000000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
    <n v="50000"/>
    <n v="14869.19"/>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300000"/>
    <n v="300000"/>
    <n v="177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0"/>
    <n v="3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0"/>
    <n v="1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200000"/>
    <n v="222000"/>
    <n v="997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2000000"/>
    <n v="47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
    <n v="921000"/>
    <n v="1137988.5899999999"/>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0"/>
    <n v="2950000"/>
    <n v="1696305.2"/>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0"/>
    <n v="16500"/>
    <n v="541.84"/>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0"/>
    <n v="2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0"/>
    <n v="48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5000000"/>
    <n v="2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1000000"/>
    <n v="3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500000"/>
    <n v="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32000000"/>
    <n v="34100000"/>
    <n v="12992034.609999999"/>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8000000"/>
    <n v="1815000"/>
    <n v="180696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20000000"/>
    <n v="2478012.2000000002"/>
    <n v="3552088.83"/>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0"/>
    <n v="5000"/>
    <n v="204340.2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12000000"/>
    <n v="295000"/>
    <n v="584889.62"/>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0"/>
    <n v="7000"/>
    <n v="94419.99"/>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00"/>
    <n v="450000"/>
    <n v="0"/>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20000"/>
    <n v="114000"/>
    <n v="8053.5"/>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300000"/>
    <n v="300000"/>
    <n v="6748.81"/>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2000000"/>
    <n v="1500000"/>
    <n v="1019638"/>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0"/>
    <n v="0"/>
    <n v="1585486.64"/>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00"/>
    <n v="115000"/>
    <n v="1969940.01"/>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
    <n v="100000"/>
    <n v="246888"/>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0"/>
    <n v="11800000"/>
    <n v="0"/>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0"/>
    <n v="2137500"/>
    <n v="375594"/>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00"/>
    <n v="970000"/>
    <n v="14784.84"/>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
    <n v="30000"/>
    <n v="874218.1"/>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0"/>
    <n v="5861987.7999999998"/>
    <n v="5921987.7999999998"/>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000000"/>
    <n v="180000"/>
    <n v="51993.03"/>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0"/>
    <n v="3400000"/>
    <n v="3114824.1599999997"/>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3000000"/>
    <n v="2440000"/>
    <n v="2261120"/>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5000000"/>
    <n v="4587020"/>
    <n v="1200000"/>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12000000"/>
    <n v="32455500"/>
    <n v="18474863.91"/>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5000000"/>
    <n v="2144500"/>
    <n v="1097200"/>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0"/>
    <n v="1500000"/>
    <n v="3237812.0499999993"/>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1000000"/>
    <n v="1000000"/>
    <n v="0"/>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5000000"/>
    <n v="6582000"/>
    <n v="6644014.6500000004"/>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en blanco)"/>
    <s v="99 - MULTIPROVINCIAL"/>
    <n v="0"/>
    <n v="13370000"/>
    <n v="11116274.320000002"/>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000000"/>
    <n v="3940000"/>
    <n v="1445145.96"/>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50000"/>
    <n v="50000"/>
    <n v="13200"/>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100000"/>
    <n v="100000"/>
    <n v="1200"/>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00000"/>
    <n v="275000"/>
    <n v="132160"/>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50000"/>
    <n v="50000"/>
    <n v="1041"/>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en blanco)"/>
    <s v="99 - MULTIPROVINCIAL"/>
    <n v="5100000"/>
    <n v="1800000"/>
    <n v="378542"/>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5000"/>
    <n v="9000"/>
    <n v="0"/>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5000"/>
    <n v="305000"/>
    <n v="274987.2"/>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1400000"/>
    <n v="20000"/>
    <n v="0"/>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2000000"/>
    <n v="0"/>
    <n v="0"/>
  </r>
  <r>
    <s v="2024"/>
    <x v="0"/>
    <x v="0"/>
    <x v="0"/>
    <x v="0"/>
    <s v="2 - Poder Ejecutivo"/>
    <s v="0201 - PRESIDENCIA DE LA REPÚBLICA"/>
    <s v="0004 - SERVICIO INTEGRAL DE EMERGENCIAS"/>
    <x v="0"/>
    <x v="7"/>
    <x v="12"/>
    <s v="2.3 - MATERIALES Y SUMINISTROS"/>
    <s v="2.3.2 - TEXTILES Y VESTUARIOS"/>
    <s v="N"/>
    <s v="00 - N/A"/>
    <s v="20 - FONDOS CON DESTINO ESPECÍFICO"/>
    <s v="(en blanco)"/>
    <s v="99 - MULTIPROVINCIAL"/>
    <n v="100000"/>
    <n v="100000"/>
    <n v="0"/>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200000"/>
    <n v="200000"/>
    <n v="173842.01"/>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500000"/>
    <n v="1531000"/>
    <n v="13182.96"/>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0"/>
    <n v="49000"/>
    <n v="0"/>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3000000"/>
    <n v="800000"/>
    <n v="1093014.76"/>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1600000"/>
    <n v="335000"/>
    <n v="0"/>
  </r>
  <r>
    <s v="2024"/>
    <x v="0"/>
    <x v="0"/>
    <x v="0"/>
    <x v="0"/>
    <s v="2 - Poder Ejecutivo"/>
    <s v="0201 - PRESIDENCIA DE LA REPÚBLICA"/>
    <s v="0004 - SERVICIO INTEGRAL DE EMERGENCIAS"/>
    <x v="0"/>
    <x v="7"/>
    <x v="12"/>
    <s v="2.3 - MATERIALES Y SUMINISTROS"/>
    <s v="2.3.4 - PRODUCTOS FARMACÉUTICOS"/>
    <s v="N"/>
    <s v="00 - N/A"/>
    <s v="10 - FONDO GENERAL"/>
    <s v="(en blanco)"/>
    <s v="99 - MULTIPROVINCIAL"/>
    <n v="300000"/>
    <n v="1330000"/>
    <n v="682318.75"/>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300000"/>
    <n v="20000"/>
    <n v="0"/>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50000"/>
    <n v="100000"/>
    <n v="0"/>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350000"/>
    <n v="350000"/>
    <n v="135493.18"/>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000000"/>
    <n v="3170000"/>
    <n v="3151176.48"/>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00000"/>
    <n v="100000"/>
    <n v="7943.53"/>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00000"/>
    <n v="50000"/>
    <n v="3474"/>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
    <n v="2000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300000"/>
    <n v="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0"/>
    <n v="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700000"/>
    <n v="80000"/>
    <n v="15737.630000000001"/>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0"/>
    <n v="250000"/>
    <n v="50751.15"/>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00000"/>
    <n v="50000"/>
    <n v="4750.0200000000004"/>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
    <n v="20000"/>
    <n v="0"/>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2000000"/>
    <n v="435960.89"/>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0"/>
    <n v="500000"/>
    <n v="293169.58999999997"/>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5000000"/>
    <n v="15000000"/>
    <n v="10052376.540000001"/>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35000000"/>
    <n v="35000000"/>
    <n v="9628893.8599999994"/>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200000"/>
    <n v="200000"/>
    <n v="3980"/>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0"/>
    <n v="1000000"/>
    <n v="781.4"/>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100000"/>
    <n v="20000"/>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0"/>
    <n v="0"/>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10000"/>
    <n v="0"/>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
    <n v="10000"/>
    <n v="6958.2"/>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
    <n v="10000"/>
    <n v="1248.32"/>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40000"/>
    <n v="0"/>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25000"/>
    <n v="20862.88"/>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205000"/>
    <n v="35278.07"/>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60000"/>
    <n v="0"/>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100000"/>
    <n v="5782"/>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50000"/>
    <n v="194468.72"/>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50000"/>
    <n v="33070.68"/>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805500"/>
    <n v="632044.12"/>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100000"/>
    <n v="698000"/>
    <n v="1049981.24"/>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0"/>
    <n v="2000"/>
    <n v="396.48"/>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300000"/>
    <n v="200000"/>
    <n v="156331.44"/>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
    <n v="0"/>
    <n v="0"/>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500000"/>
    <n v="200000"/>
    <n v="114022.39999999999"/>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28347406"/>
    <n v="10162406"/>
    <n v="515958.56"/>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200000"/>
    <n v="42047.61"/>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50000"/>
    <n v="1507414.6"/>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250000"/>
    <n v="250000"/>
    <n v="52427"/>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3305000"/>
    <n v="196231.95"/>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700000"/>
    <n v="138687.04999999999"/>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0"/>
    <n v="50000"/>
    <n v="8302.48"/>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11000000"/>
    <n v="8700000"/>
    <n v="4654318.78"/>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0"/>
    <n v="200000"/>
    <n v="24780"/>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250000"/>
    <n v="50000"/>
    <n v="0"/>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500000"/>
    <n v="0"/>
    <n v="0"/>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19652594"/>
    <n v="68407594.479999989"/>
    <n v="6736554.1600000001"/>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2000000"/>
    <n v="1500000"/>
    <n v="1049019.21"/>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500000"/>
    <n v="300000"/>
    <n v="94532.23000000001"/>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1000000"/>
    <n v="100000"/>
    <n v="2896.51"/>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7000000"/>
    <n v="600000"/>
    <n v="115084.01999999999"/>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0"/>
    <n v="400000"/>
    <n v="101216.65"/>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2740380"/>
    <n v="42740380"/>
    <n v="24574948.149999999"/>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20000"/>
    <n v="420000"/>
    <n v="24500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0"/>
    <n v="395100"/>
    <n v="28800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790200"/>
    <n v="395100"/>
    <n v="39510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000000"/>
    <n v="4000000"/>
    <n v="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300000"/>
    <n v="800000"/>
    <n v="79910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200000"/>
    <n v="242000"/>
    <n v="241657.81"/>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2520000"/>
    <n v="2520000"/>
    <n v="1470000"/>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4000000"/>
    <n v="4000000"/>
    <n v="0"/>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275000"/>
    <n v="275000"/>
    <n v="26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3200000"/>
    <n v="1808167.11"/>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3200000"/>
    <n v="1810717.41"/>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1274420"/>
    <n v="732420"/>
    <n v="275321.88"/>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200000"/>
    <n v="740000"/>
    <n v="0"/>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000000"/>
    <n v="1000000"/>
    <n v="1246098.1200000001"/>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00000"/>
    <n v="200000"/>
    <n v="110944"/>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50000"/>
    <n v="0"/>
  </r>
  <r>
    <s v="2024"/>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4719315"/>
    <n v="4719315"/>
    <n v="234526.18"/>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1600000"/>
    <n v="1600000"/>
    <n v="237611.88"/>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500000"/>
    <n v="1500000"/>
    <n v="0"/>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200000"/>
    <n v="200000"/>
    <n v="0"/>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4000000"/>
    <n v="1811418"/>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50000"/>
    <n v="15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3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35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150000"/>
    <n v="15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300000"/>
    <n v="30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3000000"/>
    <n v="3000000"/>
    <n v="100000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2000000"/>
    <n v="2000000"/>
    <n v="95640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0"/>
    <n v="10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154782.04"/>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671012.9"/>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50000"/>
    <n v="15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
    <n v="50000"/>
    <n v="137234"/>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3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000000"/>
    <n v="10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16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000000"/>
    <n v="1000000"/>
    <n v="180492.79999999999"/>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0502036"/>
    <n v="50502036"/>
    <n v="29494624"/>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62498454"/>
    <n v="4091836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544482"/>
    <n v="293735"/>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4208503"/>
    <n v="9358503"/>
    <n v="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290000"/>
    <n v="5000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1247623.95"/>
    <n v="1175311.49"/>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3120000"/>
    <n v="3120000"/>
    <n v="2050000"/>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208503"/>
    <n v="8487216"/>
    <n v="0"/>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600000"/>
    <n v="258564.83000000002"/>
    <n v="0"/>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388079"/>
    <n v="9508079"/>
    <n v="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531266"/>
    <n v="7998163.5300000003"/>
    <n v="4999232.4899999993"/>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585645"/>
    <n v="8102581.5999999996"/>
    <n v="5020177.1600000011"/>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96374"/>
    <n v="945691.42999999993"/>
    <n v="612005.40999999992"/>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4993380"/>
    <n v="4993380"/>
    <n v="3617685.3600000003"/>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458000"/>
    <n v="458000"/>
    <n v="394793.11"/>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2700000"/>
    <n v="1300000"/>
    <n v="472254.4"/>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5000000"/>
    <n v="3590000"/>
    <n v="2242000"/>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2000000"/>
    <n v="200000"/>
    <n v="0"/>
  </r>
  <r>
    <s v="2024"/>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1564000"/>
    <n v="1564000"/>
    <n v="97240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0000000"/>
    <n v="6233202.4400000013"/>
    <n v="17292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700000"/>
    <n v="70000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500000"/>
    <n v="500000"/>
    <n v="0"/>
  </r>
  <r>
    <s v="2024"/>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1100000"/>
    <n v="1046604.01"/>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0"/>
    <n v="1.0000000009313226E-2"/>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500000"/>
    <n v="1826341"/>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3052000"/>
    <n v="551407.19999999995"/>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2500000"/>
    <n v="216578.20999999996"/>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378000"/>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3500000"/>
    <n v="600000"/>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700000"/>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260000"/>
    <n v="55824.62"/>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307000"/>
    <n v="2939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8000"/>
    <n v="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0000"/>
    <n v="3009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3000000"/>
    <n v="11705506.390000001"/>
    <n v="106179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481200"/>
    <n v="4582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000000"/>
    <n v="2510000"/>
    <n v="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3000000"/>
    <n v="1350000"/>
    <n v="4500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4000000"/>
    <n v="20379030"/>
    <n v="2973620.9"/>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1234500"/>
    <n v="23450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600000"/>
    <n v="607235.05000000005"/>
    <n v="426306.05"/>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100000"/>
    <n v="0"/>
    <n v="0"/>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
    <n v="0"/>
    <n v="0"/>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
    <n v="1710000"/>
    <n v="0"/>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300000"/>
    <n v="2300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500000"/>
    <n v="247847.25"/>
    <n v="111236.64999999998"/>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297763"/>
    <n v="97763"/>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800000"/>
    <n v="80948"/>
    <n v="80948"/>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46544"/>
    <n v="24544"/>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99999"/>
    <n v="161130"/>
    <n v="0"/>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00000"/>
    <n v="110000"/>
    <n v="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6500000"/>
    <n v="6500000"/>
    <n v="2437800.48"/>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1000000"/>
    <n v="177280"/>
    <n v="17728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0"/>
    <n v="1000"/>
    <n v="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227055.62"/>
    <n v="74055.62"/>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3600000"/>
    <n v="1862370.7699999996"/>
    <n v="39106.239999999998"/>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1000"/>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40340.899999999994"/>
    <n v="33340.9"/>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295870"/>
    <n v="4549.6099999999997"/>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94000"/>
    <n v="32320.2"/>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3100"/>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3611921"/>
    <n v="15310.399999999907"/>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50000"/>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366000"/>
    <n v="74.989999999999995"/>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30334341"/>
    <n v="30334341"/>
    <n v="17616563.590000004"/>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10310000"/>
    <n v="10310000"/>
    <n v="5570000"/>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4629934"/>
    <n v="4629934"/>
    <n v="0"/>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11889494"/>
    <n v="11889494"/>
    <n v="5601040"/>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4629933"/>
    <n v="4629933"/>
    <n v="3384845.87"/>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4629933"/>
    <n v="4629933"/>
    <n v="0"/>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2800481"/>
    <n v="2800481"/>
    <n v="1620003.62"/>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2733689"/>
    <n v="2733689"/>
    <n v="1648333.39"/>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493624"/>
    <n v="493624"/>
    <n v="238039.80000000002"/>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960000"/>
    <n v="960000"/>
    <n v="634344.81000000006"/>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3500000"/>
    <n v="3500000"/>
    <n v="1753330.0799999998"/>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1200000"/>
    <n v="1200000"/>
    <n v="592261.48"/>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50000"/>
    <n v="50000"/>
    <n v="0"/>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100000"/>
    <n v="100000"/>
    <n v="0"/>
  </r>
  <r>
    <s v="2024"/>
    <x v="0"/>
    <x v="0"/>
    <x v="0"/>
    <x v="0"/>
    <s v="2 - Poder Ejecutivo"/>
    <s v="0201 - PRESIDENCIA DE LA REPÚBLICA"/>
    <s v="0006 - CENTRO DE OPERACIONES DE EMERGENCIAS (COE)"/>
    <x v="3"/>
    <x v="6"/>
    <x v="13"/>
    <s v="2.2 - CONTRATACIÓN DE SERVICIOS"/>
    <s v="2.2.5 - ALQUILERES Y RENTAS"/>
    <s v="N"/>
    <s v="00 - N/A"/>
    <s v="10 - FONDO GENERAL"/>
    <s v="(en blanco)"/>
    <s v="99 - MULTIPROVINCIAL"/>
    <n v="200000"/>
    <n v="200000"/>
    <n v="0"/>
  </r>
  <r>
    <s v="2024"/>
    <x v="0"/>
    <x v="0"/>
    <x v="0"/>
    <x v="0"/>
    <s v="2 - Poder Ejecutivo"/>
    <s v="0201 - PRESIDENCIA DE LA REPÚBLICA"/>
    <s v="0006 - CENTRO DE OPERACIONES DE EMERGENCIAS (COE)"/>
    <x v="3"/>
    <x v="6"/>
    <x v="13"/>
    <s v="2.2 - CONTRATACIÓN DE SERVICIOS"/>
    <s v="2.2.6 - SEGUROS"/>
    <s v="N"/>
    <s v="00 - N/A"/>
    <s v="10 - FONDO GENERAL"/>
    <s v="(en blanco)"/>
    <s v="99 - MULTIPROVINCIAL"/>
    <n v="1000000"/>
    <n v="10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en blanco)"/>
    <s v="99 - MULTIPROVINCIAL"/>
    <n v="0"/>
    <n v="220000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en blanco)"/>
    <s v="99 - MULTIPROVINCIAL"/>
    <n v="100000"/>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en blanco)"/>
    <s v="99 - MULTIPROVINCIAL"/>
    <n v="10620000"/>
    <n v="13342514"/>
    <n v="7936716.2500000009"/>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1199196"/>
    <n v="0"/>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12000"/>
    <n v="0"/>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2950000"/>
    <n v="2017869.47"/>
    <n v="0"/>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2357412"/>
    <n v="3200012"/>
    <n v="2212500"/>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500000"/>
    <n v="300000"/>
    <n v="0"/>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650000"/>
    <n v="0"/>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2000000"/>
    <n v="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200000"/>
    <n v="200000"/>
    <n v="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50000"/>
    <n v="50000"/>
    <n v="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50000"/>
    <n v="5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400000"/>
    <n v="40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500000"/>
    <n v="126719"/>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15000"/>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1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2850000"/>
    <n v="2850000"/>
    <n v="142500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84000"/>
    <n v="84000"/>
    <n v="25857"/>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0"/>
    <n v="5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35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150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500600"/>
    <n v="5006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7510200"/>
    <n v="7176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900000"/>
    <n v="2085000"/>
    <n v="371450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0"/>
    <n v="4275000"/>
    <n v="409165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250000"/>
    <n v="2500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300000"/>
    <n v="3000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50000"/>
    <n v="500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000000"/>
    <n v="790767"/>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000000"/>
    <n v="532130.53"/>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1400000"/>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1076145.76"/>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546000"/>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50000"/>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7604"/>
    <n v="0"/>
  </r>
  <r>
    <s v="2024"/>
    <x v="0"/>
    <x v="0"/>
    <x v="0"/>
    <x v="0"/>
    <s v="2 - Poder Ejecutivo"/>
    <s v="0201 - PRESIDENCIA DE LA REPÚBLICA"/>
    <s v="0007 - PROGRAMA SUPÉRATE"/>
    <x v="2"/>
    <x v="4"/>
    <x v="6"/>
    <s v="2.1 - REMUNERACIONES Y CONTRIBUCIONES"/>
    <s v="2.1.1 - REMUNERACIONES"/>
    <s v="N"/>
    <s v="00 - N/A"/>
    <s v="10 - FONDO GENERAL"/>
    <s v="(en blanco)"/>
    <s v="99 - MULTIPROVINCIAL"/>
    <n v="1026828000"/>
    <n v="1017063599"/>
    <n v="576472974.22000003"/>
  </r>
  <r>
    <s v="2024"/>
    <x v="0"/>
    <x v="0"/>
    <x v="0"/>
    <x v="0"/>
    <s v="2 - Poder Ejecutivo"/>
    <s v="0201 - PRESIDENCIA DE LA REPÚBLICA"/>
    <s v="0007 - PROGRAMA SUPÉRATE"/>
    <x v="2"/>
    <x v="4"/>
    <x v="6"/>
    <s v="2.1 - REMUNERACIONES Y CONTRIBUCIONES"/>
    <s v="2.1.1 - REMUNERACIONES"/>
    <s v="N"/>
    <s v="00 - N/A"/>
    <s v="10 - FONDO GENERAL"/>
    <s v="(en blanco)"/>
    <s v="99 - MULTIPROVINCIAL"/>
    <n v="132000000"/>
    <n v="141764400"/>
    <n v="80739853.200000003"/>
  </r>
  <r>
    <s v="2024"/>
    <x v="0"/>
    <x v="0"/>
    <x v="0"/>
    <x v="0"/>
    <s v="2 - Poder Ejecutivo"/>
    <s v="0201 - PRESIDENCIA DE LA REPÚBLICA"/>
    <s v="0007 - PROGRAMA SUPÉRATE"/>
    <x v="2"/>
    <x v="4"/>
    <x v="6"/>
    <s v="2.1 - REMUNERACIONES Y CONTRIBUCIONES"/>
    <s v="2.1.1 - REMUNERACIONES"/>
    <s v="N"/>
    <s v="00 - N/A"/>
    <s v="10 - FONDO GENERAL"/>
    <s v="(en blanco)"/>
    <s v="99 - MULTIPROVINCIAL"/>
    <n v="888000000"/>
    <n v="888000000"/>
    <n v="509455355"/>
  </r>
  <r>
    <s v="2024"/>
    <x v="0"/>
    <x v="0"/>
    <x v="0"/>
    <x v="0"/>
    <s v="2 - Poder Ejecutivo"/>
    <s v="0201 - PRESIDENCIA DE LA REPÚBLICA"/>
    <s v="0007 - PROGRAMA SUPÉRATE"/>
    <x v="2"/>
    <x v="4"/>
    <x v="6"/>
    <s v="2.1 - REMUNERACIONES Y CONTRIBUCIONES"/>
    <s v="2.1.1 - REMUNERACIONES"/>
    <s v="N"/>
    <s v="00 - N/A"/>
    <s v="10 - FONDO GENERAL"/>
    <s v="(en blanco)"/>
    <s v="99 - MULTIPROVINCIAL"/>
    <n v="172122383"/>
    <n v="172122383"/>
    <n v="0"/>
  </r>
  <r>
    <s v="2024"/>
    <x v="0"/>
    <x v="0"/>
    <x v="0"/>
    <x v="0"/>
    <s v="2 - Poder Ejecutivo"/>
    <s v="0201 - PRESIDENCIA DE LA REPÚBLICA"/>
    <s v="0007 - PROGRAMA SUPÉRATE"/>
    <x v="2"/>
    <x v="4"/>
    <x v="6"/>
    <s v="2.1 - REMUNERACIONES Y CONTRIBUCIONES"/>
    <s v="2.1.1 - REMUNERACIONES"/>
    <s v="N"/>
    <s v="00 - N/A"/>
    <s v="10 - FONDO GENERAL"/>
    <s v="(en blanco)"/>
    <s v="99 - MULTIPROVINCIAL"/>
    <n v="0"/>
    <n v="492551.22"/>
    <n v="492551.22"/>
  </r>
  <r>
    <s v="2024"/>
    <x v="0"/>
    <x v="0"/>
    <x v="0"/>
    <x v="0"/>
    <s v="2 - Poder Ejecutivo"/>
    <s v="0201 - PRESIDENCIA DE LA REPÚBLICA"/>
    <s v="0007 - PROGRAMA SUPÉRATE"/>
    <x v="2"/>
    <x v="4"/>
    <x v="6"/>
    <s v="2.1 - REMUNERACIONES Y CONTRIBUCIONES"/>
    <s v="2.1.1 - REMUNERACIONES"/>
    <s v="N"/>
    <s v="00 - N/A"/>
    <s v="10 - FONDO GENERAL"/>
    <s v="(en blanco)"/>
    <s v="99 - MULTIPROVINCIAL"/>
    <n v="11000000"/>
    <n v="10507448.779999999"/>
    <n v="4906012.0999999996"/>
  </r>
  <r>
    <s v="2024"/>
    <x v="0"/>
    <x v="0"/>
    <x v="0"/>
    <x v="0"/>
    <s v="2 - Poder Ejecutivo"/>
    <s v="0201 - PRESIDENCIA DE LA REPÚBLICA"/>
    <s v="0007 - PROGRAMA SUPÉRATE"/>
    <x v="2"/>
    <x v="4"/>
    <x v="6"/>
    <s v="2.1 - REMUNERACIONES Y CONTRIBUCIONES"/>
    <s v="2.1.1 - REMUNERACIONES"/>
    <s v="N"/>
    <s v="00 - N/A"/>
    <s v="10 - FONDO GENERAL"/>
    <s v="(en blanco)"/>
    <s v="99 - MULTIPROVINCIAL"/>
    <n v="14000000"/>
    <n v="14000000"/>
    <n v="4115493.75"/>
  </r>
  <r>
    <s v="2024"/>
    <x v="0"/>
    <x v="0"/>
    <x v="0"/>
    <x v="0"/>
    <s v="2 - Poder Ejecutivo"/>
    <s v="0201 - PRESIDENCIA DE LA REPÚBLICA"/>
    <s v="0007 - PROGRAMA SUPÉRATE"/>
    <x v="2"/>
    <x v="4"/>
    <x v="6"/>
    <s v="2.1 - REMUNERACIONES Y CONTRIBUCIONES"/>
    <s v="2.1.2 - SOBRESUELDOS"/>
    <s v="N"/>
    <s v="00 - N/A"/>
    <s v="10 - FONDO GENERAL"/>
    <s v="(en blanco)"/>
    <s v="99 - MULTIPROVINCIAL"/>
    <n v="15000000"/>
    <n v="15000000"/>
    <n v="12146011.949999999"/>
  </r>
  <r>
    <s v="2024"/>
    <x v="0"/>
    <x v="0"/>
    <x v="0"/>
    <x v="0"/>
    <s v="2 - Poder Ejecutivo"/>
    <s v="0201 - PRESIDENCIA DE LA REPÚBLICA"/>
    <s v="0007 - PROGRAMA SUPÉRATE"/>
    <x v="2"/>
    <x v="4"/>
    <x v="6"/>
    <s v="2.1 - REMUNERACIONES Y CONTRIBUCIONES"/>
    <s v="2.1.2 - SOBRESUELDOS"/>
    <s v="N"/>
    <s v="00 - N/A"/>
    <s v="10 - FONDO GENERAL"/>
    <s v="(en blanco)"/>
    <s v="99 - MULTIPROVINCIAL"/>
    <n v="2200080"/>
    <n v="2200080"/>
    <n v="490000"/>
  </r>
  <r>
    <s v="2024"/>
    <x v="0"/>
    <x v="0"/>
    <x v="0"/>
    <x v="0"/>
    <s v="2 - Poder Ejecutivo"/>
    <s v="0201 - PRESIDENCIA DE LA REPÚBLICA"/>
    <s v="0007 - PROGRAMA SUPÉRATE"/>
    <x v="2"/>
    <x v="4"/>
    <x v="6"/>
    <s v="2.1 - REMUNERACIONES Y CONTRIBUCIONES"/>
    <s v="2.1.2 - SOBRESUELDOS"/>
    <s v="N"/>
    <s v="00 - N/A"/>
    <s v="10 - FONDO GENERAL"/>
    <s v="(en blanco)"/>
    <s v="99 - MULTIPROVINCIAL"/>
    <n v="78000000"/>
    <n v="78000000"/>
    <n v="39612610"/>
  </r>
  <r>
    <s v="2024"/>
    <x v="0"/>
    <x v="0"/>
    <x v="0"/>
    <x v="0"/>
    <s v="2 - Poder Ejecutivo"/>
    <s v="0201 - PRESIDENCIA DE LA REPÚBLICA"/>
    <s v="0007 - PROGRAMA SUPÉRATE"/>
    <x v="2"/>
    <x v="4"/>
    <x v="6"/>
    <s v="2.1 - REMUNERACIONES Y CONTRIBUCIONES"/>
    <s v="2.1.2 - SOBRESUELDOS"/>
    <s v="N"/>
    <s v="00 - N/A"/>
    <s v="10 - FONDO GENERAL"/>
    <s v="(en blanco)"/>
    <s v="99 - MULTIPROVINCIAL"/>
    <n v="85569000"/>
    <n v="85569000"/>
    <n v="80749381.920000002"/>
  </r>
  <r>
    <s v="2024"/>
    <x v="0"/>
    <x v="0"/>
    <x v="0"/>
    <x v="0"/>
    <s v="2 - Poder Ejecutivo"/>
    <s v="0201 - PRESIDENCIA DE LA REPÚBLICA"/>
    <s v="0007 - PROGRAMA SUPÉRATE"/>
    <x v="2"/>
    <x v="4"/>
    <x v="6"/>
    <s v="2.1 - REMUNERACIONES Y CONTRIBUCIONES"/>
    <s v="2.1.2 - SOBRESUELDOS"/>
    <s v="N"/>
    <s v="00 - N/A"/>
    <s v="10 - FONDO GENERAL"/>
    <s v="(en blanco)"/>
    <s v="99 - MULTIPROVINCIAL"/>
    <n v="85569000"/>
    <n v="85569000"/>
    <n v="0"/>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135761305"/>
    <n v="135761305"/>
    <n v="76889524.920000017"/>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135952788"/>
    <n v="135952788"/>
    <n v="77143506.129999995"/>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21063108"/>
    <n v="21063108"/>
    <n v="11523812.48"/>
  </r>
  <r>
    <s v="2024"/>
    <x v="0"/>
    <x v="0"/>
    <x v="0"/>
    <x v="0"/>
    <s v="2 - Poder Ejecutivo"/>
    <s v="0201 - PRESIDENCIA DE LA REPÚBLICA"/>
    <s v="0007 - PROGRAMA SUPÉRATE"/>
    <x v="2"/>
    <x v="4"/>
    <x v="6"/>
    <s v="2.2 - CONTRATACIÓN DE SERVICIOS"/>
    <s v="2.2.1 - SERVICIOS BÁSICOS"/>
    <s v="N"/>
    <s v="00 - N/A"/>
    <s v="10 - FONDO GENERAL"/>
    <s v="(en blanco)"/>
    <s v="99 - MULTIPROVINCIAL"/>
    <n v="58687234"/>
    <n v="78500000"/>
    <n v="41982701.539999999"/>
  </r>
  <r>
    <s v="2024"/>
    <x v="0"/>
    <x v="0"/>
    <x v="0"/>
    <x v="0"/>
    <s v="2 - Poder Ejecutivo"/>
    <s v="0201 - PRESIDENCIA DE LA REPÚBLICA"/>
    <s v="0007 - PROGRAMA SUPÉRATE"/>
    <x v="2"/>
    <x v="4"/>
    <x v="6"/>
    <s v="2.2 - CONTRATACIÓN DE SERVICIOS"/>
    <s v="2.2.1 - SERVICIOS BÁSICOS"/>
    <s v="N"/>
    <s v="00 - N/A"/>
    <s v="10 - FONDO GENERAL"/>
    <s v="(en blanco)"/>
    <s v="99 - MULTIPROVINCIAL"/>
    <n v="24577453"/>
    <n v="37000000"/>
    <n v="22051336.939999994"/>
  </r>
  <r>
    <s v="2024"/>
    <x v="0"/>
    <x v="0"/>
    <x v="0"/>
    <x v="0"/>
    <s v="2 - Poder Ejecutivo"/>
    <s v="0201 - PRESIDENCIA DE LA REPÚBLICA"/>
    <s v="0007 - PROGRAMA SUPÉRATE"/>
    <x v="2"/>
    <x v="4"/>
    <x v="6"/>
    <s v="2.2 - CONTRATACIÓN DE SERVICIOS"/>
    <s v="2.2.1 - SERVICIOS BÁSICOS"/>
    <s v="N"/>
    <s v="00 - N/A"/>
    <s v="10 - FONDO GENERAL"/>
    <s v="(en blanco)"/>
    <s v="99 - MULTIPROVINCIAL"/>
    <n v="40200002"/>
    <n v="34000000"/>
    <n v="23580653.859999992"/>
  </r>
  <r>
    <s v="2024"/>
    <x v="0"/>
    <x v="0"/>
    <x v="0"/>
    <x v="0"/>
    <s v="2 - Poder Ejecutivo"/>
    <s v="0201 - PRESIDENCIA DE LA REPÚBLICA"/>
    <s v="0007 - PROGRAMA SUPÉRATE"/>
    <x v="2"/>
    <x v="4"/>
    <x v="6"/>
    <s v="2.2 - CONTRATACIÓN DE SERVICIOS"/>
    <s v="2.2.1 - SERVICIOS BÁSICOS"/>
    <s v="N"/>
    <s v="00 - N/A"/>
    <s v="10 - FONDO GENERAL"/>
    <s v="(en blanco)"/>
    <s v="99 - MULTIPROVINCIAL"/>
    <n v="192000"/>
    <n v="260000"/>
    <n v="126685"/>
  </r>
  <r>
    <s v="2024"/>
    <x v="0"/>
    <x v="0"/>
    <x v="0"/>
    <x v="0"/>
    <s v="2 - Poder Ejecutivo"/>
    <s v="0201 - PRESIDENCIA DE LA REPÚBLICA"/>
    <s v="0007 - PROGRAMA SUPÉRATE"/>
    <x v="2"/>
    <x v="4"/>
    <x v="6"/>
    <s v="2.2 - CONTRATACIÓN DE SERVICIOS"/>
    <s v="2.2.1 - SERVICIOS BÁSICOS"/>
    <s v="N"/>
    <s v="00 - N/A"/>
    <s v="10 - FONDO GENERAL"/>
    <s v="(en blanco)"/>
    <s v="99 - MULTIPROVINCIAL"/>
    <n v="492000"/>
    <n v="492000"/>
    <n v="13170"/>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10000000"/>
    <n v="10000000"/>
    <n v="4614574.3500000006"/>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700000"/>
    <n v="700000"/>
    <n v="242943.12"/>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3000000"/>
    <n v="2000000"/>
    <n v="0"/>
  </r>
  <r>
    <s v="2024"/>
    <x v="0"/>
    <x v="0"/>
    <x v="0"/>
    <x v="0"/>
    <s v="2 - Poder Ejecutivo"/>
    <s v="0201 - PRESIDENCIA DE LA REPÚBLICA"/>
    <s v="0007 - PROGRAMA SUPÉRATE"/>
    <x v="2"/>
    <x v="4"/>
    <x v="6"/>
    <s v="2.2 - CONTRATACIÓN DE SERVICIOS"/>
    <s v="2.2.3 - VIÁTICOS"/>
    <s v="N"/>
    <s v="00 - N/A"/>
    <s v="10 - FONDO GENERAL"/>
    <s v="(en blanco)"/>
    <s v="99 - MULTIPROVINCIAL"/>
    <n v="37000000"/>
    <n v="37000000"/>
    <n v="14975063.5"/>
  </r>
  <r>
    <s v="2024"/>
    <x v="0"/>
    <x v="0"/>
    <x v="0"/>
    <x v="0"/>
    <s v="2 - Poder Ejecutivo"/>
    <s v="0201 - PRESIDENCIA DE LA REPÚBLICA"/>
    <s v="0007 - PROGRAMA SUPÉRATE"/>
    <x v="2"/>
    <x v="4"/>
    <x v="6"/>
    <s v="2.2 - CONTRATACIÓN DE SERVICIOS"/>
    <s v="2.2.4 - TRANSPORTE Y ALMACENAJE"/>
    <s v="N"/>
    <s v="00 - N/A"/>
    <s v="10 - FONDO GENERAL"/>
    <s v="(en blanco)"/>
    <s v="99 - MULTIPROVINCIAL"/>
    <n v="0"/>
    <n v="837913.12"/>
    <n v="231256.56"/>
  </r>
  <r>
    <s v="2024"/>
    <x v="0"/>
    <x v="0"/>
    <x v="0"/>
    <x v="0"/>
    <s v="2 - Poder Ejecutivo"/>
    <s v="0201 - PRESIDENCIA DE LA REPÚBLICA"/>
    <s v="0007 - PROGRAMA SUPÉRATE"/>
    <x v="2"/>
    <x v="4"/>
    <x v="6"/>
    <s v="2.2 - CONTRATACIÓN DE SERVICIOS"/>
    <s v="2.2.4 - TRANSPORTE Y ALMACENAJE"/>
    <s v="N"/>
    <s v="00 - N/A"/>
    <s v="10 - FONDO GENERAL"/>
    <s v="(en blanco)"/>
    <s v="99 - MULTIPROVINCIAL"/>
    <n v="0"/>
    <n v="826000"/>
    <n v="412971.7"/>
  </r>
  <r>
    <s v="2024"/>
    <x v="0"/>
    <x v="0"/>
    <x v="0"/>
    <x v="0"/>
    <s v="2 - Poder Ejecutivo"/>
    <s v="0201 - PRESIDENCIA DE LA REPÚBLICA"/>
    <s v="0007 - PROGRAMA SUPÉRATE"/>
    <x v="2"/>
    <x v="4"/>
    <x v="6"/>
    <s v="2.2 - CONTRATACIÓN DE SERVICIOS"/>
    <s v="2.2.4 - TRANSPORTE Y ALMACENAJE"/>
    <s v="N"/>
    <s v="00 - N/A"/>
    <s v="10 - FONDO GENERAL"/>
    <s v="(en blanco)"/>
    <s v="99 - MULTIPROVINCIAL"/>
    <n v="1200000"/>
    <n v="1200000"/>
    <n v="1000000"/>
  </r>
  <r>
    <s v="2024"/>
    <x v="0"/>
    <x v="0"/>
    <x v="0"/>
    <x v="0"/>
    <s v="2 - Poder Ejecutivo"/>
    <s v="0201 - PRESIDENCIA DE LA REPÚBLICA"/>
    <s v="0007 - PROGRAMA SUPÉRATE"/>
    <x v="2"/>
    <x v="4"/>
    <x v="6"/>
    <s v="2.2 - CONTRATACIÓN DE SERVICIOS"/>
    <s v="2.2.5 - ALQUILERES Y RENTAS"/>
    <s v="N"/>
    <s v="00 - N/A"/>
    <s v="10 - FONDO GENERAL"/>
    <s v="(en blanco)"/>
    <s v="99 - MULTIPROVINCIAL"/>
    <n v="40080000"/>
    <n v="41922120"/>
    <n v="16331713.500000004"/>
  </r>
  <r>
    <s v="2024"/>
    <x v="0"/>
    <x v="0"/>
    <x v="0"/>
    <x v="0"/>
    <s v="2 - Poder Ejecutivo"/>
    <s v="0201 - PRESIDENCIA DE LA REPÚBLICA"/>
    <s v="0007 - PROGRAMA SUPÉRATE"/>
    <x v="2"/>
    <x v="4"/>
    <x v="6"/>
    <s v="2.2 - CONTRATACIÓN DE SERVICIOS"/>
    <s v="2.2.5 - ALQUILERES Y RENTAS"/>
    <s v="N"/>
    <s v="00 - N/A"/>
    <s v="10 - FONDO GENERAL"/>
    <s v="(en blanco)"/>
    <s v="99 - MULTIPROVINCIAL"/>
    <n v="5200000"/>
    <n v="5200000"/>
    <n v="484279"/>
  </r>
  <r>
    <s v="2024"/>
    <x v="0"/>
    <x v="0"/>
    <x v="0"/>
    <x v="0"/>
    <s v="2 - Poder Ejecutivo"/>
    <s v="0201 - PRESIDENCIA DE LA REPÚBLICA"/>
    <s v="0007 - PROGRAMA SUPÉRATE"/>
    <x v="2"/>
    <x v="4"/>
    <x v="6"/>
    <s v="2.2 - CONTRATACIÓN DE SERVICIOS"/>
    <s v="2.2.5 - ALQUILERES Y RENTAS"/>
    <s v="N"/>
    <s v="00 - N/A"/>
    <s v="10 - FONDO GENERAL"/>
    <s v="(en blanco)"/>
    <s v="99 - MULTIPROVINCIAL"/>
    <n v="100000"/>
    <n v="99000"/>
    <n v="0"/>
  </r>
  <r>
    <s v="2024"/>
    <x v="0"/>
    <x v="0"/>
    <x v="0"/>
    <x v="0"/>
    <s v="2 - Poder Ejecutivo"/>
    <s v="0201 - PRESIDENCIA DE LA REPÚBLICA"/>
    <s v="0007 - PROGRAMA SUPÉRATE"/>
    <x v="2"/>
    <x v="4"/>
    <x v="6"/>
    <s v="2.2 - CONTRATACIÓN DE SERVICIOS"/>
    <s v="2.2.5 - ALQUILERES Y RENTAS"/>
    <s v="N"/>
    <s v="00 - N/A"/>
    <s v="10 - FONDO GENERAL"/>
    <s v="(en blanco)"/>
    <s v="99 - MULTIPROVINCIAL"/>
    <n v="500000"/>
    <n v="12076000"/>
    <n v="4313860.6399999997"/>
  </r>
  <r>
    <s v="2024"/>
    <x v="0"/>
    <x v="0"/>
    <x v="0"/>
    <x v="0"/>
    <s v="2 - Poder Ejecutivo"/>
    <s v="0201 - PRESIDENCIA DE LA REPÚBLICA"/>
    <s v="0007 - PROGRAMA SUPÉRATE"/>
    <x v="2"/>
    <x v="4"/>
    <x v="6"/>
    <s v="2.2 - CONTRATACIÓN DE SERVICIOS"/>
    <s v="2.2.5 - ALQUILERES Y RENTAS"/>
    <s v="N"/>
    <s v="00 - N/A"/>
    <s v="10 - FONDO GENERAL"/>
    <s v="(en blanco)"/>
    <s v="99 - MULTIPROVINCIAL"/>
    <n v="15976000"/>
    <n v="13100000"/>
    <n v="3607717.9400000004"/>
  </r>
  <r>
    <s v="2024"/>
    <x v="0"/>
    <x v="0"/>
    <x v="0"/>
    <x v="0"/>
    <s v="2 - Poder Ejecutivo"/>
    <s v="0201 - PRESIDENCIA DE LA REPÚBLICA"/>
    <s v="0007 - PROGRAMA SUPÉRATE"/>
    <x v="2"/>
    <x v="4"/>
    <x v="6"/>
    <s v="2.2 - CONTRATACIÓN DE SERVICIOS"/>
    <s v="2.2.5 - ALQUILERES Y RENTAS"/>
    <s v="N"/>
    <s v="00 - N/A"/>
    <s v="10 - FONDO GENERAL"/>
    <s v="(en blanco)"/>
    <s v="99 - MULTIPROVINCIAL"/>
    <n v="5200000"/>
    <n v="4582880"/>
    <n v="555225"/>
  </r>
  <r>
    <s v="2024"/>
    <x v="0"/>
    <x v="0"/>
    <x v="0"/>
    <x v="0"/>
    <s v="2 - Poder Ejecutivo"/>
    <s v="0201 - PRESIDENCIA DE LA REPÚBLICA"/>
    <s v="0007 - PROGRAMA SUPÉRATE"/>
    <x v="2"/>
    <x v="4"/>
    <x v="6"/>
    <s v="2.2 - CONTRATACIÓN DE SERVICIOS"/>
    <s v="2.2.6 - SEGUROS"/>
    <s v="N"/>
    <s v="00 - N/A"/>
    <s v="10 - FONDO GENERAL"/>
    <s v="(en blanco)"/>
    <s v="99 - MULTIPROVINCIAL"/>
    <n v="600000"/>
    <n v="749943.9"/>
    <n v="581750.54"/>
  </r>
  <r>
    <s v="2024"/>
    <x v="0"/>
    <x v="0"/>
    <x v="0"/>
    <x v="0"/>
    <s v="2 - Poder Ejecutivo"/>
    <s v="0201 - PRESIDENCIA DE LA REPÚBLICA"/>
    <s v="0007 - PROGRAMA SUPÉRATE"/>
    <x v="2"/>
    <x v="4"/>
    <x v="6"/>
    <s v="2.2 - CONTRATACIÓN DE SERVICIOS"/>
    <s v="2.2.6 - SEGUROS"/>
    <s v="N"/>
    <s v="00 - N/A"/>
    <s v="10 - FONDO GENERAL"/>
    <s v="(en blanco)"/>
    <s v="99 - MULTIPROVINCIAL"/>
    <n v="7000000"/>
    <n v="6922201.1600000001"/>
    <n v="1876767.7000000002"/>
  </r>
  <r>
    <s v="2024"/>
    <x v="0"/>
    <x v="0"/>
    <x v="0"/>
    <x v="0"/>
    <s v="2 - Poder Ejecutivo"/>
    <s v="0201 - PRESIDENCIA DE LA REPÚBLICA"/>
    <s v="0007 - PROGRAMA SUPÉRATE"/>
    <x v="2"/>
    <x v="4"/>
    <x v="6"/>
    <s v="2.2 - CONTRATACIÓN DE SERVICIOS"/>
    <s v="2.2.6 - SEGUROS"/>
    <s v="N"/>
    <s v="00 - N/A"/>
    <s v="10 - FONDO GENERAL"/>
    <s v="(en blanco)"/>
    <s v="99 - MULTIPROVINCIAL"/>
    <n v="21400000"/>
    <n v="21400000"/>
    <n v="14075141.449999999"/>
  </r>
  <r>
    <s v="2024"/>
    <x v="0"/>
    <x v="0"/>
    <x v="0"/>
    <x v="0"/>
    <s v="2 - Poder Ejecutivo"/>
    <s v="0201 - PRESIDENCIA DE LA REPÚBLICA"/>
    <s v="0007 - PROGRAMA SUPÉRATE"/>
    <x v="2"/>
    <x v="4"/>
    <x v="6"/>
    <s v="2.2 - CONTRATACIÓN DE SERVICIOS"/>
    <s v="2.2.6 - SEGUROS"/>
    <s v="N"/>
    <s v="00 - N/A"/>
    <s v="10 - FONDO GENERAL"/>
    <s v="(en blanco)"/>
    <s v="99 - MULTIPROVINCIAL"/>
    <n v="10000000"/>
    <n v="9927854.9399999995"/>
    <n v="9927854.9399999995"/>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0400000"/>
    <n v="10400000"/>
    <n v="14042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450000"/>
    <n v="450000"/>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0"/>
    <n v="115957.03"/>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200000"/>
    <n v="84042.97"/>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0"/>
    <n v="176871.38"/>
    <n v="176871.38"/>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000000"/>
    <n v="1000000"/>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5200000"/>
    <n v="4200000"/>
    <n v="1056496.8599999999"/>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400000"/>
    <n v="400000"/>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500000"/>
    <n v="8123128.6200000001"/>
    <n v="728796"/>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35050000"/>
    <n v="35350000"/>
    <n v="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3000000"/>
    <n v="1526307"/>
    <n v="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0"/>
    <n v="262400"/>
    <n v="103133.58"/>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5600000"/>
    <n v="12600000"/>
    <n v="1623031"/>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700000"/>
    <n v="700000"/>
    <n v="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500000"/>
    <n v="1673204.6"/>
    <n v="1673204.6"/>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5200000"/>
    <n v="2200000"/>
    <n v="1507785.03"/>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604479"/>
    <n v="4375934.4000000004"/>
    <n v="20000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83500000"/>
    <n v="79482805"/>
    <n v="4150575.62"/>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3000000"/>
    <n v="1000000"/>
    <n v="0"/>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50000"/>
    <n v="469400"/>
    <n v="141600"/>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5200000"/>
    <n v="9373602.9100000001"/>
    <n v="4608314.75"/>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15101597"/>
    <n v="8799994.0899999999"/>
    <n v="531739.34000000008"/>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39124000"/>
    <n v="39275498.649999999"/>
    <n v="7884722.1300000008"/>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100000"/>
    <n v="0"/>
    <n v="0"/>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300000"/>
    <n v="459100"/>
    <n v="224200"/>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1500000"/>
    <n v="265401.35000000009"/>
    <n v="13837.859999999999"/>
  </r>
  <r>
    <s v="2024"/>
    <x v="0"/>
    <x v="0"/>
    <x v="0"/>
    <x v="0"/>
    <s v="2 - Poder Ejecutivo"/>
    <s v="0201 - PRESIDENCIA DE LA REPÚBLICA"/>
    <s v="0007 - PROGRAMA SUPÉRATE"/>
    <x v="2"/>
    <x v="4"/>
    <x v="6"/>
    <s v="2.3 - MATERIALES Y SUMINISTROS"/>
    <s v="2.3.2 - TEXTILES Y VESTUARIOS"/>
    <s v="N"/>
    <s v="00 - N/A"/>
    <s v="10 - FONDO GENERAL"/>
    <s v="(en blanco)"/>
    <s v="99 - MULTIPROVINCIAL"/>
    <n v="1000000"/>
    <n v="889074.02"/>
    <n v="487074.5"/>
  </r>
  <r>
    <s v="2024"/>
    <x v="0"/>
    <x v="0"/>
    <x v="0"/>
    <x v="0"/>
    <s v="2 - Poder Ejecutivo"/>
    <s v="0201 - PRESIDENCIA DE LA REPÚBLICA"/>
    <s v="0007 - PROGRAMA SUPÉRATE"/>
    <x v="2"/>
    <x v="4"/>
    <x v="6"/>
    <s v="2.3 - MATERIALES Y SUMINISTROS"/>
    <s v="2.3.2 - TEXTILES Y VESTUARIOS"/>
    <s v="N"/>
    <s v="00 - N/A"/>
    <s v="10 - FONDO GENERAL"/>
    <s v="(en blanco)"/>
    <s v="99 - MULTIPROVINCIAL"/>
    <n v="500000"/>
    <n v="71371.99000000002"/>
    <n v="0"/>
  </r>
  <r>
    <s v="2024"/>
    <x v="0"/>
    <x v="0"/>
    <x v="0"/>
    <x v="0"/>
    <s v="2 - Poder Ejecutivo"/>
    <s v="0201 - PRESIDENCIA DE LA REPÚBLICA"/>
    <s v="0007 - PROGRAMA SUPÉRATE"/>
    <x v="2"/>
    <x v="4"/>
    <x v="6"/>
    <s v="2.3 - MATERIALES Y SUMINISTROS"/>
    <s v="2.3.2 - TEXTILES Y VESTUARIOS"/>
    <s v="N"/>
    <s v="00 - N/A"/>
    <s v="10 - FONDO GENERAL"/>
    <s v="(en blanco)"/>
    <s v="99 - MULTIPROVINCIAL"/>
    <n v="10400000"/>
    <n v="1839553.9900000002"/>
    <n v="201780"/>
  </r>
  <r>
    <s v="2024"/>
    <x v="0"/>
    <x v="0"/>
    <x v="0"/>
    <x v="0"/>
    <s v="2 - Poder Ejecutivo"/>
    <s v="0201 - PRESIDENCIA DE LA REPÚBLICA"/>
    <s v="0007 - PROGRAMA SUPÉRATE"/>
    <x v="2"/>
    <x v="4"/>
    <x v="6"/>
    <s v="2.3 - MATERIALES Y SUMINISTROS"/>
    <s v="2.3.3 - PAPEL, CARTÓN E IMPRESOS"/>
    <s v="N"/>
    <s v="00 - N/A"/>
    <s v="10 - FONDO GENERAL"/>
    <s v="(en blanco)"/>
    <s v="99 - MULTIPROVINCIAL"/>
    <n v="1500000"/>
    <n v="421862.48"/>
    <n v="0"/>
  </r>
  <r>
    <s v="2024"/>
    <x v="0"/>
    <x v="0"/>
    <x v="0"/>
    <x v="0"/>
    <s v="2 - Poder Ejecutivo"/>
    <s v="0201 - PRESIDENCIA DE LA REPÚBLICA"/>
    <s v="0007 - PROGRAMA SUPÉRATE"/>
    <x v="2"/>
    <x v="4"/>
    <x v="6"/>
    <s v="2.3 - MATERIALES Y SUMINISTROS"/>
    <s v="2.3.3 - PAPEL, CARTÓN E IMPRESOS"/>
    <s v="N"/>
    <s v="00 - N/A"/>
    <s v="10 - FONDO GENERAL"/>
    <s v="(en blanco)"/>
    <s v="99 - MULTIPROVINCIAL"/>
    <n v="1500000"/>
    <n v="1577536.1400000001"/>
    <n v="828162.94000000006"/>
  </r>
  <r>
    <s v="2024"/>
    <x v="0"/>
    <x v="0"/>
    <x v="0"/>
    <x v="0"/>
    <s v="2 - Poder Ejecutivo"/>
    <s v="0201 - PRESIDENCIA DE LA REPÚBLICA"/>
    <s v="0007 - PROGRAMA SUPÉRATE"/>
    <x v="2"/>
    <x v="4"/>
    <x v="6"/>
    <s v="2.3 - MATERIALES Y SUMINISTROS"/>
    <s v="2.3.3 - PAPEL, CARTÓN E IMPRESOS"/>
    <s v="N"/>
    <s v="00 - N/A"/>
    <s v="10 - FONDO GENERAL"/>
    <s v="(en blanco)"/>
    <s v="99 - MULTIPROVINCIAL"/>
    <n v="500000"/>
    <n v="1000601.38"/>
    <n v="317477.49"/>
  </r>
  <r>
    <s v="2024"/>
    <x v="0"/>
    <x v="0"/>
    <x v="0"/>
    <x v="0"/>
    <s v="2 - Poder Ejecutivo"/>
    <s v="0201 - PRESIDENCIA DE LA REPÚBLICA"/>
    <s v="0007 - PROGRAMA SUPÉRATE"/>
    <x v="2"/>
    <x v="4"/>
    <x v="6"/>
    <s v="2.3 - MATERIALES Y SUMINISTROS"/>
    <s v="2.3.3 - PAPEL, CARTÓN E IMPRESOS"/>
    <s v="N"/>
    <s v="00 - N/A"/>
    <s v="10 - FONDO GENERAL"/>
    <s v="(en blanco)"/>
    <s v="99 - MULTIPROVINCIAL"/>
    <n v="0"/>
    <n v="399795"/>
    <n v="0"/>
  </r>
  <r>
    <s v="2024"/>
    <x v="0"/>
    <x v="0"/>
    <x v="0"/>
    <x v="0"/>
    <s v="2 - Poder Ejecutivo"/>
    <s v="0201 - PRESIDENCIA DE LA REPÚBLICA"/>
    <s v="0007 - PROGRAMA SUPÉRATE"/>
    <x v="2"/>
    <x v="4"/>
    <x v="6"/>
    <s v="2.3 - MATERIALES Y SUMINISTROS"/>
    <s v="2.3.4 - PRODUCTOS FARMACÉUTICOS"/>
    <s v="N"/>
    <s v="00 - N/A"/>
    <s v="10 - FONDO GENERAL"/>
    <s v="(en blanco)"/>
    <s v="99 - MULTIPROVINCIAL"/>
    <n v="3000000"/>
    <n v="2200000"/>
    <n v="1236183.3400000001"/>
  </r>
  <r>
    <s v="2024"/>
    <x v="0"/>
    <x v="0"/>
    <x v="0"/>
    <x v="0"/>
    <s v="2 - Poder Ejecutivo"/>
    <s v="0201 - PRESIDENCIA DE LA REPÚBLICA"/>
    <s v="0007 - PROGRAMA SUPÉRATE"/>
    <x v="2"/>
    <x v="4"/>
    <x v="6"/>
    <s v="2.3 - MATERIALES Y SUMINISTROS"/>
    <s v="2.3.5 - CUERO, CAUCHO Y PLÁSTICO"/>
    <s v="N"/>
    <s v="00 - N/A"/>
    <s v="10 - FONDO GENERAL"/>
    <s v="(en blanco)"/>
    <s v="99 - MULTIPROVINCIAL"/>
    <n v="5200000"/>
    <n v="4000000"/>
    <n v="800711.45"/>
  </r>
  <r>
    <s v="2024"/>
    <x v="0"/>
    <x v="0"/>
    <x v="0"/>
    <x v="0"/>
    <s v="2 - Poder Ejecutivo"/>
    <s v="0201 - PRESIDENCIA DE LA REPÚBLICA"/>
    <s v="0007 - PROGRAMA SUPÉRATE"/>
    <x v="2"/>
    <x v="4"/>
    <x v="6"/>
    <s v="2.3 - MATERIALES Y SUMINISTROS"/>
    <s v="2.3.5 - CUERO, CAUCHO Y PLÁSTICO"/>
    <s v="N"/>
    <s v="00 - N/A"/>
    <s v="10 - FONDO GENERAL"/>
    <s v="(en blanco)"/>
    <s v="99 - MULTIPROVINCIAL"/>
    <n v="500000"/>
    <n v="442066"/>
    <n v="1451.4"/>
  </r>
  <r>
    <s v="2024"/>
    <x v="0"/>
    <x v="0"/>
    <x v="0"/>
    <x v="0"/>
    <s v="2 - Poder Ejecutivo"/>
    <s v="0201 - PRESIDENCIA DE LA REPÚBLICA"/>
    <s v="0007 - PROGRAMA SUPÉRATE"/>
    <x v="2"/>
    <x v="4"/>
    <x v="6"/>
    <s v="2.3 - MATERIALES Y SUMINISTROS"/>
    <s v="2.3.5 - CUERO, CAUCHO Y PLÁSTICO"/>
    <s v="N"/>
    <s v="00 - N/A"/>
    <s v="10 - FONDO GENERAL"/>
    <s v="(en blanco)"/>
    <s v="99 - MULTIPROVINCIAL"/>
    <n v="500000"/>
    <n v="300000"/>
    <n v="8094.8"/>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5200000"/>
    <n v="500000"/>
    <n v="42462.3"/>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600000"/>
    <n v="92217"/>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500000"/>
    <n v="0"/>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674367.18"/>
    <n v="0"/>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5200000"/>
    <n v="467611.9"/>
    <n v="14004.24"/>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5200000"/>
    <n v="769694.34000000078"/>
    <n v="547510.54"/>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788826.58"/>
    <n v="202928.28000000003"/>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395000"/>
    <n v="44250"/>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5000"/>
    <n v="1397"/>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000"/>
    <n v="52359203"/>
    <n v="28359203"/>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3000000"/>
    <n v="1640797"/>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0"/>
    <n v="500000"/>
    <n v="97617.290000000008"/>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1000000"/>
    <n v="1500000"/>
    <n v="284262"/>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1500000"/>
    <n v="1500000"/>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
    <n v="300000"/>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200000"/>
    <n v="4700000"/>
    <n v="414250.8"/>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0"/>
    <n v="500000"/>
    <n v="27751.01"/>
  </r>
  <r>
    <s v="2024"/>
    <x v="0"/>
    <x v="0"/>
    <x v="0"/>
    <x v="0"/>
    <s v="2 - Poder Ejecutivo"/>
    <s v="0201 - PRESIDENCIA DE LA REPÚBLICA"/>
    <s v="0007 - PROGRAMA SUPÉRATE"/>
    <x v="2"/>
    <x v="4"/>
    <x v="6"/>
    <s v="2.3 - MATERIALES Y SUMINISTROS"/>
    <s v="2.3.9 - PRODUCTOS Y ÚTILES VARIOS"/>
    <s v="N"/>
    <s v="00 - N/A"/>
    <s v="10 - FONDO GENERAL"/>
    <s v="(en blanco)"/>
    <s v="99 - MULTIPROVINCIAL"/>
    <n v="1500000"/>
    <n v="1174203.17"/>
    <n v="388277.57"/>
  </r>
  <r>
    <s v="2024"/>
    <x v="0"/>
    <x v="0"/>
    <x v="0"/>
    <x v="0"/>
    <s v="2 - Poder Ejecutivo"/>
    <s v="0201 - PRESIDENCIA DE LA REPÚBLICA"/>
    <s v="0007 - PROGRAMA SUPÉRATE"/>
    <x v="2"/>
    <x v="4"/>
    <x v="6"/>
    <s v="2.3 - MATERIALES Y SUMINISTROS"/>
    <s v="2.3.9 - PRODUCTOS Y ÚTILES VARIOS"/>
    <s v="N"/>
    <s v="00 - N/A"/>
    <s v="10 - FONDO GENERAL"/>
    <s v="(en blanco)"/>
    <s v="99 - MULTIPROVINCIAL"/>
    <n v="0"/>
    <n v="400000"/>
    <n v="0"/>
  </r>
  <r>
    <s v="2024"/>
    <x v="0"/>
    <x v="0"/>
    <x v="0"/>
    <x v="0"/>
    <s v="2 - Poder Ejecutivo"/>
    <s v="0201 - PRESIDENCIA DE LA REPÚBLICA"/>
    <s v="0007 - PROGRAMA SUPÉRATE"/>
    <x v="2"/>
    <x v="4"/>
    <x v="6"/>
    <s v="2.3 - MATERIALES Y SUMINISTROS"/>
    <s v="2.3.9 - PRODUCTOS Y ÚTILES VARIOS"/>
    <s v="N"/>
    <s v="00 - N/A"/>
    <s v="10 - FONDO GENERAL"/>
    <s v="(en blanco)"/>
    <s v="99 - MULTIPROVINCIAL"/>
    <n v="3000000"/>
    <n v="2925796.83"/>
    <n v="1326252.04"/>
  </r>
  <r>
    <s v="2024"/>
    <x v="0"/>
    <x v="0"/>
    <x v="0"/>
    <x v="0"/>
    <s v="2 - Poder Ejecutivo"/>
    <s v="0201 - PRESIDENCIA DE LA REPÚBLICA"/>
    <s v="0007 - PROGRAMA SUPÉRATE"/>
    <x v="2"/>
    <x v="4"/>
    <x v="6"/>
    <s v="2.3 - MATERIALES Y SUMINISTROS"/>
    <s v="2.3.9 - PRODUCTOS Y ÚTILES VARIOS"/>
    <s v="N"/>
    <s v="00 - N/A"/>
    <s v="10 - FONDO GENERAL"/>
    <s v="(en blanco)"/>
    <s v="99 - MULTIPROVINCIAL"/>
    <n v="300000"/>
    <n v="350000"/>
    <n v="49560"/>
  </r>
  <r>
    <s v="2024"/>
    <x v="0"/>
    <x v="0"/>
    <x v="0"/>
    <x v="0"/>
    <s v="2 - Poder Ejecutivo"/>
    <s v="0201 - PRESIDENCIA DE LA REPÚBLICA"/>
    <s v="0007 - PROGRAMA SUPÉRATE"/>
    <x v="2"/>
    <x v="4"/>
    <x v="6"/>
    <s v="2.3 - MATERIALES Y SUMINISTROS"/>
    <s v="2.3.9 - PRODUCTOS Y ÚTILES VARIOS"/>
    <s v="N"/>
    <s v="00 - N/A"/>
    <s v="10 - FONDO GENERAL"/>
    <s v="(en blanco)"/>
    <s v="99 - MULTIPROVINCIAL"/>
    <n v="500000"/>
    <n v="260000"/>
    <n v="3068.4"/>
  </r>
  <r>
    <s v="2024"/>
    <x v="0"/>
    <x v="0"/>
    <x v="0"/>
    <x v="0"/>
    <s v="2 - Poder Ejecutivo"/>
    <s v="0201 - PRESIDENCIA DE LA REPÚBLICA"/>
    <s v="0007 - PROGRAMA SUPÉRATE"/>
    <x v="2"/>
    <x v="4"/>
    <x v="6"/>
    <s v="2.3 - MATERIALES Y SUMINISTROS"/>
    <s v="2.3.9 - PRODUCTOS Y ÚTILES VARIOS"/>
    <s v="N"/>
    <s v="00 - N/A"/>
    <s v="10 - FONDO GENERAL"/>
    <s v="(en blanco)"/>
    <s v="99 - MULTIPROVINCIAL"/>
    <n v="500000"/>
    <n v="450000"/>
    <n v="155245"/>
  </r>
  <r>
    <s v="2024"/>
    <x v="0"/>
    <x v="0"/>
    <x v="0"/>
    <x v="0"/>
    <s v="2 - Poder Ejecutivo"/>
    <s v="0201 - PRESIDENCIA DE LA REPÚBLICA"/>
    <s v="0007 - PROGRAMA SUPÉRATE"/>
    <x v="2"/>
    <x v="4"/>
    <x v="6"/>
    <s v="2.3 - MATERIALES Y SUMINISTROS"/>
    <s v="2.3.9 - PRODUCTOS Y ÚTILES VARIOS"/>
    <s v="N"/>
    <s v="00 - N/A"/>
    <s v="10 - FONDO GENERAL"/>
    <s v="(en blanco)"/>
    <s v="99 - MULTIPROVINCIAL"/>
    <n v="4500000"/>
    <n v="3500000"/>
    <n v="853416.39"/>
  </r>
  <r>
    <s v="2024"/>
    <x v="0"/>
    <x v="0"/>
    <x v="0"/>
    <x v="0"/>
    <s v="2 - Poder Ejecutivo"/>
    <s v="0201 - PRESIDENCIA DE LA REPÚBLICA"/>
    <s v="0007 - PROGRAMA SUPÉRATE"/>
    <x v="2"/>
    <x v="4"/>
    <x v="6"/>
    <s v="2.3 - MATERIALES Y SUMINISTROS"/>
    <s v="2.3.9 - PRODUCTOS Y ÚTILES VARIOS"/>
    <s v="N"/>
    <s v="00 - N/A"/>
    <s v="10 - FONDO GENERAL"/>
    <s v="(en blanco)"/>
    <s v="99 - MULTIPROVINCIAL"/>
    <n v="11350000"/>
    <n v="5045951.1100000003"/>
    <n v="1246422.8599999999"/>
  </r>
  <r>
    <s v="2024"/>
    <x v="0"/>
    <x v="0"/>
    <x v="0"/>
    <x v="0"/>
    <s v="2 - Poder Ejecutivo"/>
    <s v="0201 - PRESIDENCIA DE LA REPÚBLICA"/>
    <s v="0007 - PROGRAMA SUPÉRATE"/>
    <x v="2"/>
    <x v="4"/>
    <x v="6"/>
    <s v="2.3 - MATERIALES Y SUMINISTROS"/>
    <s v="2.3.9 - PRODUCTOS Y ÚTILES VARIOS"/>
    <s v="N"/>
    <s v="00 - N/A"/>
    <s v="10 - FONDO GENERAL"/>
    <s v="(en blanco)"/>
    <s v="99 - MULTIPROVINCIAL"/>
    <n v="10400000"/>
    <n v="2400000"/>
    <n v="79392.31"/>
  </r>
  <r>
    <s v="2024"/>
    <x v="0"/>
    <x v="0"/>
    <x v="0"/>
    <x v="0"/>
    <s v="2 - Poder Ejecutivo"/>
    <s v="0201 - PRESIDENCIA DE LA REPÚBLICA"/>
    <s v="0007 - PROGRAMA SUPÉRATE"/>
    <x v="2"/>
    <x v="4"/>
    <x v="6"/>
    <s v="2.3 - MATERIALES Y SUMINISTROS"/>
    <s v="2.3.9 - PRODUCTOS Y ÚTILES VARIOS"/>
    <s v="N"/>
    <s v="00 - N/A"/>
    <s v="10 - FONDO GENERAL"/>
    <s v="(en blanco)"/>
    <s v="99 - MULTIPROVINCIAL"/>
    <n v="3000000"/>
    <n v="1540000"/>
    <n v="166371.6"/>
  </r>
  <r>
    <s v="2024"/>
    <x v="0"/>
    <x v="0"/>
    <x v="0"/>
    <x v="0"/>
    <s v="2 - Poder Ejecutivo"/>
    <s v="0201 - PRESIDENCIA DE LA REPÚBLICA"/>
    <s v="0007 - PROGRAMA SUPÉRATE"/>
    <x v="2"/>
    <x v="4"/>
    <x v="6"/>
    <s v="2.3 - MATERIALES Y SUMINISTROS"/>
    <s v="2.3.9 - PRODUCTOS Y ÚTILES VARIOS"/>
    <s v="N"/>
    <s v="00 - N/A"/>
    <s v="10 - FONDO GENERAL"/>
    <s v="(en blanco)"/>
    <s v="99 - MULTIPROVINCIAL"/>
    <n v="43690818"/>
    <n v="2790209.7300000009"/>
    <n v="0"/>
  </r>
  <r>
    <s v="2024"/>
    <x v="0"/>
    <x v="0"/>
    <x v="0"/>
    <x v="0"/>
    <s v="2 - Poder Ejecutivo"/>
    <s v="0201 - PRESIDENCIA DE LA REPÚBLICA"/>
    <s v="0007 - PROGRAMA SUPÉRATE"/>
    <x v="2"/>
    <x v="4"/>
    <x v="6"/>
    <s v="2.3 - MATERIALES Y SUMINISTROS"/>
    <s v="2.3.9 - PRODUCTOS Y ÚTILES VARIOS"/>
    <s v="N"/>
    <s v="00 - N/A"/>
    <s v="10 - FONDO GENERAL"/>
    <s v="(en blanco)"/>
    <s v="99 - MULTIPROVINCIAL"/>
    <n v="0"/>
    <n v="6000000"/>
    <n v="3200000"/>
  </r>
  <r>
    <s v="2024"/>
    <x v="0"/>
    <x v="0"/>
    <x v="0"/>
    <x v="0"/>
    <s v="2 - Poder Ejecutivo"/>
    <s v="0201 - PRESIDENCIA DE LA REPÚBLICA"/>
    <s v="0007 - PROGRAMA SUPÉRATE"/>
    <x v="2"/>
    <x v="4"/>
    <x v="6"/>
    <s v="2.3 - MATERIALES Y SUMINISTROS"/>
    <s v="2.3.9 - PRODUCTOS Y ÚTILES VARIOS"/>
    <s v="N"/>
    <s v="00 - N/A"/>
    <s v="10 - FONDO GENERAL"/>
    <s v="(en blanco)"/>
    <s v="99 - MULTIPROVINCIAL"/>
    <n v="500000"/>
    <n v="757980"/>
    <n v="357454.95999999996"/>
  </r>
  <r>
    <s v="2024"/>
    <x v="0"/>
    <x v="0"/>
    <x v="0"/>
    <x v="0"/>
    <s v="2 - Poder Ejecutivo"/>
    <s v="0201 - PRESIDENCIA DE LA REPÚBLICA"/>
    <s v="0007 - PROGRAMA SUPÉRATE"/>
    <x v="2"/>
    <x v="4"/>
    <x v="6"/>
    <s v="2.3 - MATERIALES Y SUMINISTROS"/>
    <s v="2.3.9 - PRODUCTOS Y ÚTILES VARIOS"/>
    <s v="N"/>
    <s v="00 - N/A"/>
    <s v="10 - FONDO GENERAL"/>
    <s v="(en blanco)"/>
    <s v="99 - MULTIPROVINCIAL"/>
    <n v="11350000"/>
    <n v="4000000"/>
    <n v="1621306.46"/>
  </r>
  <r>
    <s v="2024"/>
    <x v="0"/>
    <x v="0"/>
    <x v="0"/>
    <x v="0"/>
    <s v="2 - Poder Ejecutivo"/>
    <s v="0201 - PRESIDENCIA DE LA REPÚBLICA"/>
    <s v="0007 - PROGRAMA SUPÉRATE"/>
    <x v="2"/>
    <x v="5"/>
    <x v="14"/>
    <s v="2.1 - REMUNERACIONES Y CONTRIBUCIONES"/>
    <s v="2.1.1 - REMUNERACIONES"/>
    <s v="N"/>
    <s v="00 - N/A"/>
    <s v="10 - FONDO GENERAL"/>
    <s v="(en blanco)"/>
    <s v="99 - MULTIPROVINCIAL"/>
    <n v="5172000"/>
    <n v="41172000"/>
    <n v="16390500"/>
  </r>
  <r>
    <s v="2024"/>
    <x v="0"/>
    <x v="0"/>
    <x v="0"/>
    <x v="0"/>
    <s v="2 - Poder Ejecutivo"/>
    <s v="0201 - PRESIDENCIA DE LA REPÚBLICA"/>
    <s v="0007 - PROGRAMA SUPÉRATE"/>
    <x v="2"/>
    <x v="5"/>
    <x v="14"/>
    <s v="2.1 - REMUNERACIONES Y CONTRIBUCIONES"/>
    <s v="2.1.1 - REMUNERACIONES"/>
    <s v="N"/>
    <s v="00 - N/A"/>
    <s v="10 - FONDO GENERAL"/>
    <s v="(en blanco)"/>
    <s v="99 - MULTIPROVINCIAL"/>
    <n v="0"/>
    <n v="1100000"/>
    <n v="600000"/>
  </r>
  <r>
    <s v="2024"/>
    <x v="0"/>
    <x v="0"/>
    <x v="0"/>
    <x v="0"/>
    <s v="2 - Poder Ejecutivo"/>
    <s v="0201 - PRESIDENCIA DE LA REPÚBLICA"/>
    <s v="0007 - PROGRAMA SUPÉRATE"/>
    <x v="2"/>
    <x v="5"/>
    <x v="14"/>
    <s v="2.1 - REMUNERACIONES Y CONTRIBUCIONES"/>
    <s v="2.1.1 - REMUNERACIONES"/>
    <s v="N"/>
    <s v="00 - N/A"/>
    <s v="10 - FONDO GENERAL"/>
    <s v="(en blanco)"/>
    <s v="99 - MULTIPROVINCIAL"/>
    <n v="431000"/>
    <n v="3431000"/>
    <n v="0"/>
  </r>
  <r>
    <s v="2024"/>
    <x v="0"/>
    <x v="0"/>
    <x v="0"/>
    <x v="0"/>
    <s v="2 - Poder Ejecutivo"/>
    <s v="0201 - PRESIDENCIA DE LA REPÚBLICA"/>
    <s v="0007 - PROGRAMA SUPÉRATE"/>
    <x v="2"/>
    <x v="5"/>
    <x v="14"/>
    <s v="2.1 - REMUNERACIONES Y CONTRIBUCIONES"/>
    <s v="2.1.2 - SOBRESUELDOS"/>
    <s v="N"/>
    <s v="00 - N/A"/>
    <s v="10 - FONDO GENERAL"/>
    <s v="(en blanco)"/>
    <s v="99 - MULTIPROVINCIAL"/>
    <n v="0"/>
    <n v="3000000"/>
    <n v="112082.01000000001"/>
  </r>
  <r>
    <s v="2024"/>
    <x v="0"/>
    <x v="0"/>
    <x v="0"/>
    <x v="0"/>
    <s v="2 - Poder Ejecutivo"/>
    <s v="0201 - PRESIDENCIA DE LA REPÚBLICA"/>
    <s v="0007 - PROGRAMA SUPÉRATE"/>
    <x v="2"/>
    <x v="5"/>
    <x v="14"/>
    <s v="2.1 - REMUNERACIONES Y CONTRIBUCIONES"/>
    <s v="2.1.2 - SOBRESUELDOS"/>
    <s v="N"/>
    <s v="00 - N/A"/>
    <s v="10 - FONDO GENERAL"/>
    <s v="(en blanco)"/>
    <s v="99 - MULTIPROVINCIAL"/>
    <n v="0"/>
    <n v="3600000"/>
    <n v="1235000"/>
  </r>
  <r>
    <s v="2024"/>
    <x v="0"/>
    <x v="0"/>
    <x v="0"/>
    <x v="0"/>
    <s v="2 - Poder Ejecutivo"/>
    <s v="0201 - PRESIDENCIA DE LA REPÚBLICA"/>
    <s v="0007 - PROGRAMA SUPÉRATE"/>
    <x v="2"/>
    <x v="5"/>
    <x v="14"/>
    <s v="2.1 - REMUNERACIONES Y CONTRIBUCIONES"/>
    <s v="2.1.2 - SOBRESUELDOS"/>
    <s v="N"/>
    <s v="00 - N/A"/>
    <s v="10 - FONDO GENERAL"/>
    <s v="(en blanco)"/>
    <s v="99 - MULTIPROVINCIAL"/>
    <n v="431000"/>
    <n v="431000"/>
    <n v="0"/>
  </r>
  <r>
    <s v="2024"/>
    <x v="0"/>
    <x v="0"/>
    <x v="0"/>
    <x v="0"/>
    <s v="2 - Poder Ejecutivo"/>
    <s v="0201 - PRESIDENCIA DE LA REPÚBLICA"/>
    <s v="0007 - PROGRAMA SUPÉRATE"/>
    <x v="2"/>
    <x v="5"/>
    <x v="14"/>
    <s v="2.1 - REMUNERACIONES Y CONTRIBUCIONES"/>
    <s v="2.1.2 - SOBRESUELDOS"/>
    <s v="N"/>
    <s v="00 - N/A"/>
    <s v="10 - FONDO GENERAL"/>
    <s v="(en blanco)"/>
    <s v="99 - MULTIPROVINCIAL"/>
    <n v="431000"/>
    <n v="431000"/>
    <n v="0"/>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366694"/>
    <n v="2919094"/>
    <n v="1159791.05"/>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367212"/>
    <n v="2923212"/>
    <n v="1163725.5"/>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56892"/>
    <n v="452892"/>
    <n v="153982.24999999997"/>
  </r>
  <r>
    <s v="2024"/>
    <x v="0"/>
    <x v="0"/>
    <x v="0"/>
    <x v="0"/>
    <s v="2 - Poder Ejecutivo"/>
    <s v="0201 - PRESIDENCIA DE LA REPÚBLICA"/>
    <s v="0007 - PROGRAMA SUPÉRATE"/>
    <x v="2"/>
    <x v="5"/>
    <x v="14"/>
    <s v="2.2 - CONTRATACIÓN DE SERVICIOS"/>
    <s v="2.2.1 - SERVICIOS BÁSICOS"/>
    <s v="N"/>
    <s v="00 - N/A"/>
    <s v="10 - FONDO GENERAL"/>
    <s v="(en blanco)"/>
    <s v="99 - MULTIPROVINCIAL"/>
    <n v="0"/>
    <n v="30000"/>
    <n v="0"/>
  </r>
  <r>
    <s v="2024"/>
    <x v="0"/>
    <x v="0"/>
    <x v="0"/>
    <x v="0"/>
    <s v="2 - Poder Ejecutivo"/>
    <s v="0201 - PRESIDENCIA DE LA REPÚBLICA"/>
    <s v="0007 - PROGRAMA SUPÉRATE"/>
    <x v="2"/>
    <x v="5"/>
    <x v="14"/>
    <s v="2.2 - CONTRATACIÓN DE SERVICIOS"/>
    <s v="2.2.1 - SERVICIOS BÁSICOS"/>
    <s v="N"/>
    <s v="00 - N/A"/>
    <s v="10 - FONDO GENERAL"/>
    <s v="(en blanco)"/>
    <s v="99 - MULTIPROVINCIAL"/>
    <n v="0"/>
    <n v="220000"/>
    <n v="0"/>
  </r>
  <r>
    <s v="2024"/>
    <x v="0"/>
    <x v="0"/>
    <x v="0"/>
    <x v="0"/>
    <s v="2 - Poder Ejecutivo"/>
    <s v="0201 - PRESIDENCIA DE LA REPÚBLICA"/>
    <s v="0007 - PROGRAMA SUPÉRATE"/>
    <x v="2"/>
    <x v="5"/>
    <x v="14"/>
    <s v="2.2 - CONTRATACIÓN DE SERVICIOS"/>
    <s v="2.2.1 - SERVICIOS BÁSICOS"/>
    <s v="N"/>
    <s v="00 - N/A"/>
    <s v="10 - FONDO GENERAL"/>
    <s v="(en blanco)"/>
    <s v="99 - MULTIPROVINCIAL"/>
    <n v="0"/>
    <n v="900000"/>
    <n v="0"/>
  </r>
  <r>
    <s v="2024"/>
    <x v="0"/>
    <x v="0"/>
    <x v="0"/>
    <x v="0"/>
    <s v="2 - Poder Ejecutivo"/>
    <s v="0201 - PRESIDENCIA DE LA REPÚBLICA"/>
    <s v="0007 - PROGRAMA SUPÉRATE"/>
    <x v="2"/>
    <x v="5"/>
    <x v="14"/>
    <s v="2.2 - CONTRATACIÓN DE SERVICIOS"/>
    <s v="2.2.1 - SERVICIOS BÁSICOS"/>
    <s v="N"/>
    <s v="00 - N/A"/>
    <s v="10 - FONDO GENERAL"/>
    <s v="(en blanco)"/>
    <s v="99 - MULTIPROVINCIAL"/>
    <n v="0"/>
    <n v="100000"/>
    <n v="0"/>
  </r>
  <r>
    <s v="2024"/>
    <x v="0"/>
    <x v="0"/>
    <x v="0"/>
    <x v="0"/>
    <s v="2 - Poder Ejecutivo"/>
    <s v="0201 - PRESIDENCIA DE LA REPÚBLICA"/>
    <s v="0007 - PROGRAMA SUPÉRATE"/>
    <x v="2"/>
    <x v="5"/>
    <x v="14"/>
    <s v="2.2 - CONTRATACIÓN DE SERVICIOS"/>
    <s v="2.2.2 - PUBLICIDAD, IMPRESIÓN Y ENCUADERNACIÓN"/>
    <s v="N"/>
    <s v="00 - N/A"/>
    <s v="10 - FONDO GENERAL"/>
    <s v="(en blanco)"/>
    <s v="99 - MULTIPROVINCIAL"/>
    <n v="0"/>
    <n v="10000000"/>
    <n v="0"/>
  </r>
  <r>
    <s v="2024"/>
    <x v="0"/>
    <x v="0"/>
    <x v="0"/>
    <x v="0"/>
    <s v="2 - Poder Ejecutivo"/>
    <s v="0201 - PRESIDENCIA DE LA REPÚBLICA"/>
    <s v="0007 - PROGRAMA SUPÉRATE"/>
    <x v="2"/>
    <x v="5"/>
    <x v="14"/>
    <s v="2.2 - CONTRATACIÓN DE SERVICIOS"/>
    <s v="2.2.3 - VIÁTICOS"/>
    <s v="N"/>
    <s v="00 - N/A"/>
    <s v="10 - FONDO GENERAL"/>
    <s v="(en blanco)"/>
    <s v="99 - MULTIPROVINCIAL"/>
    <n v="0"/>
    <n v="3000000"/>
    <n v="1484036.9700000002"/>
  </r>
  <r>
    <s v="2024"/>
    <x v="0"/>
    <x v="0"/>
    <x v="0"/>
    <x v="0"/>
    <s v="2 - Poder Ejecutivo"/>
    <s v="0201 - PRESIDENCIA DE LA REPÚBLICA"/>
    <s v="0007 - PROGRAMA SUPÉRATE"/>
    <x v="2"/>
    <x v="5"/>
    <x v="14"/>
    <s v="2.2 - CONTRATACIÓN DE SERVICIOS"/>
    <s v="2.2.5 - ALQUILERES Y RENTAS"/>
    <s v="N"/>
    <s v="00 - N/A"/>
    <s v="10 - FONDO GENERAL"/>
    <s v="(en blanco)"/>
    <s v="99 - MULTIPROVINCIAL"/>
    <n v="0"/>
    <n v="1979818.6800000002"/>
    <n v="130594.9"/>
  </r>
  <r>
    <s v="2024"/>
    <x v="0"/>
    <x v="0"/>
    <x v="0"/>
    <x v="0"/>
    <s v="2 - Poder Ejecutivo"/>
    <s v="0201 - PRESIDENCIA DE LA REPÚBLICA"/>
    <s v="0007 - PROGRAMA SUPÉRATE"/>
    <x v="2"/>
    <x v="5"/>
    <x v="14"/>
    <s v="2.2 - CONTRATACIÓN DE SERVICIOS"/>
    <s v="2.2.5 - ALQUILERES Y RENTAS"/>
    <s v="N"/>
    <s v="00 - N/A"/>
    <s v="10 - FONDO GENERAL"/>
    <s v="(en blanco)"/>
    <s v="99 - MULTIPROVINCIAL"/>
    <n v="0"/>
    <n v="10820181.32"/>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300000"/>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3000000"/>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60000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300000000"/>
    <n v="519560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0"/>
    <n v="50000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1000000"/>
    <n v="0"/>
  </r>
  <r>
    <s v="2024"/>
    <x v="0"/>
    <x v="0"/>
    <x v="0"/>
    <x v="0"/>
    <s v="2 - Poder Ejecutivo"/>
    <s v="0201 - PRESIDENCIA DE LA REPÚBLICA"/>
    <s v="0007 - PROGRAMA SUPÉRATE"/>
    <x v="2"/>
    <x v="5"/>
    <x v="14"/>
    <s v="2.3 - MATERIALES Y SUMINISTROS"/>
    <s v="2.3.1 - ALIMENTOS Y PRODUCTOS AGROFORESTALES"/>
    <s v="N"/>
    <s v="00 - N/A"/>
    <s v="10 - FONDO GENERAL"/>
    <s v="(en blanco)"/>
    <s v="99 - MULTIPROVINCIAL"/>
    <n v="0"/>
    <n v="3600"/>
    <n v="0"/>
  </r>
  <r>
    <s v="2024"/>
    <x v="0"/>
    <x v="0"/>
    <x v="0"/>
    <x v="0"/>
    <s v="2 - Poder Ejecutivo"/>
    <s v="0201 - PRESIDENCIA DE LA REPÚBLICA"/>
    <s v="0007 - PROGRAMA SUPÉRATE"/>
    <x v="2"/>
    <x v="5"/>
    <x v="14"/>
    <s v="2.3 - MATERIALES Y SUMINISTROS"/>
    <s v="2.3.3 - PAPEL, CARTÓN E IMPRESOS"/>
    <s v="N"/>
    <s v="00 - N/A"/>
    <s v="10 - FONDO GENERAL"/>
    <s v="(en blanco)"/>
    <s v="99 - MULTIPROVINCIAL"/>
    <n v="0"/>
    <n v="199330.98"/>
    <n v="0"/>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894.97"/>
    <n v="0"/>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41956.95"/>
    <n v="0"/>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8000000"/>
    <n v="4077615"/>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78354.8"/>
    <n v="0"/>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29856.880000000001"/>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400000"/>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1372101"/>
    <n v="2204601.62"/>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1372101"/>
    <n v="1067478.4099999999"/>
    <n v="93456"/>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262468.40000000002"/>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103103.99"/>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2555"/>
    <n v="0"/>
  </r>
  <r>
    <s v="2024"/>
    <x v="0"/>
    <x v="0"/>
    <x v="0"/>
    <x v="0"/>
    <s v="2 - Poder Ejecutivo"/>
    <s v="0201 - PRESIDENCIA DE LA REPÚBLICA"/>
    <s v="0007 - PROGRAMA SUPÉRATE"/>
    <x v="2"/>
    <x v="5"/>
    <x v="8"/>
    <s v="2.1 - REMUNERACIONES Y CONTRIBUCIONES"/>
    <s v="2.1.1 - REMUNERACIONES"/>
    <s v="N"/>
    <s v="00 - N/A"/>
    <s v="10 - FONDO GENERAL"/>
    <s v="(en blanco)"/>
    <s v="99 - MULTIPROVINCIAL"/>
    <n v="0"/>
    <n v="7000000"/>
    <n v="6910000"/>
  </r>
  <r>
    <s v="2024"/>
    <x v="0"/>
    <x v="0"/>
    <x v="0"/>
    <x v="0"/>
    <s v="2 - Poder Ejecutivo"/>
    <s v="0201 - PRESIDENCIA DE LA REPÚBLICA"/>
    <s v="0007 - PROGRAMA SUPÉRATE"/>
    <x v="2"/>
    <x v="5"/>
    <x v="8"/>
    <s v="2.2 - CONTRATACIÓN DE SERVICIOS"/>
    <s v="2.2.5 - ALQUILERES Y RENTAS"/>
    <s v="N"/>
    <s v="00 - N/A"/>
    <s v="10 - FONDO GENERAL"/>
    <s v="(en blanco)"/>
    <s v="99 - MULTIPROVINCIAL"/>
    <n v="0"/>
    <n v="150000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5200000"/>
    <n v="73600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0"/>
    <n v="126400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15600000"/>
    <n v="6878900"/>
    <n v="1492700"/>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0"/>
    <n v="800000"/>
    <n v="791042.5"/>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3000000"/>
    <n v="800000"/>
    <n v="787237"/>
  </r>
  <r>
    <s v="2024"/>
    <x v="0"/>
    <x v="0"/>
    <x v="0"/>
    <x v="0"/>
    <s v="2 - Poder Ejecutivo"/>
    <s v="0201 - PRESIDENCIA DE LA REPÚBLICA"/>
    <s v="0007 - PROGRAMA SUPÉRATE"/>
    <x v="2"/>
    <x v="5"/>
    <x v="8"/>
    <s v="2.3 - MATERIALES Y SUMINISTROS"/>
    <s v="2.3.1 - ALIMENTOS Y PRODUCTOS AGROFORESTALES"/>
    <s v="N"/>
    <s v="00 - N/A"/>
    <s v="10 - FONDO GENERAL"/>
    <s v="(en blanco)"/>
    <s v="99 - MULTIPROVINCIAL"/>
    <n v="4700000"/>
    <n v="5094762.3"/>
    <n v="161550.01999999999"/>
  </r>
  <r>
    <s v="2024"/>
    <x v="0"/>
    <x v="0"/>
    <x v="0"/>
    <x v="0"/>
    <s v="2 - Poder Ejecutivo"/>
    <s v="0201 - PRESIDENCIA DE LA REPÚBLICA"/>
    <s v="0007 - PROGRAMA SUPÉRATE"/>
    <x v="2"/>
    <x v="5"/>
    <x v="8"/>
    <s v="2.3 - MATERIALES Y SUMINISTROS"/>
    <s v="2.3.2 - TEXTILES Y VESTUARIOS"/>
    <s v="N"/>
    <s v="00 - N/A"/>
    <s v="10 - FONDO GENERAL"/>
    <s v="(en blanco)"/>
    <s v="99 - MULTIPROVINCIAL"/>
    <n v="0"/>
    <n v="21608.16"/>
    <n v="0"/>
  </r>
  <r>
    <s v="2024"/>
    <x v="0"/>
    <x v="0"/>
    <x v="0"/>
    <x v="0"/>
    <s v="2 - Poder Ejecutivo"/>
    <s v="0201 - PRESIDENCIA DE LA REPÚBLICA"/>
    <s v="0007 - PROGRAMA SUPÉRATE"/>
    <x v="2"/>
    <x v="5"/>
    <x v="8"/>
    <s v="2.3 - MATERIALES Y SUMINISTROS"/>
    <s v="2.3.2 - TEXTILES Y VESTUARIOS"/>
    <s v="N"/>
    <s v="00 - N/A"/>
    <s v="10 - FONDO GENERAL"/>
    <s v="(en blanco)"/>
    <s v="99 - MULTIPROVINCIAL"/>
    <n v="1500000"/>
    <n v="142319.34000000008"/>
    <n v="13275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256900"/>
    <n v="6490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90000"/>
    <n v="0"/>
  </r>
  <r>
    <s v="2024"/>
    <x v="0"/>
    <x v="0"/>
    <x v="0"/>
    <x v="0"/>
    <s v="2 - Poder Ejecutivo"/>
    <s v="0201 - PRESIDENCIA DE LA REPÚBLICA"/>
    <s v="0007 - PROGRAMA SUPÉRATE"/>
    <x v="2"/>
    <x v="5"/>
    <x v="8"/>
    <s v="2.3 - MATERIALES Y SUMINISTROS"/>
    <s v="2.3.4 - PRODUCTOS FARMACÉUTICOS"/>
    <s v="N"/>
    <s v="00 - N/A"/>
    <s v="10 - FONDO GENERAL"/>
    <s v="(en blanco)"/>
    <s v="99 - MULTIPROVINCIAL"/>
    <n v="0"/>
    <n v="21240"/>
    <n v="2124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92128.5"/>
    <n v="83278.5"/>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154672.5"/>
    <n v="25016"/>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346745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7180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838219.2"/>
    <n v="838219.2"/>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70000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5000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20000"/>
    <n v="8142"/>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177477521"/>
    <n v="115297415"/>
    <n v="59942024.159999996"/>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113892264"/>
    <n v="150058000"/>
    <n v="82362133.319999993"/>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0"/>
    <n v="180000"/>
    <n v="105000"/>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17895853"/>
    <n v="18895853"/>
    <n v="0"/>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2000000"/>
    <n v="2000000"/>
    <n v="75000"/>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4000000"/>
    <n v="5730200"/>
    <n v="841370.57000000007"/>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11472000"/>
    <n v="17412000"/>
    <n v="10127000"/>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14939853"/>
    <n v="15621753"/>
    <n v="15621710.27"/>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2000000"/>
    <n v="1587900"/>
    <n v="1587888.89"/>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17895853"/>
    <n v="18895853"/>
    <n v="0"/>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14104338"/>
    <n v="18019421"/>
    <n v="10079053.280000003"/>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14124231"/>
    <n v="18097084"/>
    <n v="10121799.07"/>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2188262"/>
    <n v="2521325"/>
    <n v="1439973.0199999998"/>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792000"/>
    <n v="792000"/>
    <n v="147622.39999999999"/>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32280"/>
    <n v="332280"/>
    <n v="0"/>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0001706"/>
    <n v="40001706"/>
    <n v="21437706.439999998"/>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8324000"/>
    <n v="8324000"/>
    <n v="4409576.17"/>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8880"/>
    <n v="58880"/>
    <n v="28880"/>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5868"/>
    <n v="40868"/>
    <n v="15449"/>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8000000"/>
    <n v="2000000"/>
    <n v="0"/>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2000000"/>
    <n v="982998"/>
    <n v="643290.90999999992"/>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2000000"/>
    <n v="988470"/>
    <n v="198948"/>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6000000"/>
    <n v="10000000"/>
    <n v="0"/>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500000"/>
    <n v="5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300000"/>
    <n v="3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1692000"/>
    <n v="1292000"/>
    <n v="227427"/>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200000"/>
    <n v="200000"/>
    <n v="0"/>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19783719"/>
    <n v="20263719"/>
    <n v="9329360.8799999971"/>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0"/>
    <n v="9000000"/>
    <n v="0"/>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500000"/>
    <n v="1400000"/>
    <n v="1395043.2"/>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8000000"/>
    <n v="15360000"/>
    <n v="6229055.2100000009"/>
  </r>
  <r>
    <s v="2024"/>
    <x v="0"/>
    <x v="0"/>
    <x v="0"/>
    <x v="0"/>
    <s v="2 - Poder Ejecutivo"/>
    <s v="0201 - PRESIDENCIA DE LA REPÚBLICA"/>
    <s v="0008 - ADMINISTRADORA DE SUBSIDIOS SOCIALES"/>
    <x v="2"/>
    <x v="4"/>
    <x v="6"/>
    <s v="2.2 - CONTRATACIÓN DE SERVICIOS"/>
    <s v="2.2.6 - SEGUROS"/>
    <s v="N"/>
    <s v="00 - N/A"/>
    <s v="10 - FONDO GENERAL"/>
    <s v="(en blanco)"/>
    <s v="99 - MULTIPROVINCIAL"/>
    <n v="3000000"/>
    <n v="4500000"/>
    <n v="2760118"/>
  </r>
  <r>
    <s v="2024"/>
    <x v="0"/>
    <x v="0"/>
    <x v="0"/>
    <x v="0"/>
    <s v="2 - Poder Ejecutivo"/>
    <s v="0201 - PRESIDENCIA DE LA REPÚBLICA"/>
    <s v="0008 - ADMINISTRADORA DE SUBSIDIOS SOCIALES"/>
    <x v="2"/>
    <x v="4"/>
    <x v="6"/>
    <s v="2.2 - CONTRATACIÓN DE SERVICIOS"/>
    <s v="2.2.6 - SEGUROS"/>
    <s v="N"/>
    <s v="00 - N/A"/>
    <s v="10 - FONDO GENERAL"/>
    <s v="(en blanco)"/>
    <s v="99 - MULTIPROVINCIAL"/>
    <n v="3000000"/>
    <n v="3000000"/>
    <n v="1710050.2399999998"/>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4564769"/>
    <n v="11430000"/>
    <n v="384321.89"/>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500000"/>
    <n v="200000"/>
    <n v="0"/>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1000000"/>
    <n v="700718"/>
    <n v="200718"/>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3000000"/>
    <n v="3230000"/>
    <n v="2087732.0200000003"/>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0"/>
    <n v="180000"/>
    <n v="62186"/>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0"/>
    <n v="3679140"/>
    <n v="2035858.6099999999"/>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500000"/>
    <n v="1000000"/>
    <n v="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000000"/>
    <n v="1000000"/>
    <n v="307223.55000000005"/>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0"/>
    <n v="625000"/>
    <n v="228094"/>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000000"/>
    <n v="500000"/>
    <n v="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000000"/>
    <n v="300000"/>
    <n v="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0"/>
    <n v="768450"/>
    <n v="70151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2000000"/>
    <n v="1515000"/>
    <n v="59060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0"/>
    <n v="17044843"/>
    <n v="5727010.9199999999"/>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3000000"/>
    <n v="1679984"/>
    <n v="1414341.1999999995"/>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200000"/>
    <n v="200000"/>
    <n v="40497.599999999999"/>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2000000"/>
    <n v="5000000"/>
    <n v="2061207.2300000002"/>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1000000"/>
    <n v="1000000"/>
    <n v="264626.8"/>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000000"/>
    <n v="1610000"/>
    <n v="659551.03"/>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00000"/>
    <n v="200000"/>
    <n v="150161.94"/>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0"/>
    <n v="210000"/>
    <n v="0"/>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700000"/>
    <n v="200000"/>
    <n v="0"/>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700000"/>
    <n v="395000"/>
    <n v="1231.92"/>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800000"/>
    <n v="510401"/>
    <n v="110400.8"/>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1000000"/>
    <n v="759081"/>
    <n v="29080.75"/>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400000"/>
    <n v="241949"/>
    <n v="33559.199999999997"/>
  </r>
  <r>
    <s v="2024"/>
    <x v="0"/>
    <x v="0"/>
    <x v="0"/>
    <x v="0"/>
    <s v="2 - Poder Ejecutivo"/>
    <s v="0201 - PRESIDENCIA DE LA REPÚBLICA"/>
    <s v="0008 - ADMINISTRADORA DE SUBSIDIOS SOCIALES"/>
    <x v="2"/>
    <x v="4"/>
    <x v="6"/>
    <s v="2.3 - MATERIALES Y SUMINISTROS"/>
    <s v="2.3.4 - PRODUCTOS FARMACÉUTICOS"/>
    <s v="N"/>
    <s v="00 - N/A"/>
    <s v="10 - FONDO GENERAL"/>
    <s v="(en blanco)"/>
    <s v="99 - MULTIPROVINCIAL"/>
    <n v="50000"/>
    <n v="50000"/>
    <n v="6747.5"/>
  </r>
  <r>
    <s v="2024"/>
    <x v="0"/>
    <x v="0"/>
    <x v="0"/>
    <x v="0"/>
    <s v="2 - Poder Ejecutivo"/>
    <s v="0201 - PRESIDENCIA DE LA REPÚBLICA"/>
    <s v="0008 - ADMINISTRADORA DE SUBSIDIOS SOCIALES"/>
    <x v="2"/>
    <x v="4"/>
    <x v="6"/>
    <s v="2.3 - MATERIALES Y SUMINISTROS"/>
    <s v="2.3.5 - CUERO, CAUCHO Y PLÁSTICO"/>
    <s v="N"/>
    <s v="00 - N/A"/>
    <s v="10 - FONDO GENERAL"/>
    <s v="(en blanco)"/>
    <s v="99 - MULTIPROVINCIAL"/>
    <n v="700000"/>
    <n v="700000"/>
    <n v="226000.02"/>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60000"/>
    <n v="5664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2000000"/>
    <n v="2000000"/>
    <n v="29500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6000000"/>
    <n v="6000000"/>
    <n v="170500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100000"/>
    <n v="200000"/>
    <n v="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100000"/>
    <n v="100000"/>
    <n v="43957.5"/>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0"/>
    <n v="85000"/>
    <n v="0"/>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0"/>
    <n v="583332"/>
    <n v="367062.88"/>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
    <n v="100000"/>
    <n v="10245"/>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0"/>
    <n v="2785000"/>
    <n v="2691194.0100000007"/>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0000"/>
    <n v="50000"/>
    <n v="0"/>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0000"/>
    <n v="100000"/>
    <n v="6252.73"/>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300000"/>
    <n v="300000"/>
    <n v="237640.8"/>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0"/>
    <n v="2400000"/>
    <n v="641646.32999999996"/>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
    <n v="310000"/>
    <n v="67165.600000000006"/>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0000"/>
    <n v="200000"/>
    <n v="54669.4"/>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100000"/>
    <n v="200000"/>
    <n v="0"/>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
    <n v="100000"/>
    <n v="35046"/>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300000"/>
    <n v="205112"/>
    <n v="5111.41"/>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65884000"/>
    <n v="63584000"/>
    <n v="41121057.039999999"/>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300000"/>
    <n v="300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2400000"/>
    <n v="1280000"/>
    <n v="41100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20000"/>
    <n v="120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73596000"/>
    <n v="76716000"/>
    <n v="51153333.329999998"/>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270000"/>
    <n v="270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5364000"/>
    <n v="5364000"/>
    <n v="385900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2505333"/>
    <n v="12505333"/>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800000"/>
    <n v="533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0"/>
    <n v="125000"/>
    <n v="10500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420000"/>
    <n v="562000"/>
    <n v="388555.61"/>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500000"/>
    <n v="500000"/>
    <n v="0"/>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2400000"/>
    <n v="2700000"/>
    <n v="1655500"/>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14660333"/>
    <n v="14660333"/>
    <n v="9709638.8900000006"/>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2155000"/>
    <n v="2155000"/>
    <n v="1875000"/>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12505333"/>
    <n v="12505333"/>
    <n v="0"/>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12174288"/>
    <n v="12174288"/>
    <n v="6876171.7099999981"/>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12225146"/>
    <n v="12225146"/>
    <n v="6903668.4399999995"/>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1473908"/>
    <n v="1473908"/>
    <n v="825450.21000000008"/>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500000"/>
    <n v="500000"/>
    <n v="143259.99"/>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600000"/>
    <n v="600000"/>
    <n v="268131.59000000003"/>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36000"/>
    <n v="36000"/>
    <n v="1005"/>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4500000"/>
    <n v="4500000"/>
    <n v="2439066.1"/>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4200000"/>
    <n v="4200000"/>
    <n v="1706555.3399999999"/>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24000"/>
    <n v="24000"/>
    <n v="19656"/>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6000"/>
    <n v="6000"/>
    <n v="0"/>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6000000"/>
    <n v="1483000"/>
    <n v="244899.64999999994"/>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3416650"/>
    <n v="7933650"/>
    <n v="2344405.17"/>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4212000"/>
    <n v="4212000"/>
    <n v="840352.5"/>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2925258"/>
    <n v="2925258"/>
    <n v="1692816.18"/>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2820680"/>
    <n v="5320680"/>
    <n v="1874289.85"/>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60000"/>
    <n v="60000"/>
    <n v="8880"/>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2565866"/>
    <n v="2565866"/>
    <n v="1157847.6399999999"/>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10000000"/>
    <n v="3240000"/>
    <n v="0"/>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0"/>
    <n v="277500"/>
    <n v="276356"/>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2715248"/>
    <n v="2715248"/>
    <n v="617707.28"/>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60000"/>
    <n v="890000"/>
    <n v="778705.5"/>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380000"/>
    <n v="420000"/>
    <n v="420291.88"/>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084176"/>
    <n v="1084176"/>
    <n v="646310.79999999993"/>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400000"/>
    <n v="355000"/>
    <n v="2745"/>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0"/>
    <n v="45000"/>
    <n v="10500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72000"/>
    <n v="72000"/>
    <n v="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658600"/>
    <n v="658600"/>
    <n v="26601.57"/>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0000"/>
    <n v="20000"/>
    <n v="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00000"/>
    <n v="200000"/>
    <n v="148444"/>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0"/>
    <n v="6000"/>
    <n v="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872000"/>
    <n v="866000"/>
    <n v="197863.64"/>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500000"/>
    <n v="500000"/>
    <n v="249581.8"/>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36000"/>
    <n v="36000"/>
    <n v="2417.9"/>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00000"/>
    <n v="200000"/>
    <n v="20484.8"/>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75000"/>
    <n v="75000"/>
    <n v="5007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96000"/>
    <n v="96000"/>
    <n v="240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12392014"/>
    <n v="67194514"/>
    <n v="908973.19"/>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00000"/>
    <n v="200000"/>
    <n v="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300000"/>
    <n v="300000"/>
    <n v="4720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3500000"/>
    <n v="3479000"/>
    <n v="1563553"/>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4096374"/>
    <n v="4096374"/>
    <n v="1496234.43"/>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820000"/>
    <n v="3716000"/>
    <n v="385388.03"/>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0"/>
    <n v="24000"/>
    <n v="1200"/>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0"/>
    <n v="28021000"/>
    <n v="0"/>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7854000"/>
    <n v="7094000"/>
    <n v="1621827.4"/>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6548388"/>
    <n v="6548388"/>
    <n v="1388222.57"/>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349000"/>
    <n v="349000"/>
    <n v="137237.85"/>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160000"/>
    <n v="160000"/>
    <n v="73716"/>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0"/>
    <n v="1200"/>
    <n v="1200"/>
  </r>
  <r>
    <s v="2024"/>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432000"/>
    <n v="432000"/>
    <n v="0"/>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310235"/>
    <n v="303235"/>
    <n v="72767.649999999994"/>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234457"/>
    <n v="231757"/>
    <n v="100101.94"/>
  </r>
  <r>
    <s v="2024"/>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186500"/>
    <n v="826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00000"/>
    <n v="300000"/>
    <n v="126732"/>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6000"/>
    <n v="36000"/>
    <n v="2100"/>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48000"/>
    <n v="48000"/>
    <n v="10067"/>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0"/>
    <n v="1500"/>
    <n v="1500"/>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96000"/>
    <n v="96000"/>
    <n v="4839"/>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96000"/>
    <n v="96000"/>
    <n v="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6000000"/>
    <n v="5230000"/>
    <n v="181650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2000000"/>
    <n v="2000000"/>
    <n v="77850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96000"/>
    <n v="96000"/>
    <n v="180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0"/>
    <n v="2500"/>
    <n v="285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0000"/>
    <n v="77500"/>
    <n v="4307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112085"/>
    <n v="112085"/>
    <n v="101536.43"/>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316516"/>
    <n v="269816"/>
    <n v="19818.61"/>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3500"/>
    <n v="12846.77"/>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80000"/>
    <n v="80000"/>
    <n v="44427"/>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2844500"/>
    <n v="2539750"/>
    <n v="30063.03"/>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500"/>
    <n v="1229.06"/>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298750"/>
    <n v="295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3200000"/>
    <n v="3137000"/>
    <n v="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1000000"/>
    <n v="3520000"/>
    <n v="176000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1500"/>
    <n v="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09700"/>
    <n v="531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28144800"/>
    <n v="327069277"/>
    <n v="2121842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617929"/>
    <n v="1617929"/>
    <n v="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6840000"/>
    <n v="7710000"/>
    <n v="52450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28226000"/>
    <n v="28298500"/>
    <n v="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000000"/>
    <n v="1000000"/>
    <n v="4422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000000"/>
    <n v="1000000"/>
    <n v="563922.48"/>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716568"/>
    <n v="3716568"/>
    <n v="2477712"/>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27915400"/>
    <n v="27915400"/>
    <n v="27297200"/>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28226000"/>
    <n v="28226000"/>
    <n v="0"/>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3541977"/>
    <n v="23603660"/>
    <n v="15415730.279999999"/>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3815181"/>
    <n v="23779694.199999999"/>
    <n v="15437473.200000001"/>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3553520"/>
    <n v="3660346.8"/>
    <n v="2336948.5799999996"/>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5743464"/>
    <n v="5743464"/>
    <n v="3612307.01"/>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121051"/>
    <n v="121051"/>
    <n v="33214.090000000004"/>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3000000"/>
    <n v="3000000"/>
    <n v="1349153.33"/>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18000"/>
    <n v="18000"/>
    <n v="0"/>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900000"/>
    <n v="600000"/>
    <n v="0"/>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3000000"/>
    <n v="1055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0400000"/>
    <n v="17900000"/>
    <n v="8104042.4799999995"/>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4000000"/>
    <n v="1000000"/>
    <n v="0"/>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0"/>
    <n v="0"/>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0"/>
    <n v="3650000"/>
    <n v="1557934.6400000001"/>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4000000"/>
    <n v="1500000"/>
    <n v="0"/>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4000000"/>
    <n v="120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215000"/>
    <n v="76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0"/>
    <n v="24000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3500000"/>
    <n v="300000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6500000"/>
    <n v="6500000"/>
    <n v="1541375"/>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2637000"/>
    <n v="116629.14"/>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0"/>
    <n v="694000"/>
    <n v="0"/>
  </r>
  <r>
    <s v="2024"/>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200000"/>
    <n v="5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500000"/>
    <n v="1497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0"/>
    <n v="480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0"/>
    <n v="500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504646"/>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10000000"/>
    <n v="10000000"/>
    <n v="340000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15000000"/>
    <n v="10500000"/>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930000"/>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500000"/>
    <n v="70000"/>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400000"/>
    <n v="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500000"/>
    <n v="500000"/>
    <n v="196087.33"/>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2100000"/>
    <n v="1100000"/>
    <n v="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499538"/>
    <n v="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200000"/>
    <n v="1200000"/>
    <n v="229999.7"/>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500000"/>
    <n v="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1000000"/>
    <n v="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295650600"/>
    <n v="293070600"/>
    <n v="175008249.32999998"/>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358972980"/>
    <n v="358972980"/>
    <n v="194773866.65000001"/>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28460000"/>
    <n v="576100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58073465"/>
    <n v="58073465"/>
    <n v="103333.32"/>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9902600"/>
    <n v="0"/>
    <n v="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3000000"/>
    <n v="129650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6902600"/>
    <n v="2415585.98"/>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42258000"/>
    <n v="42258000"/>
    <n v="24350500"/>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40785365"/>
    <n v="40785365"/>
    <n v="19300600.690000001"/>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964900"/>
    <n v="964900"/>
    <n v="150000"/>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41750265"/>
    <n v="41750265"/>
    <n v="0"/>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42527496"/>
    <n v="49692690"/>
    <n v="26181722.449999996"/>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49762778"/>
    <n v="49762778"/>
    <n v="26251321.730000004"/>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7709726"/>
    <n v="7709726"/>
    <n v="3816047.1899999995"/>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5548722"/>
    <n v="10548722"/>
    <n v="5857728.0200000005"/>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255123"/>
    <n v="495123"/>
    <n v="304253.42999999993"/>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3088956"/>
    <n v="3088956"/>
    <n v="1428074.8699999996"/>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4695"/>
    <n v="14695"/>
    <n v="8216"/>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17000000"/>
    <n v="15000000"/>
    <n v="7588555.0799999991"/>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5100000"/>
    <n v="7335590"/>
    <n v="3456898.5"/>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0"/>
    <n v="1605000"/>
    <n v="805287.11"/>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000000"/>
    <n v="2000000"/>
    <n v="163313.88"/>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54000000"/>
    <n v="26731992.5"/>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0"/>
    <n v="673118.2"/>
    <n v="520466.82000000007"/>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0"/>
    <n v="3204748.96"/>
    <n v="2135392.5100000002"/>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0"/>
    <n v="50000"/>
    <n v="17700"/>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2004000"/>
    <n v="1513160"/>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19946188"/>
    <n v="9044561"/>
    <n v="1871895.08"/>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3000000"/>
    <n v="5095918.76"/>
    <n v="654862.34"/>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5651430"/>
    <n v="204999.96999999997"/>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5200000"/>
    <n v="10632937"/>
    <n v="8485540.5999999996"/>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2310000"/>
    <n v="0"/>
    <n v="0"/>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9763300"/>
    <n v="5763300"/>
    <n v="4993594.1899999995"/>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410000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13000000"/>
    <n v="9381859.1400000006"/>
    <n v="9381859.1400000006"/>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9654544"/>
    <n v="4272684.8599999994"/>
    <n v="4079481.01"/>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60000"/>
    <n v="360000"/>
    <n v="150000"/>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212547"/>
    <n v="200097.02"/>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016940"/>
    <n v="12001940"/>
    <n v="4340689.3299999991"/>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5000"/>
    <n v="4000"/>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50000"/>
    <n v="8024"/>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0"/>
    <n v="100000"/>
    <n v="22937.4"/>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34600000"/>
    <n v="20000000"/>
    <n v="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50000"/>
    <n v="150000"/>
    <n v="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0000"/>
    <n v="1977314"/>
    <n v="347357.79"/>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50000"/>
    <n v="450000"/>
    <n v="74186.600000000006"/>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00000"/>
    <n v="369153"/>
    <n v="149100.07999999999"/>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0686000"/>
    <n v="25191000"/>
    <n v="106000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
    <n v="55000"/>
    <n v="4500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200000"/>
    <n v="200000"/>
    <n v="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976871"/>
    <n v="2976871"/>
    <n v="1425177.78"/>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3200000"/>
    <n v="5650000"/>
    <n v="606036.4"/>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26600"/>
    <n v="1401418.8399999999"/>
    <n v="372544.72"/>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100000"/>
    <n v="2455000"/>
    <n v="107920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0000"/>
    <n v="120000"/>
    <n v="2300"/>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5500000"/>
    <n v="350000"/>
    <n v="6518"/>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15000000"/>
    <n v="33977433"/>
    <n v="12898238.83"/>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10200000"/>
    <n v="8200000"/>
    <n v="798175.6"/>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796121"/>
    <n v="76571152.239999995"/>
    <n v="41786394.420000002"/>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50000"/>
    <n v="250000"/>
    <n v="75703.8"/>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0"/>
    <n v="3400000"/>
    <n v="1780604.19"/>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1140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0"/>
    <n v="1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16772"/>
    <n v="3316772"/>
    <n v="2821890.44"/>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171809"/>
    <n v="3971809"/>
    <n v="1302731.8"/>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500000"/>
    <n v="500000"/>
    <n v="22941.98"/>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700000"/>
    <n v="1700000"/>
    <n v="1243130"/>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0000"/>
    <n v="1210000"/>
    <n v="50832.04"/>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12400000"/>
    <n v="6435317.0199999996"/>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000000"/>
    <n v="2000000"/>
    <n v="291332.19"/>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200000"/>
    <n v="800000"/>
    <n v="487267.92"/>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0"/>
    <n v="4800000"/>
    <n v="1839402.13"/>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0"/>
    <n v="320000"/>
    <n v="286209.24"/>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200000"/>
    <n v="400000"/>
    <n v="178535.67"/>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200000"/>
    <n v="3950000"/>
    <n v="2082475.1400000001"/>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0"/>
    <n v="3970000"/>
    <n v="493754.75"/>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42600000"/>
    <n v="35000000"/>
    <n v="9000000"/>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25000"/>
    <n v="25000"/>
    <n v="0"/>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1000"/>
    <n v="11000"/>
    <n v="0"/>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5200000"/>
    <n v="18750000"/>
    <n v="1727179.47"/>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2800"/>
    <n v="2302800"/>
    <n v="983936.29999999993"/>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500000"/>
    <n v="500000"/>
    <n v="57771.2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500000"/>
    <n v="1180000"/>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4701860"/>
    <n v="5136666"/>
    <n v="846482.97"/>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4850"/>
    <n v="2004850"/>
    <n v="92349.79000000000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6000000"/>
    <n v="3000000"/>
    <n v="468136.92000000004"/>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03879"/>
    <n v="803879"/>
    <n v="278419.02"/>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00000"/>
    <n v="1750000"/>
    <n v="451270.23000000004"/>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75000"/>
    <n v="975000"/>
    <n v="49149.79"/>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411000"/>
    <n v="4661000"/>
    <n v="1069764.5"/>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38701384"/>
    <n v="501384"/>
    <n v="26553.21999999999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5000000"/>
    <n v="5000000"/>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000000"/>
    <n v="1116073"/>
    <n v="113213.73"/>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22579778"/>
    <n v="20779778"/>
    <n v="7982780.2100000009"/>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1220348"/>
    <n v="21220348"/>
    <n v="11495181.84"/>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3000218"/>
    <n v="3000218"/>
    <n v="1750127.4"/>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018381"/>
    <n v="2018381"/>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140000"/>
    <n v="50000"/>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0766"/>
    <n v="2076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5252819"/>
    <n v="5252819"/>
    <n v="2182504.86"/>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2256573"/>
    <n v="12256573"/>
    <n v="1653634.5"/>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389154"/>
    <n v="1389154"/>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7440934"/>
    <n v="7440934"/>
    <n v="3556711.5"/>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4004722"/>
    <n v="4004722"/>
    <n v="2336088.2999999998"/>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953808"/>
    <n v="953808"/>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44488"/>
    <n v="44488"/>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41878"/>
    <n v="41878"/>
    <n v="8998.6200000000008"/>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7579627"/>
    <n v="7579627"/>
    <n v="3944990.0300000003"/>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3420000"/>
    <n v="3420000"/>
    <n v="2050000"/>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916639"/>
    <n v="916639"/>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3480035"/>
    <n v="13480035"/>
    <n v="7976064.6599999992"/>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4915200"/>
    <n v="4915200"/>
    <n v="202720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532936"/>
    <n v="153293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45192"/>
    <n v="45192"/>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0"/>
    <n v="65000"/>
    <n v="74022.7"/>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7970382"/>
    <n v="7970382"/>
    <n v="4282207.6999999993"/>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2840120"/>
    <n v="2840120"/>
    <n v="1683737.109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900875"/>
    <n v="900875"/>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150000"/>
    <n v="110000"/>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27688"/>
    <n v="67688"/>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7538789"/>
    <n v="7538789"/>
    <n v="3909883"/>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3219818"/>
    <n v="3219818"/>
    <n v="1505027.4"/>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897775"/>
    <n v="897775"/>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14689"/>
    <n v="39689"/>
    <n v="25832.95"/>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31058867"/>
    <n v="31058867"/>
    <n v="18548370.64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36882559"/>
    <n v="36382559"/>
    <n v="7792137.6500000004"/>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5421216"/>
    <n v="542121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40000"/>
    <n v="140000"/>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18896"/>
    <n v="418896"/>
    <n v="22196.59"/>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190072263"/>
    <n v="249682533.39999998"/>
    <n v="145644874.33999997"/>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0"/>
    <n v="1704000"/>
    <n v="906000"/>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193527997"/>
    <n v="163880436.94"/>
    <n v="80629187.339999989"/>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32455184"/>
    <n v="26781973.65999999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4194000"/>
    <n v="5153411.63"/>
    <n v="452160"/>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1958819"/>
    <n v="2518463.67"/>
    <n v="289679.75"/>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57000"/>
    <n v="257000"/>
    <n v="149427.6"/>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0"/>
    <n v="1519741.54"/>
    <n v="1519741.54"/>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0"/>
    <n v="110000"/>
    <n v="0"/>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390128"/>
    <n v="311749.57000000007"/>
    <n v="0"/>
  </r>
  <r>
    <s v="2024"/>
    <x v="0"/>
    <x v="0"/>
    <x v="0"/>
    <x v="0"/>
    <s v="2 - Poder Ejecutivo"/>
    <s v="0201 - PRESIDENCIA DE LA REPÚBLICA"/>
    <s v="0010 - CONSEJO NACIONAL DE LA PERSONA ENVEJECIENTE"/>
    <x v="2"/>
    <x v="4"/>
    <x v="6"/>
    <s v="2.1 - REMUNERACIONES Y CONTRIBUCIONES"/>
    <s v="2.1.2 - SOBRESUELDOS"/>
    <s v="N"/>
    <s v="00 - N/A"/>
    <s v="10 - FONDO GENERAL"/>
    <s v="(en blanco)"/>
    <s v="02 - AZUA"/>
    <n v="0"/>
    <n v="224412.7"/>
    <n v="224412.7"/>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0"/>
    <n v="758971.4"/>
    <n v="758971.4"/>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1052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0"/>
    <n v="793284.29"/>
    <n v="793284.29"/>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1020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26523"/>
    <n v="126523"/>
    <n v="72497.739999999991"/>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0"/>
    <n v="1195161.8799999999"/>
    <n v="1195161.8799999999"/>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123336"/>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0"/>
    <n v="787441.12"/>
    <n v="787441.12"/>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0"/>
    <n v="15100.8"/>
    <n v="0"/>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1010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0"/>
    <n v="758558.81"/>
    <n v="758558.81"/>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628232"/>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0"/>
    <n v="2824930.54"/>
    <n v="2824930.54"/>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0"/>
    <n v="39571.35"/>
    <n v="0"/>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2115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236000"/>
    <n v="236000"/>
    <n v="63543.970000000016"/>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5892000"/>
    <n v="5892000"/>
    <n v="3422000"/>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0"/>
    <n v="25079529.219999999"/>
    <n v="24789630.219999999"/>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289899"/>
    <n v="361354.33"/>
    <n v="0"/>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34940490"/>
    <n v="9789505.4499999993"/>
    <n v="0"/>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en blanco)"/>
    <s v="99 - MULTIPROVINCIAL"/>
    <n v="150000"/>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1717238"/>
    <n v="1717238"/>
    <n v="939092.269999999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1719660"/>
    <n v="1719660"/>
    <n v="940417.3799999998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266426"/>
    <n v="266426"/>
    <n v="145698.7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1241415"/>
    <n v="1241415"/>
    <n v="271982.3400000000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1243166"/>
    <n v="1243166"/>
    <n v="272365.9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192603"/>
    <n v="192603"/>
    <n v="42197.57999999999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811497"/>
    <n v="811497"/>
    <n v="417799.5599999999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812641"/>
    <n v="812641"/>
    <n v="418388.7899999999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125902"/>
    <n v="125902"/>
    <n v="64820.83000000000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779873"/>
    <n v="779873"/>
    <n v="425044.8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780973"/>
    <n v="780973"/>
    <n v="425644.3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120995"/>
    <n v="120995"/>
    <n v="65716.78999999999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1304221"/>
    <n v="1304221"/>
    <n v="709231.4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1306062"/>
    <n v="1306062"/>
    <n v="710232.0900000000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202348"/>
    <n v="202348"/>
    <n v="110036.2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766469"/>
    <n v="766469"/>
    <n v="422985.4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767545"/>
    <n v="767545"/>
    <n v="423582.1600000000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118915"/>
    <n v="118915"/>
    <n v="65623.3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763827"/>
    <n v="763827"/>
    <n v="383917.0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764904"/>
    <n v="764904"/>
    <n v="384458.7700000000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118506"/>
    <n v="118506"/>
    <n v="59564.16000000000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4796102"/>
    <n v="4796102"/>
    <n v="1867542.13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4802866"/>
    <n v="4802866"/>
    <n v="1870176.3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744103"/>
    <n v="744103"/>
    <n v="289745.5999999999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27197258"/>
    <n v="28810432.599999998"/>
    <n v="16066168.86999999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27235615"/>
    <n v="28999189"/>
    <n v="16129787.130000005"/>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4219602"/>
    <n v="4511536"/>
    <n v="2300416.6300000004"/>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5100000"/>
    <n v="5325000"/>
    <n v="3547540.6199999992"/>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6000"/>
    <n v="6000"/>
    <n v="0"/>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3700000"/>
    <n v="4015000"/>
    <n v="2473753.6099999989"/>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8705784"/>
    <n v="8380784"/>
    <n v="4463419.6499999994"/>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100000"/>
    <n v="100000"/>
    <n v="2524"/>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79000"/>
    <n v="259000"/>
    <n v="0"/>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1180000"/>
    <n v="1180000"/>
    <n v="949812.60999999987"/>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1250000"/>
    <n v="1850000"/>
    <n v="909431.9"/>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1100000"/>
    <n v="4600000"/>
    <n v="831326.5"/>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1000000"/>
    <n v="1000000"/>
    <n v="253369.32"/>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400000"/>
    <n v="400000"/>
    <n v="205111.40000000002"/>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300000"/>
    <n v="300000"/>
    <n v="0"/>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1705784"/>
    <n v="14505784"/>
    <n v="6002741.6999999993"/>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400000"/>
    <n v="400000"/>
    <n v="158831.76999999999"/>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700000"/>
    <n v="1700000"/>
    <n v="37000"/>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2400000"/>
    <n v="2400000"/>
    <n v="2016655.57"/>
  </r>
  <r>
    <s v="2024"/>
    <x v="0"/>
    <x v="0"/>
    <x v="0"/>
    <x v="0"/>
    <s v="2 - Poder Ejecutivo"/>
    <s v="0201 - PRESIDENCIA DE LA REPÚBLICA"/>
    <s v="0010 - CONSEJO NACIONAL DE LA PERSONA ENVEJECIENTE"/>
    <x v="2"/>
    <x v="4"/>
    <x v="6"/>
    <s v="2.2 - CONTRATACIÓN DE SERVICIOS"/>
    <s v="2.2.6 - SEGUROS"/>
    <s v="N"/>
    <s v="00 - N/A"/>
    <s v="10 - FONDO GENERAL"/>
    <s v="(en blanco)"/>
    <s v="02 - AZU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10 - INDEPENDENCIA"/>
    <n v="370000"/>
    <n v="370000"/>
    <n v="0"/>
  </r>
  <r>
    <s v="2024"/>
    <x v="0"/>
    <x v="0"/>
    <x v="0"/>
    <x v="0"/>
    <s v="2 - Poder Ejecutivo"/>
    <s v="0201 - PRESIDENCIA DE LA REPÚBLICA"/>
    <s v="0010 - CONSEJO NACIONAL DE LA PERSONA ENVEJECIENTE"/>
    <x v="2"/>
    <x v="4"/>
    <x v="6"/>
    <s v="2.2 - CONTRATACIÓN DE SERVICIOS"/>
    <s v="2.2.6 - SEGUROS"/>
    <s v="N"/>
    <s v="00 - N/A"/>
    <s v="10 - FONDO GENERAL"/>
    <s v="(en blanco)"/>
    <s v="11 - LA ALTAGRACI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22 - SAN JUAN"/>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32 - SANTO DOMINGO"/>
    <n v="889476"/>
    <n v="889476"/>
    <n v="0"/>
  </r>
  <r>
    <s v="2024"/>
    <x v="0"/>
    <x v="0"/>
    <x v="0"/>
    <x v="0"/>
    <s v="2 - Poder Ejecutivo"/>
    <s v="0201 - PRESIDENCIA DE LA REPÚBLICA"/>
    <s v="0010 - CONSEJO NACIONAL DE LA PERSONA ENVEJECIENTE"/>
    <x v="2"/>
    <x v="4"/>
    <x v="6"/>
    <s v="2.2 - CONTRATACIÓN DE SERVICIOS"/>
    <s v="2.2.6 - SEGUROS"/>
    <s v="N"/>
    <s v="00 - N/A"/>
    <s v="10 - FONDO GENERAL"/>
    <s v="(en blanco)"/>
    <s v="99 - MULTIPROVINCIAL"/>
    <n v="1900000"/>
    <n v="19000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3390083"/>
    <n v="5810083"/>
    <n v="2000620.81"/>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4100000"/>
    <n v="41001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145000"/>
    <n v="145000"/>
    <n v="48333.34"/>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3000000"/>
    <n v="3000000"/>
    <n v="1609740.96"/>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1200000"/>
    <n v="1200000"/>
    <n v="84370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0"/>
    <n v="500000"/>
    <n v="15588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650000"/>
    <n v="650000"/>
    <n v="7000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1500000"/>
    <n v="10518601.099999994"/>
    <n v="850000"/>
  </r>
  <r>
    <s v="2024"/>
    <x v="0"/>
    <x v="0"/>
    <x v="0"/>
    <x v="0"/>
    <s v="2 - Poder Ejecutivo"/>
    <s v="0201 - PRESIDENCIA DE LA REPÚBLICA"/>
    <s v="0010 - CONSEJO NACIONAL DE LA PERSONA ENVEJECIENTE"/>
    <x v="2"/>
    <x v="4"/>
    <x v="6"/>
    <s v="2.2 - CONTRATACIÓN DE SERVICIOS"/>
    <s v="2.2.9 - OTRAS CONTRATACIONES DE SERVICIOS"/>
    <s v="N"/>
    <s v="00 - N/A"/>
    <s v="10 - FONDO GENERAL"/>
    <s v="(en blanco)"/>
    <s v="99 - MULTIPROVINCIAL"/>
    <n v="10400000"/>
    <n v="7724900"/>
    <n v="1338329.1600000004"/>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1 - DISTRITO NACIONAL"/>
    <n v="25830066"/>
    <n v="25830066"/>
    <n v="14071402.52"/>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2 - AZUA"/>
    <n v="4910640"/>
    <n v="49106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0 - INDEPENDENCIA"/>
    <n v="10312344"/>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1 - LA ALTAGRACIA"/>
    <n v="10312344"/>
    <n v="10312344"/>
    <n v="573598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3 - LA VEGA"/>
    <n v="14545440"/>
    <n v="145454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2 - SAN JUAN"/>
    <n v="10312344"/>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7 - VALVERDE"/>
    <n v="5594400"/>
    <n v="559440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32 - SANTO DOMINGO"/>
    <n v="21641190"/>
    <n v="2164119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12000000"/>
    <n v="12000000"/>
    <n v="9802397.6799999997"/>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200000"/>
    <n v="200000"/>
    <n v="9440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20000"/>
    <n v="20000"/>
    <n v="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800000"/>
    <n v="200000"/>
    <n v="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500000"/>
    <n v="500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825824"/>
    <n v="625824"/>
    <n v="545337"/>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300000"/>
    <n v="300000"/>
    <n v="296888"/>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26000"/>
    <n v="26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31000"/>
    <n v="31000"/>
    <n v="2295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1 - DISTRITO NACIONAL"/>
    <n v="5040000"/>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2 - AZUA"/>
    <n v="1327200"/>
    <n v="13272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0 - INDEPENDEN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1 - LA ALTAGRA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3 - LA VEGA"/>
    <n v="2620800"/>
    <n v="26208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2 - SAN JUAN"/>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7 - VALVERDE"/>
    <n v="1512000"/>
    <n v="1512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32 - SANTO DOMINGO"/>
    <n v="5636620"/>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99 - MULTIPROVINCIAL"/>
    <n v="2000000"/>
    <n v="200000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500000"/>
    <n v="500000"/>
    <n v="476913.23"/>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0000"/>
    <n v="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010000"/>
    <n v="1010000"/>
    <n v="834614"/>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21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20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9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110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70000"/>
    <n v="7000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1000"/>
    <n v="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2 - AZUA"/>
    <n v="41990"/>
    <n v="4199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3 - LA VEGA"/>
    <n v="801108"/>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886025"/>
    <n v="145099"/>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1858428"/>
    <n v="73836"/>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3589015"/>
    <n v="5389015"/>
    <n v="325901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4400000"/>
    <n v="4400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2000"/>
    <n v="2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5000"/>
    <n v="5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500000"/>
    <n v="500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200000"/>
    <n v="100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150000"/>
    <n v="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1200000"/>
    <n v="680000"/>
    <n v="36049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2574176"/>
    <n v="2344176"/>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700000"/>
    <n v="700000"/>
    <n v="53100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400000"/>
    <n v="40000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300000"/>
    <n v="30000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20000"/>
    <n v="2000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40000"/>
    <n v="40000"/>
    <n v="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2400000"/>
    <n v="2400000"/>
    <n v="160000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840000"/>
    <n v="1200000"/>
    <n v="62000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270000"/>
    <n v="300000"/>
    <n v="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140000"/>
    <n v="252500"/>
    <n v="2525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130000"/>
    <n v="0"/>
    <n v="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270000"/>
    <n v="270000"/>
    <n v="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229716"/>
    <n v="255240"/>
    <n v="157398"/>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230040"/>
    <n v="255600"/>
    <n v="15762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28355"/>
    <n v="32629.5"/>
    <n v="19763.46"/>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2340000"/>
    <n v="1690000"/>
    <n v="695000"/>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1560000"/>
    <n v="2210000"/>
    <n v="1450000"/>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325000"/>
    <n v="325000"/>
    <n v="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325000"/>
    <n v="275000"/>
    <n v="27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325000"/>
    <n v="325000"/>
    <n v="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276510"/>
    <n v="239435.74"/>
    <n v="152080.5"/>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276900"/>
    <n v="244510.31"/>
    <n v="152295"/>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42900"/>
    <n v="35474.999999999993"/>
    <n v="2359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3840000"/>
    <n v="3840000"/>
    <n v="2560000"/>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840000"/>
    <n v="840000"/>
    <n v="560000"/>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390000"/>
    <n v="390000"/>
    <n v="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390000"/>
    <n v="387500"/>
    <n v="3875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390000"/>
    <n v="390000"/>
    <n v="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331812"/>
    <n v="331812"/>
    <n v="221208"/>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332280"/>
    <n v="332280"/>
    <n v="22152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38230"/>
    <n v="38859"/>
    <n v="25886.920000000002"/>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40759200"/>
    <n v="40726205.079999998"/>
    <n v="26005917.739999998"/>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7703200"/>
    <n v="6822586.0300000003"/>
    <n v="3903800"/>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660000"/>
    <n v="660000"/>
    <n v="385000"/>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3935200"/>
    <n v="3905200"/>
    <n v="0"/>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0"/>
    <n v="352376.55"/>
    <n v="352376.55"/>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600000"/>
    <n v="600000"/>
    <n v="400000"/>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3557201"/>
    <n v="3828433.34"/>
    <n v="3758433.33"/>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70000"/>
    <n v="70000"/>
    <n v="0"/>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3935200"/>
    <n v="3935200"/>
    <n v="0"/>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3248576"/>
    <n v="3260126.26"/>
    <n v="2150222.2199999997"/>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3310183"/>
    <n v="3313584.2"/>
    <n v="2186075.8000000003"/>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377515"/>
    <n v="383464.99"/>
    <n v="252877.66999999995"/>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36000"/>
    <n v="36000"/>
    <n v="0"/>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1080000"/>
    <n v="1080000"/>
    <n v="589654.96000000008"/>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1320000"/>
    <n v="1320000"/>
    <n v="834018.14"/>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1260000"/>
    <n v="1260000"/>
    <n v="595074.66"/>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00000"/>
    <n v="100000"/>
    <n v="0"/>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880961"/>
    <n v="802001"/>
    <n v="130442"/>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5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12600000"/>
    <n v="12600000"/>
    <n v="5424099.4800000004"/>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600000"/>
    <n v="100437"/>
    <n v="0"/>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132861"/>
    <n v="132861"/>
    <n v="0"/>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440500"/>
    <n v="440500"/>
    <n v="304092.25999999995"/>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4529000"/>
    <n v="4821223.25"/>
    <n v="3267918.2800000003"/>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18139"/>
    <n v="18139"/>
    <n v="0"/>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8000"/>
    <n v="10000"/>
    <n v="0"/>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495200"/>
    <n v="185605"/>
    <n v="155604.32"/>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217400"/>
    <n v="139096"/>
    <n v="99095.88"/>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3900"/>
    <n v="3900"/>
    <n v="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60000"/>
    <n v="44064"/>
    <n v="23364"/>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0"/>
    <n v="25000"/>
    <n v="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300000"/>
    <n v="198160"/>
    <n v="6962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600000"/>
    <n v="600000"/>
    <n v="24367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0"/>
    <n v="1687000.75"/>
    <n v="1649999.99"/>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en blanco)"/>
    <s v="99 - MULTIPROVINCIAL"/>
    <n v="0"/>
    <n v="6149973"/>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000000"/>
    <n v="5000000"/>
    <n v="1740988.29"/>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300000"/>
    <n v="213270"/>
    <n v="12360.5"/>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170000"/>
    <n v="57043.130000000005"/>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0"/>
    <n v="10000"/>
    <n v="19588"/>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7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50000"/>
    <n v="27861"/>
    <n v="12108.45"/>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11340"/>
    <n v="40652"/>
    <n v="28535.95"/>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en blanco)"/>
    <s v="99 - MULTIPROVINCIAL"/>
    <n v="0"/>
    <n v="3681.6"/>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en blanco)"/>
    <s v="99 - MULTIPROVINCIAL"/>
    <n v="0"/>
    <n v="6921.4"/>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00000"/>
    <n v="3500000"/>
    <n v="210000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200000"/>
    <n v="106914"/>
    <n v="57185.960000000006"/>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87553"/>
    <n v="326950"/>
    <n v="28349.07"/>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18520"/>
    <n v="1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20000"/>
    <n v="10000"/>
    <n v="828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10000"/>
    <n v="1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10000"/>
    <n v="1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2500000"/>
    <n v="307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6370"/>
    <n v="637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en blanco)"/>
    <s v="99 - MULTIPROVINCIAL"/>
    <n v="0"/>
    <n v="84500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92917200"/>
    <n v="103609337.72"/>
    <n v="55929443.189999998"/>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77068000"/>
    <n v="154888229.50999999"/>
    <n v="76890038.159999996"/>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4604000"/>
    <n v="4604000"/>
    <n v="248500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0293100"/>
    <n v="22669130.600000001"/>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199925"/>
    <n v="1199925"/>
    <n v="18600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993585"/>
    <n v="993585"/>
    <n v="848696.38"/>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500000"/>
    <n v="1500000"/>
    <n v="0"/>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8928000"/>
    <n v="8928000"/>
    <n v="4169666.67"/>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7756330"/>
    <n v="20132360.600000001"/>
    <n v="17943860"/>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275000"/>
    <n v="275000"/>
    <n v="195000"/>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20293100"/>
    <n v="22669130.600000001"/>
    <n v="0"/>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6602440"/>
    <n v="18623966.84"/>
    <n v="9542499.5299999993"/>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6835690"/>
    <n v="18860068.07"/>
    <n v="9618577.9299999978"/>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2454282"/>
    <n v="2767918.04"/>
    <n v="1311278.5900000005"/>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5000000"/>
    <n v="5000000"/>
    <n v="3402358.2300000004"/>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3500000"/>
    <n v="3500000"/>
    <n v="1986658.4999999998"/>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5382600"/>
    <n v="5382600"/>
    <n v="2688495.2699999996"/>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0"/>
    <n v="120000"/>
    <n v="11340"/>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0"/>
    <n v="60000"/>
    <n v="10668"/>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3300000"/>
    <n v="3300000"/>
    <n v="317162.51"/>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865800"/>
    <n v="865800"/>
    <n v="168975.08000000002"/>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3226705"/>
    <n v="26000000"/>
    <n v="9450200"/>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1000000"/>
    <n v="1000000"/>
    <n v="0"/>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650000"/>
    <n v="650000"/>
    <n v="0"/>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144000"/>
    <n v="222904.49"/>
    <n v="149820"/>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11825364"/>
    <n v="12025364"/>
    <n v="5637232.8599999994"/>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444933.36"/>
    <n v="444933.32"/>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4000000"/>
    <n v="149200"/>
    <n v="39500"/>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6112259"/>
    <n v="24836753"/>
    <n v="4692372.07"/>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5000000"/>
    <n v="5000000"/>
    <n v="0"/>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4267400"/>
    <n v="7767400"/>
    <n v="2151578.7600000002"/>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600000"/>
    <n v="200000"/>
    <n v="0"/>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520000"/>
    <n v="1395845.54"/>
    <n v="62268.6"/>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8400000"/>
    <n v="7000000"/>
    <n v="1175536.7"/>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600000"/>
    <n v="600000"/>
    <n v="134000"/>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3402644"/>
    <n v="2502644"/>
    <n v="674899.9"/>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84000"/>
    <n v="84000"/>
    <n v="24507.56"/>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800000"/>
    <n v="1413480.46"/>
    <n v="328162.52999999997"/>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5000"/>
    <n v="64116"/>
    <n v="23482"/>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315000"/>
    <n v="1370000"/>
    <n v="285081.76"/>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0000000"/>
    <n v="77602039"/>
    <n v="37464233"/>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06146"/>
    <n v="206146"/>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12610162"/>
    <n v="22297272.370000001"/>
    <n v="11157057.940000001"/>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0"/>
    <n v="0"/>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000000"/>
    <n v="491040"/>
    <n v="148000"/>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503575"/>
    <n v="149128.20000000001"/>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205800"/>
    <n v="0"/>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20000"/>
    <n v="120000"/>
    <n v="0"/>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32000000"/>
    <n v="29130000"/>
    <n v="11902406.629999999"/>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2500000"/>
    <n v="4029634"/>
    <n v="1427567.73"/>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2387500"/>
    <n v="1621095.71"/>
    <n v="823992.01"/>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80000"/>
    <n v="377370.52"/>
    <n v="80780.52"/>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30000"/>
    <n v="30000"/>
    <n v="15844.39"/>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90000"/>
    <n v="90000"/>
    <n v="0"/>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60000"/>
    <n v="689000"/>
    <n v="0"/>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700000"/>
    <n v="7602600"/>
    <n v="6179.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4786150"/>
    <n v="286150"/>
    <n v="82488.69"/>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5052900"/>
    <n v="550861"/>
    <n v="71892.0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80000"/>
    <n v="70000"/>
    <n v="0"/>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10000"/>
    <n v="10000"/>
    <n v="0"/>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70000"/>
    <n v="70000"/>
    <n v="5816.22"/>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50000"/>
    <n v="87842.61"/>
    <n v="22842.6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15000"/>
    <n v="15000"/>
    <n v="0"/>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71952"/>
    <n v="1109440"/>
    <n v="0"/>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25000"/>
    <n v="7188.8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35000"/>
    <n v="22686.5"/>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10000"/>
    <n v="395"/>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25000"/>
    <n v="50591.16"/>
    <n v="0"/>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68890"/>
    <n v="168890"/>
    <n v="40534.53"/>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340000"/>
    <n v="620112"/>
    <n v="9123.99"/>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5640000"/>
    <n v="5640000"/>
    <n v="461490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2220000"/>
    <n v="6520000"/>
    <n v="300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25000"/>
    <n v="25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40000"/>
    <n v="40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5000"/>
    <n v="15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545000"/>
    <n v="765680"/>
    <n v="2768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225000"/>
    <n v="225000"/>
    <n v="31470.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2774670"/>
    <n v="774670"/>
    <n v="103168.95"/>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000000"/>
    <n v="4016369"/>
    <n v="1019048.92"/>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347700"/>
    <n v="34770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38000"/>
    <n v="3800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40000"/>
    <n v="29000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496776"/>
    <n v="1096776"/>
    <n v="253578.40999999997"/>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12500"/>
    <n v="112500"/>
    <n v="28495.98"/>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711894"/>
    <n v="711894"/>
    <n v="50964.2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71950"/>
    <n v="272627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2194250"/>
    <n v="1390650"/>
    <n v="57477.8"/>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96934401"/>
    <n v="96348010"/>
    <n v="54559128.379999995"/>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852000"/>
    <n v="852000"/>
    <n v="42000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1748000"/>
    <n v="12343000"/>
    <n v="708900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302400"/>
    <n v="302400"/>
    <n v="176398.59999999998"/>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1200279"/>
    <n v="11057361"/>
    <n v="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182992"/>
    <n v="1007245"/>
    <n v="90630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09271"/>
    <n v="427936"/>
    <n v="385016.15"/>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22493194"/>
    <n v="21964637"/>
    <n v="12577847.310000001"/>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9325847"/>
    <n v="9325847"/>
    <n v="8924454.75"/>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1959223"/>
    <n v="1959223"/>
    <n v="1932023"/>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9325847"/>
    <n v="9325847"/>
    <n v="0"/>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7805094"/>
    <n v="7834130"/>
    <n v="4383359.34"/>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7759932"/>
    <n v="7789008"/>
    <n v="4389541.92"/>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1202746"/>
    <n v="1203314"/>
    <n v="671165.83"/>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3000000"/>
    <n v="13000000"/>
    <n v="5554356.1000000015"/>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4200000"/>
    <n v="4200000"/>
    <n v="2726041.51"/>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80000"/>
    <n v="180000"/>
    <n v="49333.200000000004"/>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0800"/>
    <n v="10800"/>
    <n v="2799"/>
  </r>
  <r>
    <s v="2024"/>
    <x v="0"/>
    <x v="0"/>
    <x v="0"/>
    <x v="0"/>
    <s v="2 - Poder Ejecutivo"/>
    <s v="0201 - PRESIDENCIA DE LA REPÚBLICA"/>
    <s v="0012 - CONSEJO NACIONAL DE DROGAS"/>
    <x v="0"/>
    <x v="1"/>
    <x v="18"/>
    <s v="2.2 - CONTRATACIÓN DE SERVICIOS"/>
    <s v="2.2.2 - PUBLICIDAD, IMPRESIÓN Y ENCUADERNACIÓN"/>
    <s v="N"/>
    <s v="00 - N/A"/>
    <s v="10 - FONDO GENERAL"/>
    <s v="(en blanco)"/>
    <s v="99 - MULTIPROVINCIAL"/>
    <n v="300000"/>
    <n v="154431"/>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en blanco)"/>
    <s v="99 - MULTIPROVINCIAL"/>
    <n v="0"/>
    <n v="1200000"/>
    <n v="0"/>
  </r>
  <r>
    <s v="2024"/>
    <x v="0"/>
    <x v="0"/>
    <x v="0"/>
    <x v="0"/>
    <s v="2 - Poder Ejecutivo"/>
    <s v="0201 - PRESIDENCIA DE LA REPÚBLICA"/>
    <s v="0012 - CONSEJO NACIONAL DE DROGAS"/>
    <x v="0"/>
    <x v="1"/>
    <x v="18"/>
    <s v="2.2 - CONTRATACIÓN DE SERVICIOS"/>
    <s v="2.2.4 - TRANSPORTE Y ALMACENAJE"/>
    <s v="N"/>
    <s v="00 - N/A"/>
    <s v="20 - FONDOS CON DESTINO ESPECÍFICO"/>
    <s v="(en blanco)"/>
    <s v="99 - MULTIPROVINCIAL"/>
    <n v="0"/>
    <n v="51180"/>
    <n v="0"/>
  </r>
  <r>
    <s v="2024"/>
    <x v="0"/>
    <x v="0"/>
    <x v="0"/>
    <x v="0"/>
    <s v="2 - Poder Ejecutivo"/>
    <s v="0201 - PRESIDENCIA DE LA REPÚBLICA"/>
    <s v="0012 - CONSEJO NACIONAL DE DROGAS"/>
    <x v="0"/>
    <x v="1"/>
    <x v="18"/>
    <s v="2.2 - CONTRATACIÓN DE SERVICIOS"/>
    <s v="2.2.5 - ALQUILERES Y RENTAS"/>
    <s v="N"/>
    <s v="00 - N/A"/>
    <s v="10 - FONDO GENERAL"/>
    <s v="(en blanco)"/>
    <s v="99 - MULTIPROVINCIAL"/>
    <n v="900000"/>
    <n v="900000"/>
    <n v="382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150000"/>
    <n v="84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28600"/>
    <n v="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10000"/>
    <n v="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0"/>
    <n v="0"/>
  </r>
  <r>
    <s v="2024"/>
    <x v="0"/>
    <x v="0"/>
    <x v="0"/>
    <x v="0"/>
    <s v="2 - Poder Ejecutivo"/>
    <s v="0201 - PRESIDENCIA DE LA REPÚBLICA"/>
    <s v="0012 - CONSEJO NACIONAL DE DROGAS"/>
    <x v="0"/>
    <x v="1"/>
    <x v="18"/>
    <s v="2.2 - CONTRATACIÓN DE SERVICIOS"/>
    <s v="2.2.6 - SEGUROS"/>
    <s v="N"/>
    <s v="00 - N/A"/>
    <s v="10 - FONDO GENERAL"/>
    <s v="(en blanco)"/>
    <s v="99 - MULTIPROVINCIAL"/>
    <n v="741000"/>
    <n v="0"/>
    <n v="0"/>
  </r>
  <r>
    <s v="2024"/>
    <x v="0"/>
    <x v="0"/>
    <x v="0"/>
    <x v="0"/>
    <s v="2 - Poder Ejecutivo"/>
    <s v="0201 - PRESIDENCIA DE LA REPÚBLICA"/>
    <s v="0012 - CONSEJO NACIONAL DE DROGAS"/>
    <x v="0"/>
    <x v="1"/>
    <x v="18"/>
    <s v="2.2 - CONTRATACIÓN DE SERVICIOS"/>
    <s v="2.2.6 - SEGUROS"/>
    <s v="N"/>
    <s v="00 - N/A"/>
    <s v="10 - FONDO GENERAL"/>
    <s v="(en blanco)"/>
    <s v="99 - MULTIPROVINCIAL"/>
    <n v="0"/>
    <n v="886569"/>
    <n v="886568.94"/>
  </r>
  <r>
    <s v="2024"/>
    <x v="0"/>
    <x v="0"/>
    <x v="0"/>
    <x v="0"/>
    <s v="2 - Poder Ejecutivo"/>
    <s v="0201 - PRESIDENCIA DE LA REPÚBLICA"/>
    <s v="0012 - CONSEJO NACIONAL DE DROGAS"/>
    <x v="0"/>
    <x v="1"/>
    <x v="18"/>
    <s v="2.2 - CONTRATACIÓN DE SERVICIOS"/>
    <s v="2.2.6 - SEGUROS"/>
    <s v="N"/>
    <s v="00 - N/A"/>
    <s v="20 - FONDOS CON DESTINO ESPECÍFICO"/>
    <s v="(en blanco)"/>
    <s v="99 - MULTIPROVINCIAL"/>
    <n v="0"/>
    <n v="1507243"/>
    <n v="1507225.4300000002"/>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5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27380"/>
    <n v="10738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61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075100"/>
    <n v="886772.36"/>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25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6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1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75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6378"/>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708000"/>
    <n v="35400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40400"/>
    <n v="0"/>
  </r>
  <r>
    <s v="2024"/>
    <x v="0"/>
    <x v="0"/>
    <x v="0"/>
    <x v="0"/>
    <s v="2 - Poder Ejecutivo"/>
    <s v="0201 - PRESIDENCIA DE LA REPÚBLICA"/>
    <s v="0012 - CONSEJO NACIONAL DE DROGAS"/>
    <x v="0"/>
    <x v="1"/>
    <x v="18"/>
    <s v="2.2 - CONTRATACIÓN DE SERVICIOS"/>
    <s v="2.2.9 - OTRAS CONTRATACIONES DE SERVICIOS"/>
    <s v="N"/>
    <s v="00 - N/A"/>
    <s v="10 - FONDO GENERAL"/>
    <s v="(en blanco)"/>
    <s v="99 - MULTIPROVINCIAL"/>
    <n v="200000"/>
    <n v="20000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en blanco)"/>
    <s v="99 - MULTIPROVINCIAL"/>
    <n v="0"/>
    <n v="642100"/>
    <n v="73278"/>
  </r>
  <r>
    <s v="2024"/>
    <x v="0"/>
    <x v="0"/>
    <x v="0"/>
    <x v="0"/>
    <s v="2 - Poder Ejecutivo"/>
    <s v="0201 - PRESIDENCIA DE LA REPÚBLICA"/>
    <s v="0012 - CONSEJO NACIONAL DE DROGAS"/>
    <x v="0"/>
    <x v="1"/>
    <x v="18"/>
    <s v="2.3 - MATERIALES Y SUMINISTROS"/>
    <s v="2.3.1 - ALIMENTOS Y PRODUCTOS AGROFORESTALES"/>
    <s v="N"/>
    <s v="00 - N/A"/>
    <s v="10 - FONDO GENERAL"/>
    <s v="(en blanco)"/>
    <s v="99 - MULTIPROVINCIAL"/>
    <n v="200000"/>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858724"/>
    <n v="152284.25"/>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12329"/>
    <n v="7828.84"/>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1453"/>
    <n v="0"/>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50000"/>
    <n v="41300"/>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733861"/>
    <n v="318777"/>
  </r>
  <r>
    <s v="2024"/>
    <x v="0"/>
    <x v="0"/>
    <x v="0"/>
    <x v="0"/>
    <s v="2 - Poder Ejecutivo"/>
    <s v="0201 - PRESIDENCIA DE LA REPÚBLICA"/>
    <s v="0012 - CONSEJO NACIONAL DE DROGAS"/>
    <x v="0"/>
    <x v="1"/>
    <x v="18"/>
    <s v="2.3 - MATERIALES Y SUMINISTROS"/>
    <s v="2.3.3 - PAPEL, CARTÓN E IMPRESOS"/>
    <s v="N"/>
    <s v="00 - N/A"/>
    <s v="10 - FONDO GENERAL"/>
    <s v="(en blanco)"/>
    <s v="99 - MULTIPROVINCIAL"/>
    <n v="100000"/>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405000"/>
    <n v="99639.33"/>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251265"/>
    <n v="107144"/>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622700"/>
    <n v="413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35000"/>
    <n v="0"/>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120000"/>
    <n v="49560"/>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1680"/>
    <n v="0"/>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8525"/>
    <n v="0"/>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61860"/>
    <n v="2699.99"/>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35420"/>
    <n v="0"/>
  </r>
  <r>
    <s v="2024"/>
    <x v="0"/>
    <x v="0"/>
    <x v="0"/>
    <x v="0"/>
    <s v="2 - Poder Ejecutivo"/>
    <s v="0201 - PRESIDENCIA DE LA REPÚBLICA"/>
    <s v="0012 - CONSEJO NACIONAL DE DROGAS"/>
    <x v="0"/>
    <x v="1"/>
    <x v="18"/>
    <s v="2.3 - MATERIALES Y SUMINISTROS"/>
    <s v="2.3.7 - COMBUSTIBLES, LUBRICANTES, PRODUCTOS QUÍMICOS Y CONEXOS"/>
    <s v="N"/>
    <s v="00 - N/A"/>
    <s v="10 - FONDO GENERAL"/>
    <s v="(en blanco)"/>
    <s v="99 - MULTIPROVINCIAL"/>
    <n v="4212000"/>
    <n v="4212000"/>
    <n v="2457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200000"/>
    <n v="197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100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500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500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86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211000"/>
    <n v="120549.17"/>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48200"/>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16521"/>
    <n v="16521"/>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300000"/>
    <n v="300000"/>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100000"/>
    <n v="100000"/>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200000"/>
    <n v="200000"/>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433350"/>
    <n v="46849.29"/>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1060921"/>
    <n v="459719.99999999994"/>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68639"/>
    <n v="13048.06"/>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586573"/>
    <n v="238769.17"/>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95361"/>
    <n v="265159.63"/>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227534"/>
    <n v="149034"/>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80000"/>
    <n v="22302"/>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04878"/>
    <n v="21476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000"/>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1700"/>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48150"/>
    <n v="26550"/>
  </r>
  <r>
    <s v="2024"/>
    <x v="0"/>
    <x v="0"/>
    <x v="0"/>
    <x v="0"/>
    <s v="2 - Poder Ejecutivo"/>
    <s v="0201 - PRESIDENCIA DE LA REPÚBLICA"/>
    <s v="0012 - CONSEJO NACIONAL DE DROGAS"/>
    <x v="2"/>
    <x v="3"/>
    <x v="19"/>
    <s v="2.1 - REMUNERACIONES Y CONTRIBUCIONES"/>
    <s v="2.1.1 - REMUNERACIONES"/>
    <s v="N"/>
    <s v="00 - N/A"/>
    <s v="10 - FONDO GENERAL"/>
    <s v="(en blanco)"/>
    <s v="99 - MULTIPROVINCIAL"/>
    <n v="2073360"/>
    <n v="2474260"/>
    <n v="1372320"/>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147001"/>
    <n v="174994"/>
    <n v="97297.470000000016"/>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147208"/>
    <n v="175240"/>
    <n v="97434.72"/>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22807"/>
    <n v="27150"/>
    <n v="15095.519999999999"/>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en blanco)"/>
    <s v="99 - MULTIPROVINCIAL"/>
    <n v="0"/>
    <n v="2500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575230050"/>
    <n v="575230050"/>
    <n v="278326866.16999996"/>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25000000"/>
    <n v="19231215.259999998"/>
    <n v="562100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70646010"/>
    <n v="70646010"/>
    <n v="2845140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1800000"/>
    <n v="1800000"/>
    <n v="35000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53465050"/>
    <n v="5346505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6850000"/>
    <n v="6850000"/>
    <n v="4120488"/>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3050000"/>
    <n v="3050000"/>
    <n v="1871918.3699999999"/>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34500000"/>
    <n v="34500000"/>
    <n v="16597850"/>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53230050"/>
    <n v="53230050"/>
    <n v="32861456.009999998"/>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100000"/>
    <n v="100000"/>
    <n v="0"/>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5000000"/>
    <n v="5000000"/>
    <n v="1832088.5899999999"/>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42584040"/>
    <n v="42584040"/>
    <n v="0"/>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41380785"/>
    <n v="41380785"/>
    <n v="21751867.639999993"/>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41439150"/>
    <n v="41439150"/>
    <n v="21806106.98"/>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750000"/>
    <n v="6518784.7400000002"/>
    <n v="3443146.2900000005"/>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200000"/>
    <n v="200000"/>
    <n v="0"/>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10000000"/>
    <n v="10000000"/>
    <n v="3285718.79"/>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12000000"/>
    <n v="12000000"/>
    <n v="2787146.83"/>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20000000"/>
    <n v="19200000"/>
    <n v="8922693.4299999997"/>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800000"/>
    <n v="800000"/>
    <n v="394782.4"/>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100000"/>
    <n v="900000"/>
    <n v="382094"/>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10000000"/>
    <n v="811000"/>
    <n v="113734.16"/>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0"/>
    <n v="489000"/>
    <n v="176845.54"/>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2000000"/>
    <n v="4164000"/>
    <n v="1075943.75"/>
  </r>
  <r>
    <s v="2024"/>
    <x v="0"/>
    <x v="0"/>
    <x v="0"/>
    <x v="0"/>
    <s v="2 - Poder Ejecutivo"/>
    <s v="0201 - PRESIDENCIA DE LA REPÚBLICA"/>
    <s v="0014 - COMEDORES ECONOMICOS DEL ESTADO"/>
    <x v="2"/>
    <x v="4"/>
    <x v="6"/>
    <s v="2.2 - CONTRATACIÓN DE SERVICIOS"/>
    <s v="2.2.3 - VIÁTICOS"/>
    <s v="N"/>
    <s v="00 - N/A"/>
    <s v="10 - FONDO GENERAL"/>
    <s v="(en blanco)"/>
    <s v="99 - MULTIPROVINCIAL"/>
    <n v="45000000"/>
    <n v="41615420"/>
    <n v="25806976.219999999"/>
  </r>
  <r>
    <s v="2024"/>
    <x v="0"/>
    <x v="0"/>
    <x v="0"/>
    <x v="0"/>
    <s v="2 - Poder Ejecutivo"/>
    <s v="0201 - PRESIDENCIA DE LA REPÚBLICA"/>
    <s v="0014 - COMEDORES ECONOMICOS DEL ESTADO"/>
    <x v="2"/>
    <x v="4"/>
    <x v="6"/>
    <s v="2.2 - CONTRATACIÓN DE SERVICIOS"/>
    <s v="2.2.3 - VIÁTICOS"/>
    <s v="N"/>
    <s v="00 - N/A"/>
    <s v="10 - FONDO GENERAL"/>
    <s v="(en blanco)"/>
    <s v="99 - MULTIPROVINCIAL"/>
    <n v="0"/>
    <n v="384580"/>
    <n v="0"/>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500000"/>
    <n v="500000"/>
    <n v="0"/>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1000000"/>
    <n v="940000"/>
    <n v="200000"/>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1500000"/>
    <n v="1560000"/>
    <n v="1450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40000000"/>
    <n v="32436000"/>
    <n v="10132976"/>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999999"/>
    <n v="999"/>
    <n v="304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500000"/>
    <n v="300000"/>
    <n v="185083"/>
  </r>
  <r>
    <s v="2024"/>
    <x v="0"/>
    <x v="0"/>
    <x v="0"/>
    <x v="0"/>
    <s v="2 - Poder Ejecutivo"/>
    <s v="0201 - PRESIDENCIA DE LA REPÚBLICA"/>
    <s v="0014 - COMEDORES ECONOMICOS DEL ESTADO"/>
    <x v="2"/>
    <x v="4"/>
    <x v="6"/>
    <s v="2.2 - CONTRATACIÓN DE SERVICIOS"/>
    <s v="2.2.6 - SEGUROS"/>
    <s v="N"/>
    <s v="00 - N/A"/>
    <s v="10 - FONDO GENERAL"/>
    <s v="(en blanco)"/>
    <s v="99 - MULTIPROVINCIAL"/>
    <n v="3500000"/>
    <n v="2686000"/>
    <n v="0"/>
  </r>
  <r>
    <s v="2024"/>
    <x v="0"/>
    <x v="0"/>
    <x v="0"/>
    <x v="0"/>
    <s v="2 - Poder Ejecutivo"/>
    <s v="0201 - PRESIDENCIA DE LA REPÚBLICA"/>
    <s v="0014 - COMEDORES ECONOMICOS DEL ESTADO"/>
    <x v="2"/>
    <x v="4"/>
    <x v="6"/>
    <s v="2.2 - CONTRATACIÓN DE SERVICIOS"/>
    <s v="2.2.6 - SEGUROS"/>
    <s v="N"/>
    <s v="00 - N/A"/>
    <s v="10 - FONDO GENERAL"/>
    <s v="(en blanco)"/>
    <s v="99 - MULTIPROVINCIAL"/>
    <n v="2500000"/>
    <n v="2479305"/>
    <n v="1617926.56"/>
  </r>
  <r>
    <s v="2024"/>
    <x v="0"/>
    <x v="0"/>
    <x v="0"/>
    <x v="0"/>
    <s v="2 - Poder Ejecutivo"/>
    <s v="0201 - PRESIDENCIA DE LA REPÚBLICA"/>
    <s v="0014 - COMEDORES ECONOMICOS DEL ESTADO"/>
    <x v="2"/>
    <x v="4"/>
    <x v="6"/>
    <s v="2.2 - CONTRATACIÓN DE SERVICIOS"/>
    <s v="2.2.6 - SEGUROS"/>
    <s v="N"/>
    <s v="00 - N/A"/>
    <s v="10 - FONDO GENERAL"/>
    <s v="(en blanco)"/>
    <s v="99 - MULTIPROVINCIAL"/>
    <n v="0"/>
    <n v="34695"/>
    <n v="34694.589999999997"/>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0"/>
    <n v="0"/>
    <n v="40376"/>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50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5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52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60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1700000"/>
    <n v="424660.45"/>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500000"/>
    <n v="35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4000000"/>
    <n v="5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
    <n v="9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25599708.740000002"/>
    <n v="2088613.65"/>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0"/>
    <n v="76000"/>
    <n v="3000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0"/>
    <n v="33464291.259999998"/>
    <n v="8084099.6399999997"/>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50000"/>
    <n v="225000"/>
    <n v="4204.93"/>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5000000"/>
    <n v="200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1000000"/>
    <n v="200000"/>
    <n v="30444"/>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4000000"/>
    <n v="250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
    <n v="27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0000"/>
    <n v="18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1500000"/>
    <n v="308300"/>
    <n v="4720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0"/>
    <n v="600000"/>
    <n v="161011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1500000"/>
    <n v="60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0"/>
    <n v="2141700"/>
    <n v="96760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
    <n v="27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0000"/>
    <n v="200000"/>
    <n v="67500"/>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en blanco)"/>
    <s v="99 - MULTIPROVINCIAL"/>
    <n v="0"/>
    <n v="16900000"/>
    <n v="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1400000000"/>
    <n v="1948032381.22"/>
    <n v="1074391030.7000003"/>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0"/>
    <n v="20520"/>
    <n v="2052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25000"/>
    <n v="70000"/>
    <n v="10150"/>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en blanco)"/>
    <s v="99 - MULTIPROVINCIAL"/>
    <n v="637656876"/>
    <n v="812853938.40999997"/>
    <n v="309972520.75999999"/>
  </r>
  <r>
    <s v="2024"/>
    <x v="0"/>
    <x v="0"/>
    <x v="0"/>
    <x v="0"/>
    <s v="2 - Poder Ejecutivo"/>
    <s v="0201 - PRESIDENCIA DE LA REPÚBLICA"/>
    <s v="0014 - COMEDORES ECONOMICOS DEL ESTADO"/>
    <x v="2"/>
    <x v="4"/>
    <x v="6"/>
    <s v="2.3 - MATERIALES Y SUMINISTROS"/>
    <s v="2.3.1 - ALIMENTOS Y PRODUCTOS AGROFORESTALES"/>
    <s v="N"/>
    <s v="00 - N/A"/>
    <s v="50 - CRÉDITO INTERNO"/>
    <s v="(en blanco)"/>
    <s v="99 - MULTIPROVINCIAL"/>
    <n v="0"/>
    <n v="20000000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500000"/>
    <n v="5000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100000"/>
    <n v="7500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3000000"/>
    <n v="3208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50000"/>
    <n v="1000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3000000"/>
    <n v="553920"/>
    <n v="52392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4000000"/>
    <n v="91566.679999999935"/>
    <n v="1066.68"/>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3000000"/>
    <n v="30800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500000"/>
    <n v="72000"/>
    <n v="0"/>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2000000"/>
    <n v="500000"/>
    <n v="368986"/>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0"/>
    <n v="3600880"/>
    <n v="0"/>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4000000"/>
    <n v="100000"/>
    <n v="0"/>
  </r>
  <r>
    <s v="2024"/>
    <x v="0"/>
    <x v="0"/>
    <x v="0"/>
    <x v="0"/>
    <s v="2 - Poder Ejecutivo"/>
    <s v="0201 - PRESIDENCIA DE LA REPÚBLICA"/>
    <s v="0014 - COMEDORES ECONOMICOS DEL ESTADO"/>
    <x v="2"/>
    <x v="4"/>
    <x v="6"/>
    <s v="2.3 - MATERIALES Y SUMINISTROS"/>
    <s v="2.3.4 - PRODUCTOS FARMACÉUTICOS"/>
    <s v="N"/>
    <s v="00 - N/A"/>
    <s v="10 - FONDO GENERAL"/>
    <s v="(en blanco)"/>
    <s v="99 - MULTIPROVINCIAL"/>
    <n v="300000"/>
    <n v="70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500000"/>
    <n v="55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1000000"/>
    <n v="155000"/>
    <n v="1416"/>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2000000"/>
    <n v="30000"/>
    <n v="11161.2"/>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2000000"/>
    <n v="1735000"/>
    <n v="1583477.85"/>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15000000"/>
    <n v="4450000"/>
    <n v="859571"/>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40000000"/>
    <n v="4172762"/>
    <n v="3785912.34"/>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200000"/>
    <n v="6866.7600000000093"/>
    <n v="2866.76"/>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200000"/>
    <n v="0"/>
    <n v="0"/>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15000000"/>
    <n v="91000"/>
    <n v="61610.86"/>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2050000"/>
    <n v="169500"/>
    <n v="166105.47"/>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456000"/>
    <n v="233852"/>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35000"/>
    <n v="0"/>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374000"/>
    <n v="63316.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10000000"/>
    <n v="6000000"/>
    <n v="5000000"/>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30000000"/>
    <n v="33280000"/>
    <n v="8369158.1999999993"/>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40000000"/>
    <n v="44888177.5"/>
    <n v="10998441.68999999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1000000"/>
    <n v="1033919.9299999999"/>
    <n v="442291.7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5000000"/>
    <n v="222902.56999999983"/>
    <n v="117947.5699999999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0"/>
    <n v="2165.84"/>
    <n v="2165.84"/>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1000000"/>
    <n v="1452000"/>
    <n v="1236354.52"/>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0"/>
    <n v="100000"/>
    <n v="40792.199999999997"/>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491000"/>
    <n v="1159.7"/>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1996000"/>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12000000"/>
    <n v="110000"/>
    <n v="60355.9"/>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10000000"/>
    <n v="617300"/>
    <n v="295807.98000000004"/>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3000000"/>
    <n v="80000"/>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40000000"/>
    <n v="8750000"/>
    <n v="5171346.04"/>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5000000"/>
    <n v="642000"/>
    <n v="233660.34999999998"/>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5000000"/>
    <n v="950000"/>
    <n v="844822.47"/>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0"/>
    <n v="554000"/>
    <n v="536634.80000000005"/>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5100000"/>
    <n v="999.79999999981374"/>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0"/>
    <n v="85999.7"/>
    <n v="66488.460000000006"/>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30000000"/>
    <n v="4992082.1500000004"/>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2527000"/>
    <n v="325257.24"/>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2800000"/>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100000000"/>
    <n v="47259617"/>
    <n v="12418720.9"/>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10670"/>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156000"/>
    <n v="2126.12"/>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633300"/>
    <n v="330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5000000"/>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1450000"/>
    <n v="37800.120000000003"/>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806300"/>
    <n v="12472.6"/>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34921200"/>
    <n v="35077200"/>
    <n v="20021766.670000002"/>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5120000"/>
    <n v="15120000"/>
    <n v="916000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000"/>
    <n v="1000"/>
    <n v="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4749100"/>
    <n v="4763100"/>
    <n v="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50000"/>
    <n v="224274"/>
    <n v="22400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00000"/>
    <n v="105500"/>
    <n v="56760.5"/>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6942000"/>
    <n v="6996000"/>
    <n v="40450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6948000"/>
    <n v="6948000"/>
    <n v="39990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170100"/>
    <n v="4083100"/>
    <n v="3825849.99"/>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100000"/>
    <n v="100000"/>
    <n v="1000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749100"/>
    <n v="4763100"/>
    <n v="0"/>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956065"/>
    <n v="3754853"/>
    <n v="2057868"/>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577147"/>
    <n v="3577147"/>
    <n v="2071905.4300000002"/>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653562"/>
    <n v="624000"/>
    <n v="305072.14"/>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032399"/>
    <n v="1032399"/>
    <n v="465455.43000000005"/>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96000"/>
    <n v="96000"/>
    <n v="34792.339999999997"/>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720000"/>
    <n v="720000"/>
    <n v="353224.81"/>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4800"/>
    <n v="4800"/>
    <n v="2100"/>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6600"/>
    <n v="6600"/>
    <n v="3896"/>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3450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420000"/>
    <n v="420000"/>
    <n v="32792.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en blanco)"/>
    <s v="99 - MULTIPROVINCIAL"/>
    <n v="0"/>
    <n v="1550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320000"/>
    <n v="285500"/>
    <n v="190856.26"/>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360000"/>
    <n v="400000"/>
    <n v="232484"/>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5000"/>
    <n v="5000"/>
    <n v="0"/>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00000"/>
    <n v="86000"/>
    <n v="47352.89"/>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42000"/>
    <n v="42000"/>
    <n v="21882.400000000001"/>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42000"/>
    <n v="52000"/>
    <n v="35800"/>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12000"/>
    <n v="500"/>
    <n v="0"/>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60000"/>
    <n v="60000"/>
    <n v="0"/>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10000"/>
    <n v="27000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36000"/>
    <n v="0"/>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30000"/>
    <n v="630000"/>
    <n v="63424.19"/>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40000"/>
    <n v="40000"/>
    <n v="23128"/>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100"/>
    <n v="1100"/>
    <n v="0"/>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2000"/>
    <n v="12000"/>
    <n v="11328"/>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82000"/>
    <n v="82000"/>
    <n v="0"/>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50000"/>
    <n v="50000"/>
    <n v="0"/>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20000"/>
    <n v="20000"/>
    <n v="21617.599999999999"/>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80000"/>
    <n v="76400"/>
    <n v="21647.1"/>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0"/>
    <n v="3600"/>
    <n v="3540"/>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45065"/>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40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210000"/>
    <n v="3360000"/>
    <n v="160500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00000"/>
    <n v="150000"/>
    <n v="15000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10000"/>
    <n v="900"/>
    <n v="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60000"/>
    <n v="54000"/>
    <n v="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6000"/>
    <n v="6000"/>
    <n v="5455.07"/>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60000"/>
    <n v="60000"/>
    <n v="27578.54"/>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120000"/>
    <n v="135100"/>
    <n v="125725.16"/>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5000"/>
    <n v="5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4000"/>
    <n v="24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36000"/>
    <n v="36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6000"/>
    <n v="6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4687"/>
    <n v="4687"/>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36000"/>
    <n v="36000"/>
    <n v="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64436129"/>
    <n v="65416129"/>
    <n v="35824744.590000004"/>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0"/>
    <n v="240000"/>
    <n v="14000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6988800"/>
    <n v="6988800"/>
    <n v="465780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5420513"/>
    <n v="25420513"/>
    <n v="17029877.43"/>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00000"/>
    <n v="200000"/>
    <n v="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120000"/>
    <n v="0"/>
    <n v="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801511"/>
    <n v="2801511"/>
    <n v="1187588.29"/>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7899979"/>
    <n v="7899979"/>
    <n v="1375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000000"/>
    <n v="2092880.79"/>
    <n v="2092880.79"/>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00000"/>
    <n v="107119.21"/>
    <n v="0"/>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212300"/>
    <n v="1212300"/>
    <n v="325000"/>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5000000"/>
    <n v="5000000"/>
    <n v="5000000"/>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650000"/>
    <n v="1650000"/>
    <n v="1488237.05"/>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7841079"/>
    <n v="7841079"/>
    <n v="0"/>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6581108"/>
    <n v="6581108"/>
    <n v="3815678.0400000005"/>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6601456"/>
    <n v="6601456"/>
    <n v="3848276.3099999996"/>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1001310"/>
    <n v="1001310"/>
    <n v="570575.4"/>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300000"/>
    <n v="300000"/>
    <n v="313.95"/>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2300000"/>
    <n v="2300000"/>
    <n v="1288947.21"/>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50000"/>
    <n v="50000"/>
    <n v="5778.5"/>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1666000"/>
    <n v="1666000"/>
    <n v="1610449.8900000001"/>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2770000"/>
    <n v="2770000"/>
    <n v="1094602.7500000002"/>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64000"/>
    <n v="64000"/>
    <n v="0"/>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50000"/>
    <n v="50000"/>
    <n v="0"/>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1500000"/>
    <n v="1150000"/>
    <n v="528640"/>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50000"/>
    <n v="389900"/>
    <n v="192280.3"/>
  </r>
  <r>
    <s v="2024"/>
    <x v="0"/>
    <x v="0"/>
    <x v="0"/>
    <x v="0"/>
    <s v="2 - Poder Ejecutivo"/>
    <s v="0201 - PRESIDENCIA DE LA REPÚBLICA"/>
    <s v="0015 - DIRECCIÓN GENERAL DE DESARROLLO DE LA COMUNIDAD"/>
    <x v="2"/>
    <x v="4"/>
    <x v="6"/>
    <s v="2.2 - CONTRATACIÓN DE SERVICIOS"/>
    <s v="2.2.3 - VIÁTICOS"/>
    <s v="N"/>
    <s v="00 - N/A"/>
    <s v="10 - FONDO GENERAL"/>
    <s v="(en blanco)"/>
    <s v="99 - MULTIPROVINCIAL"/>
    <n v="3000000"/>
    <n v="3000000"/>
    <n v="1449910"/>
  </r>
  <r>
    <s v="2024"/>
    <x v="0"/>
    <x v="0"/>
    <x v="0"/>
    <x v="0"/>
    <s v="2 - Poder Ejecutivo"/>
    <s v="0201 - PRESIDENCIA DE LA REPÚBLICA"/>
    <s v="0015 - DIRECCIÓN GENERAL DE DESARROLLO DE LA COMUNIDAD"/>
    <x v="2"/>
    <x v="4"/>
    <x v="6"/>
    <s v="2.2 - CONTRATACIÓN DE SERVICIOS"/>
    <s v="2.2.4 - TRANSPORTE Y ALMACENAJE"/>
    <s v="N"/>
    <s v="00 - N/A"/>
    <s v="10 - FONDO GENERAL"/>
    <s v="(en blanco)"/>
    <s v="99 - MULTIPROVINCIAL"/>
    <n v="0"/>
    <n v="40100"/>
    <n v="2260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5463000"/>
    <n v="4963000"/>
    <n v="2736968.55"/>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0"/>
    <n v="1500000"/>
    <n v="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0"/>
    <n v="1500000"/>
    <n v="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0"/>
    <n v="41500"/>
    <n v="12599.2"/>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1400000"/>
    <n v="1388500"/>
    <n v="679830"/>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1000000"/>
    <n v="925000"/>
    <n v="924910.76"/>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804000"/>
    <n v="804000"/>
    <n v="378785.03"/>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400000"/>
    <n v="550617.68999999994"/>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200000"/>
    <n v="0"/>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300000"/>
    <n v="234535.69"/>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20000"/>
    <n v="119999.99"/>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00000"/>
    <n v="319599.5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000000"/>
    <n v="0"/>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32000"/>
    <n v="10100.98"/>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23000"/>
    <n v="58793.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60000"/>
    <n v="64575.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60000"/>
    <n v="388440.71"/>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54020"/>
    <n v="26314"/>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0"/>
    <n v="5000"/>
    <n v="1533.02"/>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0"/>
    <n v="4000"/>
    <n v="6638"/>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1500000"/>
    <n v="1500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0"/>
    <n v="134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500000"/>
    <n v="156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50000"/>
    <n v="50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1040000"/>
    <n v="1257076"/>
    <n v="498786"/>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400000"/>
    <n v="400000"/>
    <n v="54044"/>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2000000"/>
    <n v="2000000"/>
    <n v="937779.1399999999"/>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150000"/>
    <n v="150000"/>
    <n v="249422.5"/>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000000"/>
    <n v="996460"/>
    <n v="317314.75"/>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600000"/>
    <n v="1100000"/>
    <n v="694000"/>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0"/>
    <n v="3540"/>
    <n v="0"/>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25000"/>
    <n v="25000"/>
    <n v="0"/>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00000"/>
    <n v="100000"/>
    <n v="60190.62"/>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50000"/>
    <n v="150000"/>
    <n v="197513.12"/>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150000"/>
    <n v="162000"/>
    <n v="31855.279999999999"/>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700000"/>
    <n v="688000"/>
    <n v="698135.2"/>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500000"/>
    <n v="500000"/>
    <n v="43140.800000000003"/>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60000"/>
    <n v="60000"/>
    <n v="6802.41"/>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100000"/>
    <n v="100000"/>
    <n v="26137"/>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250000"/>
    <n v="250000"/>
    <n v="215482.74000000002"/>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100000"/>
    <n v="100000"/>
    <n v="16520"/>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25000"/>
    <n v="25000"/>
    <n v="0"/>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0"/>
    <n v="82500"/>
    <n v="82500"/>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00000"/>
    <n v="4627000"/>
    <n v="1282261.3999999999"/>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000"/>
    <n v="50000"/>
    <n v="0"/>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300000"/>
    <n v="273000"/>
    <n v="225612"/>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200000"/>
    <n v="200000"/>
    <n v="5782"/>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358921"/>
    <n v="276421"/>
    <n v="43171.56"/>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215000"/>
    <n v="215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50000"/>
    <n v="50000"/>
    <n v="40117.64"/>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224346.81"/>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550000"/>
    <n v="340144"/>
    <n v="89629.85"/>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50000"/>
    <n v="5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641784"/>
    <n v="10641784"/>
    <n v="6446351.2999999998"/>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2771.34"/>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94481.69"/>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5000"/>
    <n v="15000"/>
    <n v="11068.4"/>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50000"/>
    <n v="2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2010000"/>
    <n v="2010000"/>
    <n v="178520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0"/>
    <n v="307000"/>
    <n v="259664.9"/>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0"/>
    <n v="30000"/>
    <n v="94329.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300000"/>
    <n v="230000"/>
    <n v="90458.8"/>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0000"/>
    <n v="10000"/>
    <n v="0"/>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100000"/>
    <n v="1054426"/>
    <n v="139238.8600000000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000000"/>
    <n v="856425"/>
    <n v="986419.84"/>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50000"/>
    <n v="100000"/>
    <n v="83621.5"/>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150000"/>
    <n v="1150000"/>
    <n v="668421.6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50000"/>
    <n v="50000"/>
    <n v="86830.95"/>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500000"/>
    <n v="551834"/>
    <n v="239160.55"/>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00000"/>
    <n v="100000"/>
    <n v="560619.0199999999"/>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75000"/>
    <n v="75000"/>
    <n v="298920.72000000003"/>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250000"/>
    <n v="250000"/>
    <n v="354"/>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0"/>
    <n v="70000"/>
    <n v="26761.2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300000"/>
    <n v="843575"/>
    <n v="1217371.78"/>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97208262"/>
    <n v="96608262"/>
    <n v="62266172.439999998"/>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20000"/>
    <n v="120000"/>
    <n v="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0"/>
    <n v="600000"/>
    <n v="65200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23748000"/>
    <n v="23748000"/>
    <n v="1557000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59696"/>
    <n v="159696"/>
    <n v="106458.32000000004"/>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0436475"/>
    <n v="10436475"/>
    <n v="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000000"/>
    <n v="1000000"/>
    <n v="71622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600000"/>
    <n v="600000"/>
    <n v="250745.27"/>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2846820"/>
    <n v="2846820"/>
    <n v="1800380"/>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611996"/>
    <n v="611996"/>
    <n v="597743.35999999999"/>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8000000"/>
    <n v="8000000"/>
    <n v="0"/>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8566185"/>
    <n v="8566185"/>
    <n v="5555251.4899999993"/>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8496968"/>
    <n v="8496968"/>
    <n v="5584266.1999999993"/>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1292281"/>
    <n v="1292281"/>
    <n v="847676.50999999989"/>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11004"/>
    <n v="11004"/>
    <n v="307146.49"/>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3999996"/>
    <n v="3999996"/>
    <n v="2112602.0500000003"/>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1539600"/>
    <n v="1539600"/>
    <n v="1339202.9200000002"/>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2410800"/>
    <n v="2410800"/>
    <n v="1071071.54"/>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53271"/>
    <n v="53271"/>
    <n v="31179.4"/>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16242"/>
    <n v="16242"/>
    <n v="11407"/>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en blanco)"/>
    <s v="99 - MULTIPROVINCIAL"/>
    <n v="60000"/>
    <n v="210000"/>
    <n v="0"/>
  </r>
  <r>
    <s v="2024"/>
    <x v="0"/>
    <x v="0"/>
    <x v="0"/>
    <x v="0"/>
    <s v="2 - Poder Ejecutivo"/>
    <s v="0201 - PRESIDENCIA DE LA REPÚBLICA"/>
    <s v="0016 - DIRECCION GENERAL DE DESARROLLO FRONTERIZO"/>
    <x v="2"/>
    <x v="4"/>
    <x v="6"/>
    <s v="2.2 - CONTRATACIÓN DE SERVICIOS"/>
    <s v="2.2.3 - VIÁTICOS"/>
    <s v="N"/>
    <s v="00 - N/A"/>
    <s v="10 - FONDO GENERAL"/>
    <s v="(en blanco)"/>
    <s v="99 - MULTIPROVINCIAL"/>
    <n v="3600000"/>
    <n v="3600000"/>
    <n v="1485750"/>
  </r>
  <r>
    <s v="2024"/>
    <x v="0"/>
    <x v="0"/>
    <x v="0"/>
    <x v="0"/>
    <s v="2 - Poder Ejecutivo"/>
    <s v="0201 - PRESIDENCIA DE LA REPÚBLICA"/>
    <s v="0016 - DIRECCION GENERAL DE DESARROLLO FRONTERIZO"/>
    <x v="2"/>
    <x v="4"/>
    <x v="6"/>
    <s v="2.2 - CONTRATACIÓN DE SERVICIOS"/>
    <s v="2.2.5 - ALQUILERES Y RENTAS"/>
    <s v="N"/>
    <s v="00 - N/A"/>
    <s v="10 - FONDO GENERAL"/>
    <s v="(en blanco)"/>
    <s v="99 - MULTIPROVINCIAL"/>
    <n v="4302960"/>
    <n v="4647960"/>
    <n v="2925168.3099999996"/>
  </r>
  <r>
    <s v="2024"/>
    <x v="0"/>
    <x v="0"/>
    <x v="0"/>
    <x v="0"/>
    <s v="2 - Poder Ejecutivo"/>
    <s v="0201 - PRESIDENCIA DE LA REPÚBLICA"/>
    <s v="0016 - DIRECCION GENERAL DE DESARROLLO FRONTERIZO"/>
    <x v="2"/>
    <x v="4"/>
    <x v="6"/>
    <s v="2.2 - CONTRATACIÓN DE SERVICIOS"/>
    <s v="2.2.6 - SEGUROS"/>
    <s v="N"/>
    <s v="00 - N/A"/>
    <s v="10 - FONDO GENERAL"/>
    <s v="(en blanco)"/>
    <s v="99 - MULTIPROVINCIAL"/>
    <n v="2885000"/>
    <n v="2885000"/>
    <n v="2404983.9899999998"/>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0"/>
    <n v="56700"/>
    <n v="0"/>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55000"/>
    <n v="55000"/>
    <n v="26726.22"/>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00000"/>
    <n v="4900000"/>
    <n v="3019986.2800000003"/>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0"/>
    <n v="43300"/>
    <n v="0"/>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80000"/>
    <n v="1080000"/>
    <n v="1000000"/>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160000"/>
    <n v="160000"/>
    <n v="44053.32"/>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0"/>
    <n v="156380"/>
    <n v="21240"/>
  </r>
  <r>
    <s v="2024"/>
    <x v="0"/>
    <x v="0"/>
    <x v="0"/>
    <x v="0"/>
    <s v="2 - Poder Ejecutivo"/>
    <s v="0201 - PRESIDENCIA DE LA REPÚBLICA"/>
    <s v="0016 - DIRECCION GENERAL DE DESARROLLO FRONTERIZO"/>
    <x v="2"/>
    <x v="4"/>
    <x v="6"/>
    <s v="2.2 - CONTRATACIÓN DE SERVICIOS"/>
    <s v="2.2.9 - OTRAS CONTRATACIONES DE SERVICIOS"/>
    <s v="N"/>
    <s v="00 - N/A"/>
    <s v="10 - FONDO GENERAL"/>
    <s v="(en blanco)"/>
    <s v="99 - MULTIPROVINCIAL"/>
    <n v="495700"/>
    <n v="495700"/>
    <n v="331355.8"/>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732468"/>
    <n v="732468"/>
    <n v="366339.4"/>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586000"/>
    <n v="0"/>
    <n v="0"/>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385740"/>
    <n v="185740"/>
    <n v="0"/>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8300"/>
    <n v="8300"/>
    <n v="0"/>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1259500"/>
    <n v="553609"/>
    <n v="116820"/>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525260"/>
    <n v="25260"/>
    <n v="57962.93"/>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460110"/>
    <n v="307030"/>
    <n v="124947.84"/>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52000"/>
    <n v="0"/>
    <n v="0"/>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2000000"/>
    <n v="2210000"/>
    <n v="1409510"/>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704970"/>
    <n v="30977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1665"/>
    <n v="421865"/>
    <n v="395201.82"/>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22400"/>
    <n v="2240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6700"/>
    <n v="670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27970"/>
    <n v="2797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38000"/>
    <n v="3800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0"/>
    <n v="158400"/>
    <n v="158400.56"/>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5000000"/>
    <n v="15000000"/>
    <n v="750000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440000"/>
    <n v="1440000"/>
    <n v="818192.4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440"/>
    <n v="144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78400"/>
    <n v="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87000"/>
    <n v="18700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78600"/>
    <n v="7860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113590"/>
    <n v="31359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5198"/>
    <n v="15198"/>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294801"/>
    <n v="294801"/>
    <n v="97833.09"/>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1593455"/>
    <n v="593455"/>
    <n v="282784.32"/>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84560"/>
    <n v="84560"/>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134250"/>
    <n v="134250"/>
    <n v="9717.75"/>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513190"/>
    <n v="451940"/>
    <n v="124378.40000000001"/>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579106"/>
    <n v="479106"/>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24750"/>
    <n v="24750"/>
    <n v="472"/>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318860"/>
    <n v="309660"/>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9200"/>
    <n v="9200"/>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8580"/>
    <n v="0"/>
    <n v="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1178408"/>
    <n v="12036000"/>
    <n v="780400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2220000"/>
    <n v="2220000"/>
    <n v="139300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900000"/>
    <n v="900000"/>
    <n v="60000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324134"/>
    <n v="1324134"/>
    <n v="2175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500000"/>
    <n v="500000"/>
    <n v="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200000"/>
    <n v="200000"/>
    <n v="96354.41"/>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800000"/>
    <n v="1104199.6000000001"/>
    <n v="69978.649999999994"/>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1591200"/>
    <n v="1591200"/>
    <n v="1060470"/>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1191534"/>
    <n v="0"/>
    <n v="0"/>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950000"/>
    <n v="967566.4"/>
    <n v="622409.46"/>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1000000"/>
    <n v="1012176"/>
    <n v="652987"/>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200000"/>
    <n v="200000"/>
    <n v="87591.270000000019"/>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900000"/>
    <n v="900000"/>
    <n v="381357.50000000006"/>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5000"/>
    <n v="5000"/>
    <n v="0"/>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430000"/>
    <n v="430000"/>
    <n v="267471.43"/>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9600"/>
    <n v="9600"/>
    <n v="1429.6"/>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30000"/>
    <n v="30000"/>
    <n v="9182"/>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16045000"/>
    <n v="16045000"/>
    <n v="7328724.9700000007"/>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300000"/>
    <n v="300000"/>
    <n v="0"/>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3500000"/>
    <n v="3500000"/>
    <n v="1702898.01"/>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800000"/>
    <n v="800000"/>
    <n v="299500"/>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5000"/>
    <n v="5000"/>
    <n v="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10000"/>
    <n v="10000"/>
    <n v="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20000"/>
    <n v="2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6900000"/>
    <n v="6900000"/>
    <n v="4123251.2800000003"/>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
    <n v="5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100000"/>
    <n v="10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150000"/>
    <n v="150000"/>
    <n v="0"/>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50000"/>
    <n v="150000"/>
    <n v="140189.62"/>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600000"/>
    <n v="1600000"/>
    <n v="928522.29"/>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300000"/>
    <n v="229500"/>
    <n v="165808.66"/>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120500"/>
    <n v="120374.16"/>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50000"/>
    <n v="2832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10000"/>
    <n v="10000"/>
    <n v="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2500000"/>
    <n v="2800200"/>
    <n v="216566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150000"/>
    <n v="150000"/>
    <n v="13452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850000"/>
    <n v="600000"/>
    <n v="483428.48"/>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50000"/>
    <n v="100000"/>
    <n v="0"/>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500000"/>
    <n v="2500000"/>
    <n v="1393646.56"/>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00000"/>
    <n v="200000"/>
    <n v="70882.600000000006"/>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150000"/>
    <n v="150000"/>
    <n v="67925.919999999998"/>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800000"/>
    <n v="914180"/>
    <n v="794180"/>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5000"/>
    <n v="5000"/>
    <n v="0"/>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2500000"/>
    <n v="500000"/>
    <n v="398250"/>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2000000"/>
    <n v="1000000"/>
    <n v="70151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50000"/>
    <n v="50000"/>
    <n v="6814.5"/>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70000"/>
    <n v="70000"/>
    <n v="28506.440000000002"/>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5000"/>
    <n v="5000"/>
    <n v="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900000"/>
    <n v="685820"/>
    <n v="265477"/>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00000"/>
    <n v="100000"/>
    <n v="0"/>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0000"/>
    <n v="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900000"/>
    <n v="1900000"/>
    <n v="70000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5000"/>
    <n v="15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0000"/>
    <n v="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50000"/>
    <n v="50000"/>
    <n v="41418.479999999996"/>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200000"/>
    <n v="200000"/>
    <n v="169452.93"/>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70000"/>
    <n v="70000"/>
    <n v="3245"/>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50000"/>
    <n v="50000"/>
    <n v="14042"/>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0"/>
    <n v="70000"/>
    <n v="65187.47"/>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3070705"/>
    <n v="1357928"/>
    <n v="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20000"/>
    <n v="20000"/>
    <n v="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0"/>
    <n v="10000"/>
    <n v="9748.630000000001"/>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13614000"/>
    <n v="13614000"/>
    <n v="863600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1410000"/>
    <n v="1410000"/>
    <n v="69000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11700000"/>
    <n v="11700000"/>
    <n v="8516666.6699999999"/>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648000"/>
    <n v="648000"/>
    <n v="37800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2619000"/>
    <n v="2619000"/>
    <n v="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752942"/>
    <n v="752942"/>
    <n v="161975.07999999999"/>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216000"/>
    <n v="216000"/>
    <n v="126000"/>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4056000"/>
    <n v="4056000"/>
    <n v="2704000"/>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2281000"/>
    <n v="2400000"/>
    <n v="2099416.66"/>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488500"/>
    <n v="369500"/>
    <n v="369500"/>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2619000"/>
    <n v="2619000"/>
    <n v="0"/>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2181660"/>
    <n v="2181660"/>
    <n v="1259351.43"/>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2196960"/>
    <n v="2196960"/>
    <n v="1293667.33"/>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274620"/>
    <n v="274620"/>
    <n v="153539.92000000004"/>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1458000"/>
    <n v="1230000"/>
    <n v="585345"/>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96000"/>
    <n v="324000"/>
    <n v="154064.37"/>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840000"/>
    <n v="840000"/>
    <n v="466244.97"/>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250000"/>
    <n v="0"/>
    <n v="0"/>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0"/>
    <n v="250000"/>
    <n v="250000"/>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0"/>
    <n v="17500"/>
    <n v="0"/>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560000"/>
    <n v="560000"/>
    <n v="200000"/>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1200000"/>
    <n v="1200000"/>
    <n v="518202.5"/>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300000"/>
    <n v="300000"/>
    <n v="163065.70000000001"/>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0"/>
    <n v="37386.69"/>
    <n v="37386.69"/>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0"/>
    <n v="120000"/>
    <n v="0"/>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200000"/>
    <n v="200000"/>
    <n v="8620"/>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7910000"/>
    <n v="7910000"/>
    <n v="5150212.5"/>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1255000"/>
    <n v="1355000"/>
    <n v="363881.36"/>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698000"/>
    <n v="680500"/>
    <n v="271513.95"/>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4600000"/>
    <n v="4600000"/>
    <n v="2395937.31"/>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300000"/>
    <n v="100000"/>
    <n v="0"/>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0"/>
    <n v="200000"/>
    <n v="194109.89"/>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0"/>
    <n v="100000"/>
    <n v="98665.81"/>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1820000"/>
    <n v="1600000"/>
    <n v="958134.9"/>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300000"/>
    <n v="221000"/>
    <n v="3504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15000"/>
    <n v="15000"/>
    <n v="1719.55"/>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0"/>
    <n v="50000"/>
    <n v="8260"/>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275000"/>
    <n v="275000"/>
    <n v="5329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3580320"/>
    <n v="3580320"/>
    <n v="1049020"/>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3722106"/>
    <n v="3323154"/>
    <n v="2780843.7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1098360"/>
    <n v="1420696"/>
    <n v="758953.24"/>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350000"/>
    <n v="680000"/>
    <n v="544954.36"/>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3500000"/>
    <n v="1795000"/>
    <n v="0"/>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487000"/>
    <n v="367000"/>
    <n v="99420.3"/>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0"/>
    <n v="120000"/>
    <n v="0"/>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en blanco)"/>
    <s v="99 - MULTIPROVINCIAL"/>
    <n v="0"/>
    <n v="168908"/>
    <n v="118971.89"/>
  </r>
  <r>
    <s v="2024"/>
    <x v="0"/>
    <x v="0"/>
    <x v="0"/>
    <x v="0"/>
    <s v="2 - Poder Ejecutivo"/>
    <s v="0201 - PRESIDENCIA DE LA REPÚBLICA"/>
    <s v="0024 - AUTORIDAD NACIONAL DE ASUNTOS MARÍTIMOS (ANAMAR)"/>
    <x v="3"/>
    <x v="9"/>
    <x v="21"/>
    <s v="2.3 - MATERIALES Y SUMINISTROS"/>
    <s v="2.3.2 - TEXTILES Y VESTUARIOS"/>
    <s v="N"/>
    <s v="00 - N/A"/>
    <s v="10 - FONDO GENERAL"/>
    <s v="(en blanco)"/>
    <s v="99 - MULTIPROVINCIAL"/>
    <n v="100000"/>
    <n v="155000"/>
    <n v="137792.14000000001"/>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275000"/>
    <n v="275000"/>
    <n v="16272.7"/>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0"/>
    <n v="22700"/>
    <n v="20500"/>
  </r>
  <r>
    <s v="2024"/>
    <x v="0"/>
    <x v="0"/>
    <x v="0"/>
    <x v="0"/>
    <s v="2 - Poder Ejecutivo"/>
    <s v="0201 - PRESIDENCIA DE LA REPÚBLICA"/>
    <s v="0024 - AUTORIDAD NACIONAL DE ASUNTOS MARÍTIMOS (ANAMAR)"/>
    <x v="3"/>
    <x v="9"/>
    <x v="21"/>
    <s v="2.3 - MATERIALES Y SUMINISTROS"/>
    <s v="2.3.4 - PRODUCTOS FARMACÉUTICOS"/>
    <s v="N"/>
    <s v="00 - N/A"/>
    <s v="10 - FONDO GENERAL"/>
    <s v="(en blanco)"/>
    <s v="99 - MULTIPROVINCIAL"/>
    <n v="0"/>
    <n v="3000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en blanco)"/>
    <s v="99 - MULTIPROVINCIAL"/>
    <n v="0"/>
    <n v="13000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3084000"/>
    <n v="17990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375000"/>
    <n v="200000"/>
    <n v="25152"/>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295000"/>
    <n v="100000"/>
    <n v="20532"/>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6000"/>
    <n v="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334000"/>
    <n v="216479.05"/>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26000"/>
    <n v="256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110000"/>
    <n v="108442"/>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1155000"/>
    <n v="728000"/>
    <n v="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34000"/>
    <n v="33134.400000000001"/>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7000000"/>
    <n v="443247.31000000006"/>
    <n v="65954.47"/>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7000"/>
    <n v="4439.97"/>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99000000"/>
    <n v="103150000"/>
    <n v="59299333.329999998"/>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40500000"/>
    <n v="200000"/>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500000"/>
    <n v="250000"/>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11000000"/>
    <n v="12270000"/>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2500000"/>
    <n v="2500000"/>
    <n v="7500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2100000"/>
    <n v="2100000"/>
    <n v="1321412.0899999999"/>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0"/>
    <n v="31500000"/>
    <n v="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34392000"/>
    <n v="43917000"/>
    <n v="2527200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10000000"/>
    <n v="10000000"/>
    <n v="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400000"/>
    <n v="400000"/>
    <n v="15000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10000000"/>
    <n v="3760000"/>
    <n v="0"/>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7020000"/>
    <n v="7139288"/>
    <n v="4092659.0899999994"/>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7030000"/>
    <n v="7153080"/>
    <n v="4202892.8099999996"/>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287000"/>
    <n v="1389632"/>
    <n v="469525.76000000007"/>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4000000"/>
    <n v="4000000"/>
    <n v="2083418.2"/>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300000"/>
    <n v="1350000"/>
    <n v="925814.96"/>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300000"/>
    <n v="300000"/>
    <n v="47844.47"/>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500"/>
    <n v="500"/>
    <n v="0"/>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500"/>
    <n v="500"/>
    <n v="0"/>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
    <n v="1000"/>
    <n v="0"/>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
    <n v="1000"/>
    <n v="0"/>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000"/>
    <n v="1650000"/>
    <n v="354774.97"/>
  </r>
  <r>
    <s v="2024"/>
    <x v="0"/>
    <x v="0"/>
    <x v="0"/>
    <x v="0"/>
    <s v="2 - Poder Ejecutivo"/>
    <s v="0201 - PRESIDENCIA DE LA REPÚBLICA"/>
    <s v="0029 - VICE PRESIDENCIA DE LA REPÚBLICA"/>
    <x v="0"/>
    <x v="0"/>
    <x v="2"/>
    <s v="2.2 - CONTRATACIÓN DE SERVICIOS"/>
    <s v="2.2.3 - VIÁTICOS"/>
    <s v="N"/>
    <s v="00 - N/A"/>
    <s v="10 - FONDO GENERAL"/>
    <s v="(en blanco)"/>
    <s v="99 - MULTIPROVINCIAL"/>
    <n v="15000000"/>
    <n v="15000000"/>
    <n v="8628435.2699999996"/>
  </r>
  <r>
    <s v="2024"/>
    <x v="0"/>
    <x v="0"/>
    <x v="0"/>
    <x v="0"/>
    <s v="2 - Poder Ejecutivo"/>
    <s v="0201 - PRESIDENCIA DE LA REPÚBLICA"/>
    <s v="0029 - VICE PRESIDENCIA DE LA REPÚBLICA"/>
    <x v="0"/>
    <x v="0"/>
    <x v="2"/>
    <s v="2.2 - CONTRATACIÓN DE SERVICIOS"/>
    <s v="2.2.3 - VIÁTICOS"/>
    <s v="N"/>
    <s v="00 - N/A"/>
    <s v="10 - FONDO GENERAL"/>
    <s v="(en blanco)"/>
    <s v="99 - MULTIPROVINCIAL"/>
    <n v="500000"/>
    <n v="50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00000"/>
    <n v="20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20000"/>
    <n v="12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00000"/>
    <n v="650000"/>
    <n v="20160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7600000"/>
    <n v="2750000"/>
    <n v="2725917.72"/>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0"/>
    <n v="100000"/>
    <n v="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500000"/>
    <n v="500000"/>
    <n v="229500.01"/>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200000"/>
    <n v="700000"/>
    <n v="35931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0"/>
    <n v="3450000"/>
    <n v="4045984"/>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
    <n v="250000"/>
    <n v="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500000"/>
    <n v="3500000"/>
    <n v="171000"/>
  </r>
  <r>
    <s v="2024"/>
    <x v="0"/>
    <x v="0"/>
    <x v="0"/>
    <x v="0"/>
    <s v="2 - Poder Ejecutivo"/>
    <s v="0201 - PRESIDENCIA DE LA REPÚBLICA"/>
    <s v="0029 - VICE PRESIDENCIA DE LA REPÚBLICA"/>
    <x v="0"/>
    <x v="0"/>
    <x v="2"/>
    <s v="2.2 - CONTRATACIÓN DE SERVICIOS"/>
    <s v="2.2.6 - SEGUROS"/>
    <s v="N"/>
    <s v="00 - N/A"/>
    <s v="10 - FONDO GENERAL"/>
    <s v="(en blanco)"/>
    <s v="99 - MULTIPROVINCIAL"/>
    <n v="2000000"/>
    <n v="4000000"/>
    <n v="23541"/>
  </r>
  <r>
    <s v="2024"/>
    <x v="0"/>
    <x v="0"/>
    <x v="0"/>
    <x v="0"/>
    <s v="2 - Poder Ejecutivo"/>
    <s v="0201 - PRESIDENCIA DE LA REPÚBLICA"/>
    <s v="0029 - VICE PRESIDENCIA DE LA REPÚBLICA"/>
    <x v="0"/>
    <x v="0"/>
    <x v="2"/>
    <s v="2.2 - CONTRATACIÓN DE SERVICIOS"/>
    <s v="2.2.6 - SEGUROS"/>
    <s v="N"/>
    <s v="00 - N/A"/>
    <s v="10 - FONDO GENERAL"/>
    <s v="(en blanco)"/>
    <s v="99 - MULTIPROVINCIAL"/>
    <n v="3156000"/>
    <n v="5356000"/>
    <n v="3425191.5800000005"/>
  </r>
  <r>
    <s v="2024"/>
    <x v="0"/>
    <x v="0"/>
    <x v="0"/>
    <x v="0"/>
    <s v="2 - Poder Ejecutivo"/>
    <s v="0201 - PRESIDENCIA DE LA REPÚBLICA"/>
    <s v="0029 - VICE PRESIDENCIA DE LA REPÚBLICA"/>
    <x v="0"/>
    <x v="0"/>
    <x v="2"/>
    <s v="2.2 - CONTRATACIÓN DE SERVICIOS"/>
    <s v="2.2.6 - SEGUROS"/>
    <s v="N"/>
    <s v="00 - N/A"/>
    <s v="10 - FONDO GENERAL"/>
    <s v="(en blanco)"/>
    <s v="99 - MULTIPROVINCIAL"/>
    <n v="0"/>
    <n v="1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8000000"/>
    <n v="72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8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300000"/>
    <n v="3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0"/>
    <n v="250000"/>
    <n v="64910.03"/>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400000"/>
    <n v="266350.82999999996"/>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3000000"/>
    <n v="6500000"/>
    <n v="3490195.9100000006"/>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0"/>
    <n v="50000"/>
    <n v="472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15062.02"/>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4000000"/>
    <n v="4000000"/>
    <n v="312322.70999999996"/>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300000"/>
    <n v="3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2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500000"/>
    <n v="8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0"/>
    <n v="600000"/>
    <n v="25488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75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750000"/>
    <n v="0"/>
    <n v="28072.2"/>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781"/>
    <n v="25781"/>
    <n v="5580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0"/>
    <n v="300000"/>
    <n v="235351"/>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3600000"/>
    <n v="21000000"/>
    <n v="7849094.8199999994"/>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000000"/>
    <n v="1000000"/>
    <n v="0"/>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500000"/>
    <n v="1800000"/>
    <n v="568577.03"/>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500"/>
    <n v="100500"/>
    <n v="0"/>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00"/>
    <n v="1500000"/>
    <n v="830033.94000000006"/>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
    <n v="510000"/>
    <n v="0"/>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150000"/>
    <n v="250000"/>
    <n v="224200"/>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1350000"/>
    <n v="1350000"/>
    <n v="108504"/>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3000000"/>
    <n v="3050000"/>
    <n v="36800.01"/>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50000"/>
    <n v="250000"/>
    <n v="0"/>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700000"/>
    <n v="700000"/>
    <n v="40465.74"/>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400000"/>
    <n v="650000"/>
    <n v="56011.659999999996"/>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0000"/>
    <n v="20000"/>
    <n v="0"/>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5000"/>
    <n v="75000"/>
    <n v="195900"/>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5000"/>
    <n v="15000"/>
    <n v="0"/>
  </r>
  <r>
    <s v="2024"/>
    <x v="0"/>
    <x v="0"/>
    <x v="0"/>
    <x v="0"/>
    <s v="2 - Poder Ejecutivo"/>
    <s v="0201 - PRESIDENCIA DE LA REPÚBLICA"/>
    <s v="0029 - VICE PRESIDENCIA DE LA REPÚBLICA"/>
    <x v="0"/>
    <x v="0"/>
    <x v="2"/>
    <s v="2.3 - MATERIALES Y SUMINISTROS"/>
    <s v="2.3.4 - PRODUCTOS FARMACÉUTICOS"/>
    <s v="N"/>
    <s v="00 - N/A"/>
    <s v="10 - FONDO GENERAL"/>
    <s v="(en blanco)"/>
    <s v="99 - MULTIPROVINCIAL"/>
    <n v="500000"/>
    <n v="600000"/>
    <n v="131077.01999999999"/>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0"/>
    <n v="100000"/>
    <n v="85199.93"/>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800000"/>
    <n v="2055000"/>
    <n v="446040"/>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10000"/>
    <n v="55000"/>
    <n v="0"/>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0"/>
    <n v="400000"/>
    <n v="0"/>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5000"/>
    <n v="55000"/>
    <n v="8879.5499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0000"/>
    <n v="200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8786000"/>
    <n v="18786000"/>
    <n v="7569390.9399999995"/>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450000"/>
    <n v="450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100000"/>
    <n v="165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105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155000"/>
    <n v="3931.76"/>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163259.90000000002"/>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600"/>
    <n v="5600"/>
    <n v="0"/>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50000"/>
    <n v="1200000"/>
    <n v="997394.75999999989"/>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0000"/>
    <n v="30000"/>
    <n v="1325.77"/>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51330"/>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100000"/>
    <n v="100000"/>
    <n v="0"/>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400000"/>
    <n v="99344.03"/>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900000"/>
    <n v="311268.7"/>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8888.19"/>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432988.19999999995"/>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0020000"/>
    <n v="320000"/>
    <n v="10485"/>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000000"/>
    <n v="800000"/>
    <n v="61297.91"/>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00000"/>
    <n v="300000"/>
    <n v="44055.6"/>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49968000"/>
    <n v="51717000"/>
    <n v="30327327"/>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26520000"/>
    <n v="27470000"/>
    <n v="1558500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1260000"/>
    <n v="1260000"/>
    <n v="81300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7186000"/>
    <n v="7186000"/>
    <n v="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3419790"/>
    <n v="60142.200000000186"/>
    <n v="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700000"/>
    <n v="579772.04"/>
    <n v="18000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450000"/>
    <n v="570227.96"/>
    <n v="538186.42999999993"/>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7327000"/>
    <n v="7327000"/>
    <n v="150348.12000000002"/>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6852000"/>
    <n v="6612000"/>
    <n v="3332000"/>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6615000"/>
    <n v="6615000"/>
    <n v="5937250"/>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250000"/>
    <n v="250000"/>
    <n v="250000"/>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7186000"/>
    <n v="7186000"/>
    <n v="0"/>
  </r>
  <r>
    <s v="2024"/>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50000"/>
    <n v="50000"/>
    <n v="0"/>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4170261"/>
    <n v="5712909.2999999998"/>
    <n v="3296743.4400000004"/>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6717594"/>
    <n v="6070423.5"/>
    <n v="3317498.23"/>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112145"/>
    <n v="1117315"/>
    <n v="476893.97999999986"/>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3288000"/>
    <n v="3288000"/>
    <n v="1699838.5"/>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2190300"/>
    <n v="2090300"/>
    <n v="1244107.21"/>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600000"/>
    <n v="350000"/>
    <n v="223137.38999999998"/>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7200"/>
    <n v="7200"/>
    <n v="3661"/>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65520000"/>
    <n v="173344700.59999999"/>
    <n v="103875400"/>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565000"/>
    <n v="565000"/>
    <n v="301655.2"/>
  </r>
  <r>
    <s v="2024"/>
    <x v="0"/>
    <x v="0"/>
    <x v="0"/>
    <x v="0"/>
    <s v="2 - Poder Ejecutivo"/>
    <s v="0201 - PRESIDENCIA DE LA REPÚBLICA"/>
    <s v="0031 - DIRECCION DE PRENSA DEL PRESIDENTE"/>
    <x v="0"/>
    <x v="0"/>
    <x v="2"/>
    <s v="2.2 - CONTRATACIÓN DE SERVICIOS"/>
    <s v="2.2.3 - VIÁTICOS"/>
    <s v="N"/>
    <s v="00 - N/A"/>
    <s v="10 - FONDO GENERAL"/>
    <s v="(en blanco)"/>
    <s v="99 - MULTIPROVINCIAL"/>
    <n v="2700000"/>
    <n v="2400000"/>
    <n v="1034445"/>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300000"/>
    <n v="300000"/>
    <n v="0"/>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150000"/>
    <n v="150000"/>
    <n v="10046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5268160"/>
    <n v="4614241"/>
    <n v="2424494.0499999998"/>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471000"/>
    <n v="371000"/>
    <n v="2450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550000"/>
    <n v="400000"/>
    <n v="102600"/>
  </r>
  <r>
    <s v="2024"/>
    <x v="0"/>
    <x v="0"/>
    <x v="0"/>
    <x v="0"/>
    <s v="2 - Poder Ejecutivo"/>
    <s v="0201 - PRESIDENCIA DE LA REPÚBLICA"/>
    <s v="0031 - DIRECCION DE PRENSA DEL PRESIDENTE"/>
    <x v="0"/>
    <x v="0"/>
    <x v="2"/>
    <s v="2.2 - CONTRATACIÓN DE SERVICIOS"/>
    <s v="2.2.6 - SEGUROS"/>
    <s v="N"/>
    <s v="00 - N/A"/>
    <s v="10 - FONDO GENERAL"/>
    <s v="(en blanco)"/>
    <s v="99 - MULTIPROVINCIAL"/>
    <n v="1600000"/>
    <n v="1100000"/>
    <n v="1023225.37"/>
  </r>
  <r>
    <s v="2024"/>
    <x v="0"/>
    <x v="0"/>
    <x v="0"/>
    <x v="0"/>
    <s v="2 - Poder Ejecutivo"/>
    <s v="0201 - PRESIDENCIA DE LA REPÚBLICA"/>
    <s v="0031 - DIRECCION DE PRENSA DEL PRESIDENTE"/>
    <x v="0"/>
    <x v="0"/>
    <x v="2"/>
    <s v="2.2 - CONTRATACIÓN DE SERVICIOS"/>
    <s v="2.2.6 - SEGUROS"/>
    <s v="N"/>
    <s v="00 - N/A"/>
    <s v="10 - FONDO GENERAL"/>
    <s v="(en blanco)"/>
    <s v="99 - MULTIPROVINCIAL"/>
    <n v="4240396"/>
    <n v="4240396"/>
    <n v="2452611.4899999998"/>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1260000"/>
    <n v="30314.2"/>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100000"/>
    <n v="31277.360000000001"/>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5000"/>
    <n v="500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0"/>
    <n v="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300000"/>
    <n v="2000000"/>
    <n v="468470.67999999993"/>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100000"/>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00000"/>
    <n v="100000"/>
    <n v="27760.61"/>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1250"/>
    <n v="125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240000"/>
    <n v="238750"/>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00000"/>
    <n v="68803.17"/>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00000"/>
    <n v="203590"/>
    <n v="14160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36304"/>
    <n v="531304"/>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200000"/>
    <n v="579606.82999999996"/>
    <n v="7560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0000"/>
    <n v="50000"/>
    <n v="27534.780000000002"/>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250000"/>
    <n v="250000"/>
    <n v="23600"/>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027617"/>
    <n v="6027617"/>
    <n v="2646321.1"/>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395808"/>
    <n v="455808"/>
    <n v="126638.44"/>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10000"/>
    <n v="10000"/>
    <n v="0"/>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50000"/>
    <n v="50000"/>
    <n v="37524"/>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60000"/>
    <n v="0"/>
    <n v="0"/>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1200"/>
    <n v="24100"/>
    <n v="10745"/>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407172"/>
    <n v="384272"/>
    <n v="0"/>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02100"/>
    <n v="127100"/>
    <n v="35842.379999999997"/>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44802"/>
    <n v="119802"/>
    <n v="71507.540000000008"/>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4200"/>
    <n v="4200"/>
    <n v="0"/>
  </r>
  <r>
    <s v="2024"/>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2000"/>
    <n v="12000"/>
    <n v="4956"/>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40000"/>
    <n v="337000"/>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0"/>
    <n v="3000"/>
    <n v="1804.6399999999999"/>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1040"/>
    <n v="1040"/>
    <n v="207.96"/>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2000"/>
    <n v="2000"/>
    <n v="1300"/>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148400"/>
    <n v="6148400"/>
    <n v="4791099.75"/>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100000"/>
    <n v="20323.5"/>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19200"/>
    <n v="19200"/>
    <n v="2478"/>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720"/>
    <n v="11720"/>
    <n v="8746.2000000000007"/>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653811"/>
    <n v="648811"/>
    <n v="56924.34"/>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482497"/>
    <n v="1482497"/>
    <n v="83680.649999999994"/>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53390"/>
    <n v="53390"/>
    <n v="70.8"/>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6540"/>
    <n v="206540"/>
    <n v="118255.05"/>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371000"/>
    <n v="1072919"/>
    <n v="18024"/>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0000"/>
    <n v="475000"/>
    <n v="437426"/>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726000"/>
    <n v="251000"/>
    <n v="96533.91"/>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7411487"/>
    <n v="15957487"/>
    <n v="0"/>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57600"/>
    <n v="58500"/>
    <n v="34429.96"/>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58250"/>
    <n v="57350"/>
    <n v="4614.9799999999996"/>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29312000"/>
    <n v="131078000"/>
    <n v="75844630.920000002"/>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440000"/>
    <n v="195000"/>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13280000"/>
    <n v="112986900"/>
    <n v="65568466.670000002"/>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320000"/>
    <n v="1180000"/>
    <n v="447333.33"/>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400000"/>
    <n v="2292000"/>
    <n v="1337000"/>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2228250"/>
    <n v="22420000"/>
    <n v="0"/>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1839100"/>
    <n v="1838804.13"/>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395518.69"/>
    <n v="395154.6"/>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0136000"/>
    <n v="20136000"/>
    <n v="11921000"/>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1000000"/>
    <n v="21000000"/>
    <n v="19592509.460000001"/>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1228250"/>
    <n v="1124481.31"/>
    <n v="737000"/>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2228250"/>
    <n v="22420000"/>
    <n v="0"/>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7220000"/>
    <n v="17412000"/>
    <n v="10021259.74"/>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7520000"/>
    <n v="17748000"/>
    <n v="10192763.550000001"/>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2280000"/>
    <n v="2267750"/>
    <n v="1302129.7300000002"/>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4800000"/>
    <n v="4800000"/>
    <n v="2181378.9699999997"/>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9875000"/>
    <n v="9875000"/>
    <n v="5174973.6900000004"/>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8400000"/>
    <n v="4784700"/>
    <n v="2014576.98"/>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15600"/>
    <n v="15600"/>
    <n v="10116.800000000001"/>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30000"/>
    <n v="30000"/>
    <n v="18284"/>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3313238204"/>
    <n v="4844238204"/>
    <n v="3296618203.9900002"/>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250000"/>
    <n v="0"/>
    <n v="0"/>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5400000"/>
    <n v="5322000"/>
    <n v="1528095.3"/>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0"/>
    <n v="78000"/>
    <n v="77922"/>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685300"/>
    <n v="510680.14999999997"/>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10000"/>
    <n v="1520"/>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3009350"/>
    <n v="6159350"/>
    <n v="4319862.2"/>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048000"/>
    <n v="1048000"/>
    <n v="379617.8"/>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225000"/>
    <n v="124100"/>
    <n v="115983.23"/>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720000"/>
    <n v="20000"/>
    <n v="0"/>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228000"/>
    <n v="631515"/>
    <n v="631425.59000000008"/>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0"/>
    <n v="2763000"/>
    <n v="2762013.5700000003"/>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1403900"/>
    <n v="10404900"/>
    <n v="7796959.7700000005"/>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30000"/>
    <n v="15000"/>
    <n v="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0"/>
    <n v="5000"/>
    <n v="413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80000"/>
    <n v="0"/>
    <n v="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500000"/>
    <n v="84069"/>
    <n v="9454.4599999999991"/>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500000"/>
    <n v="3460000"/>
    <n v="1305656.2299999997"/>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40000"/>
    <n v="5000"/>
    <n v="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50000"/>
    <n v="80000"/>
    <n v="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0000"/>
    <n v="160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01000"/>
    <n v="8290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24000"/>
    <n v="92658"/>
    <n v="31329"/>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5840"/>
    <n v="15840"/>
    <n v="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7090500"/>
    <n v="90000"/>
    <n v="56887.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70000"/>
    <n v="120000"/>
    <n v="116300.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483000"/>
    <n v="1479064.77"/>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9163489"/>
    <n v="5685489"/>
    <n v="3066763.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4894000"/>
    <n v="0"/>
    <n v="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40000"/>
    <n v="550000"/>
    <n v="8348.5"/>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50000"/>
    <n v="7220.33"/>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0000"/>
    <n v="2572"/>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720000"/>
    <n v="0"/>
    <n v="0"/>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3600000"/>
    <n v="4615000"/>
    <n v="1221007.01"/>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1252627"/>
    <n v="311375"/>
    <n v="220979.84"/>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615350"/>
    <n v="394350"/>
    <n v="294799.77"/>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120000"/>
    <n v="70000"/>
    <n v="0"/>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34500"/>
    <n v="24500"/>
    <n v="9770.4"/>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558563"/>
    <n v="2280953"/>
    <n v="180953"/>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491550"/>
    <n v="161550"/>
    <n v="112922.34"/>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380030"/>
    <n v="254280"/>
    <n v="428105.48"/>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84800"/>
    <n v="50000"/>
    <n v="0"/>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0"/>
    <n v="130975"/>
    <n v="43375"/>
  </r>
  <r>
    <s v="2024"/>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74000"/>
    <n v="51647"/>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72000"/>
    <n v="300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00"/>
    <n v="15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0"/>
    <n v="10000"/>
    <n v="825"/>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2000"/>
    <n v="12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09300"/>
    <n v="66493"/>
    <n v="17836.13"/>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24150"/>
    <n v="10342"/>
    <n v="400.85"/>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0"/>
    <n v="1000"/>
    <n v="289.10000000000002"/>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5000"/>
    <n v="5000"/>
    <n v="2159.4"/>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400000"/>
    <n v="10000000"/>
    <n v="2349774.83"/>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75000"/>
    <n v="75000"/>
    <n v="78230"/>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45920"/>
    <n v="45920"/>
    <n v="29823.32"/>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31400"/>
    <n v="31400"/>
    <n v="16496.400000000001"/>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550"/>
    <n v="6550"/>
    <n v="3717"/>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6600"/>
    <n v="16600"/>
    <n v="7770.3"/>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2400"/>
    <n v="2400"/>
    <n v="0"/>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0"/>
    <n v="15000"/>
    <n v="11990.2"/>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90800"/>
    <n v="190800"/>
    <n v="87526.5"/>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46600"/>
    <n v="46600"/>
    <n v="10675.14"/>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364020"/>
    <n v="164020"/>
    <n v="77913.42"/>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000"/>
    <n v="5000"/>
    <n v="0"/>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237840"/>
    <n v="1456978"/>
    <n v="361387.11999999994"/>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8790"/>
    <n v="18790"/>
    <n v="315.27000000000004"/>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6000"/>
    <n v="16000"/>
    <n v="6177.8"/>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17160"/>
    <n v="147160"/>
    <n v="108081.51"/>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393375"/>
    <n v="528375"/>
    <n v="267049.90000000002"/>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91500"/>
    <n v="118561"/>
    <n v="18560.22"/>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944050"/>
    <n v="679519"/>
    <n v="389193.02"/>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84900"/>
    <n v="57200"/>
    <n v="7199.51"/>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11600"/>
    <n v="203505"/>
    <n v="30243.399999999998"/>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714250"/>
    <n v="996410"/>
    <n v="122362.74"/>
  </r>
  <r>
    <s v="2024"/>
    <x v="0"/>
    <x v="0"/>
    <x v="0"/>
    <x v="0"/>
    <s v="2 - Poder Ejecutivo"/>
    <s v="0201 - PRESIDENCIA DE LA REPÚBLICA"/>
    <s v="0033 - ECO5RD"/>
    <x v="0"/>
    <x v="0"/>
    <x v="2"/>
    <s v="2.1 - REMUNERACIONES Y CONTRIBUCIONES"/>
    <s v="2.1.1 - REMUNERACIONES"/>
    <s v="N"/>
    <s v="00 - N/A"/>
    <s v="10 - FONDO GENERAL"/>
    <s v="(en blanco)"/>
    <s v="99 - MULTIPROVINCIAL"/>
    <n v="6000000"/>
    <n v="49203500"/>
    <n v="30315000"/>
  </r>
  <r>
    <s v="2024"/>
    <x v="0"/>
    <x v="0"/>
    <x v="0"/>
    <x v="0"/>
    <s v="2 - Poder Ejecutivo"/>
    <s v="0201 - PRESIDENCIA DE LA REPÚBLICA"/>
    <s v="0033 - ECO5RD"/>
    <x v="0"/>
    <x v="0"/>
    <x v="2"/>
    <s v="2.1 - REMUNERACIONES Y CONTRIBUCIONES"/>
    <s v="2.1.1 - REMUNERACIONES"/>
    <s v="N"/>
    <s v="00 - N/A"/>
    <s v="10 - FONDO GENERAL"/>
    <s v="(en blanco)"/>
    <s v="99 - MULTIPROVINCIAL"/>
    <n v="0"/>
    <n v="8230000"/>
    <n v="8230000"/>
  </r>
  <r>
    <s v="2024"/>
    <x v="0"/>
    <x v="0"/>
    <x v="0"/>
    <x v="0"/>
    <s v="2 - Poder Ejecutivo"/>
    <s v="0201 - PRESIDENCIA DE LA REPÚBLICA"/>
    <s v="0033 - ECO5RD"/>
    <x v="0"/>
    <x v="0"/>
    <x v="2"/>
    <s v="2.1 - REMUNERACIONES Y CONTRIBUCIONES"/>
    <s v="2.1.1 - REMUNERACIONES"/>
    <s v="N"/>
    <s v="00 - N/A"/>
    <s v="10 - FONDO GENERAL"/>
    <s v="(en blanco)"/>
    <s v="99 - MULTIPROVINCIAL"/>
    <n v="144000000"/>
    <n v="82781166.659999996"/>
    <n v="47759166.659999996"/>
  </r>
  <r>
    <s v="2024"/>
    <x v="0"/>
    <x v="0"/>
    <x v="0"/>
    <x v="0"/>
    <s v="2 - Poder Ejecutivo"/>
    <s v="0201 - PRESIDENCIA DE LA REPÚBLICA"/>
    <s v="0033 - ECO5RD"/>
    <x v="0"/>
    <x v="0"/>
    <x v="2"/>
    <s v="2.1 - REMUNERACIONES Y CONTRIBUCIONES"/>
    <s v="2.1.1 - REMUNERACIONES"/>
    <s v="N"/>
    <s v="00 - N/A"/>
    <s v="10 - FONDO GENERAL"/>
    <s v="(en blanco)"/>
    <s v="99 - MULTIPROVINCIAL"/>
    <n v="14700000"/>
    <n v="14171222.220000001"/>
    <n v="0"/>
  </r>
  <r>
    <s v="2024"/>
    <x v="0"/>
    <x v="0"/>
    <x v="0"/>
    <x v="0"/>
    <s v="2 - Poder Ejecutivo"/>
    <s v="0201 - PRESIDENCIA DE LA REPÚBLICA"/>
    <s v="0033 - ECO5RD"/>
    <x v="0"/>
    <x v="0"/>
    <x v="2"/>
    <s v="2.1 - REMUNERACIONES Y CONTRIBUCIONES"/>
    <s v="2.1.1 - REMUNERACIONES"/>
    <s v="N"/>
    <s v="00 - N/A"/>
    <s v="10 - FONDO GENERAL"/>
    <s v="(en blanco)"/>
    <s v="99 - MULTIPROVINCIAL"/>
    <n v="0"/>
    <n v="170000"/>
    <n v="166820.5"/>
  </r>
  <r>
    <s v="2024"/>
    <x v="0"/>
    <x v="0"/>
    <x v="0"/>
    <x v="0"/>
    <s v="2 - Poder Ejecutivo"/>
    <s v="0201 - PRESIDENCIA DE LA REPÚBLICA"/>
    <s v="0033 - ECO5RD"/>
    <x v="0"/>
    <x v="0"/>
    <x v="2"/>
    <s v="2.1 - REMUNERACIONES Y CONTRIBUCIONES"/>
    <s v="2.1.2 - SOBRESUELDOS"/>
    <s v="N"/>
    <s v="00 - N/A"/>
    <s v="10 - FONDO GENERAL"/>
    <s v="(en blanco)"/>
    <s v="99 - MULTIPROVINCIAL"/>
    <n v="3600000"/>
    <n v="3500000"/>
    <n v="0"/>
  </r>
  <r>
    <s v="2024"/>
    <x v="0"/>
    <x v="0"/>
    <x v="0"/>
    <x v="0"/>
    <s v="2 - Poder Ejecutivo"/>
    <s v="0201 - PRESIDENCIA DE LA REPÚBLICA"/>
    <s v="0033 - ECO5RD"/>
    <x v="0"/>
    <x v="0"/>
    <x v="2"/>
    <s v="2.1 - REMUNERACIONES Y CONTRIBUCIONES"/>
    <s v="2.1.2 - SOBRESUELDOS"/>
    <s v="N"/>
    <s v="00 - N/A"/>
    <s v="10 - FONDO GENERAL"/>
    <s v="(en blanco)"/>
    <s v="99 - MULTIPROVINCIAL"/>
    <n v="7000000"/>
    <n v="7000000"/>
    <n v="0"/>
  </r>
  <r>
    <s v="2024"/>
    <x v="0"/>
    <x v="0"/>
    <x v="0"/>
    <x v="0"/>
    <s v="2 - Poder Ejecutivo"/>
    <s v="0201 - PRESIDENCIA DE LA REPÚBLICA"/>
    <s v="0033 - ECO5RD"/>
    <x v="0"/>
    <x v="0"/>
    <x v="2"/>
    <s v="2.1 - REMUNERACIONES Y CONTRIBUCIONES"/>
    <s v="2.1.2 - SOBRESUELDOS"/>
    <s v="N"/>
    <s v="00 - N/A"/>
    <s v="10 - FONDO GENERAL"/>
    <s v="(en blanco)"/>
    <s v="99 - MULTIPROVINCIAL"/>
    <n v="26400000"/>
    <n v="38070000"/>
    <n v="19261000"/>
  </r>
  <r>
    <s v="2024"/>
    <x v="0"/>
    <x v="0"/>
    <x v="0"/>
    <x v="0"/>
    <s v="2 - Poder Ejecutivo"/>
    <s v="0201 - PRESIDENCIA DE LA REPÚBLICA"/>
    <s v="0033 - ECO5RD"/>
    <x v="0"/>
    <x v="0"/>
    <x v="2"/>
    <s v="2.1 - REMUNERACIONES Y CONTRIBUCIONES"/>
    <s v="2.1.2 - SOBRESUELDOS"/>
    <s v="N"/>
    <s v="00 - N/A"/>
    <s v="10 - FONDO GENERAL"/>
    <s v="(en blanco)"/>
    <s v="99 - MULTIPROVINCIAL"/>
    <n v="1000000"/>
    <n v="2038826.29"/>
    <n v="0"/>
  </r>
  <r>
    <s v="2024"/>
    <x v="0"/>
    <x v="0"/>
    <x v="0"/>
    <x v="0"/>
    <s v="2 - Poder Ejecutivo"/>
    <s v="0201 - PRESIDENCIA DE LA REPÚBLICA"/>
    <s v="0033 - ECO5RD"/>
    <x v="0"/>
    <x v="0"/>
    <x v="2"/>
    <s v="2.1 - REMUNERACIONES Y CONTRIBUCIONES"/>
    <s v="2.1.2 - SOBRESUELDOS"/>
    <s v="N"/>
    <s v="00 - N/A"/>
    <s v="10 - FONDO GENERAL"/>
    <s v="(en blanco)"/>
    <s v="99 - MULTIPROVINCIAL"/>
    <n v="1000000"/>
    <n v="10000000"/>
    <n v="0"/>
  </r>
  <r>
    <s v="2024"/>
    <x v="0"/>
    <x v="0"/>
    <x v="0"/>
    <x v="0"/>
    <s v="2 - Poder Ejecutivo"/>
    <s v="0201 - PRESIDENCIA DE LA REPÚBLICA"/>
    <s v="0033 - ECO5RD"/>
    <x v="0"/>
    <x v="0"/>
    <x v="2"/>
    <s v="2.1 - REMUNERACIONES Y CONTRIBUCIONES"/>
    <s v="2.1.2 - SOBRESUELDOS"/>
    <s v="N"/>
    <s v="00 - N/A"/>
    <s v="10 - FONDO GENERAL"/>
    <s v="(en blanco)"/>
    <s v="99 - MULTIPROVINCIAL"/>
    <n v="1000000"/>
    <n v="1000000"/>
    <n v="0"/>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10635000"/>
    <n v="9435000"/>
    <n v="5537185.7000000011"/>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10650000"/>
    <n v="9450000"/>
    <n v="5548582.7199999997"/>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1650000"/>
    <n v="1585284.83"/>
    <n v="740185.5"/>
  </r>
  <r>
    <s v="2024"/>
    <x v="0"/>
    <x v="0"/>
    <x v="0"/>
    <x v="0"/>
    <s v="2 - Poder Ejecutivo"/>
    <s v="0201 - PRESIDENCIA DE LA REPÚBLICA"/>
    <s v="0033 - ECO5RD"/>
    <x v="0"/>
    <x v="0"/>
    <x v="2"/>
    <s v="2.2 - CONTRATACIÓN DE SERVICIOS"/>
    <s v="2.2.1 - SERVICIOS BÁSICOS"/>
    <s v="N"/>
    <s v="00 - N/A"/>
    <s v="10 - FONDO GENERAL"/>
    <s v="(en blanco)"/>
    <s v="99 - MULTIPROVINCIAL"/>
    <n v="6000000"/>
    <n v="6000000"/>
    <n v="2565591.8799999994"/>
  </r>
  <r>
    <s v="2024"/>
    <x v="0"/>
    <x v="0"/>
    <x v="0"/>
    <x v="0"/>
    <s v="2 - Poder Ejecutivo"/>
    <s v="0201 - PRESIDENCIA DE LA REPÚBLICA"/>
    <s v="0033 - ECO5RD"/>
    <x v="0"/>
    <x v="0"/>
    <x v="2"/>
    <s v="2.2 - CONTRATACIÓN DE SERVICIOS"/>
    <s v="2.2.1 - SERVICIOS BÁSICOS"/>
    <s v="N"/>
    <s v="00 - N/A"/>
    <s v="10 - FONDO GENERAL"/>
    <s v="(en blanco)"/>
    <s v="99 - MULTIPROVINCIAL"/>
    <n v="12000000"/>
    <n v="3900000"/>
    <n v="1888459.5999999996"/>
  </r>
  <r>
    <s v="2024"/>
    <x v="0"/>
    <x v="0"/>
    <x v="0"/>
    <x v="0"/>
    <s v="2 - Poder Ejecutivo"/>
    <s v="0201 - PRESIDENCIA DE LA REPÚBLICA"/>
    <s v="0033 - ECO5RD"/>
    <x v="0"/>
    <x v="0"/>
    <x v="2"/>
    <s v="2.2 - CONTRATACIÓN DE SERVICIOS"/>
    <s v="2.2.1 - SERVICIOS BÁSICOS"/>
    <s v="N"/>
    <s v="00 - N/A"/>
    <s v="10 - FONDO GENERAL"/>
    <s v="(en blanco)"/>
    <s v="99 - MULTIPROVINCIAL"/>
    <n v="6000000"/>
    <n v="3610093.53"/>
    <n v="2164129.54"/>
  </r>
  <r>
    <s v="2024"/>
    <x v="0"/>
    <x v="0"/>
    <x v="0"/>
    <x v="0"/>
    <s v="2 - Poder Ejecutivo"/>
    <s v="0201 - PRESIDENCIA DE LA REPÚBLICA"/>
    <s v="0033 - ECO5RD"/>
    <x v="0"/>
    <x v="0"/>
    <x v="2"/>
    <s v="2.2 - CONTRATACIÓN DE SERVICIOS"/>
    <s v="2.2.1 - SERVICIOS BÁSICOS"/>
    <s v="N"/>
    <s v="00 - N/A"/>
    <s v="10 - FONDO GENERAL"/>
    <s v="(en blanco)"/>
    <s v="99 - MULTIPROVINCIAL"/>
    <n v="600000"/>
    <n v="600000"/>
    <n v="8312.4000000000015"/>
  </r>
  <r>
    <s v="2024"/>
    <x v="0"/>
    <x v="0"/>
    <x v="0"/>
    <x v="0"/>
    <s v="2 - Poder Ejecutivo"/>
    <s v="0201 - PRESIDENCIA DE LA REPÚBLICA"/>
    <s v="0033 - ECO5RD"/>
    <x v="0"/>
    <x v="0"/>
    <x v="2"/>
    <s v="2.2 - CONTRATACIÓN DE SERVICIOS"/>
    <s v="2.2.1 - SERVICIOS BÁSICOS"/>
    <s v="N"/>
    <s v="00 - N/A"/>
    <s v="10 - FONDO GENERAL"/>
    <s v="(en blanco)"/>
    <s v="99 - MULTIPROVINCIAL"/>
    <n v="240000"/>
    <n v="240000"/>
    <n v="21916"/>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1300000"/>
    <n v="100000"/>
    <n v="0"/>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0"/>
    <n v="351804"/>
    <n v="36179.379999999997"/>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0"/>
    <n v="1497000"/>
    <n v="21273.509999999995"/>
  </r>
  <r>
    <s v="2024"/>
    <x v="0"/>
    <x v="0"/>
    <x v="0"/>
    <x v="0"/>
    <s v="2 - Poder Ejecutivo"/>
    <s v="0201 - PRESIDENCIA DE LA REPÚBLICA"/>
    <s v="0033 - ECO5RD"/>
    <x v="0"/>
    <x v="0"/>
    <x v="2"/>
    <s v="2.2 - CONTRATACIÓN DE SERVICIOS"/>
    <s v="2.2.3 - VIÁTICOS"/>
    <s v="N"/>
    <s v="00 - N/A"/>
    <s v="10 - FONDO GENERAL"/>
    <s v="(en blanco)"/>
    <s v="99 - MULTIPROVINCIAL"/>
    <n v="3000000"/>
    <n v="9500600"/>
    <n v="9082676.5500000007"/>
  </r>
  <r>
    <s v="2024"/>
    <x v="0"/>
    <x v="0"/>
    <x v="0"/>
    <x v="0"/>
    <s v="2 - Poder Ejecutivo"/>
    <s v="0201 - PRESIDENCIA DE LA REPÚBLICA"/>
    <s v="0033 - ECO5RD"/>
    <x v="0"/>
    <x v="0"/>
    <x v="2"/>
    <s v="2.2 - CONTRATACIÓN DE SERVICIOS"/>
    <s v="2.2.4 - TRANSPORTE Y ALMACENAJE"/>
    <s v="N"/>
    <s v="00 - N/A"/>
    <s v="10 - FONDO GENERAL"/>
    <s v="(en blanco)"/>
    <s v="99 - MULTIPROVINCIAL"/>
    <n v="0"/>
    <n v="248850"/>
    <n v="829.88"/>
  </r>
  <r>
    <s v="2024"/>
    <x v="0"/>
    <x v="0"/>
    <x v="0"/>
    <x v="0"/>
    <s v="2 - Poder Ejecutivo"/>
    <s v="0201 - PRESIDENCIA DE LA REPÚBLICA"/>
    <s v="0033 - ECO5RD"/>
    <x v="0"/>
    <x v="0"/>
    <x v="2"/>
    <s v="2.2 - CONTRATACIÓN DE SERVICIOS"/>
    <s v="2.2.4 - TRANSPORTE Y ALMACENAJE"/>
    <s v="N"/>
    <s v="00 - N/A"/>
    <s v="10 - FONDO GENERAL"/>
    <s v="(en blanco)"/>
    <s v="99 - MULTIPROVINCIAL"/>
    <n v="0"/>
    <n v="12000"/>
    <n v="251175"/>
  </r>
  <r>
    <s v="2024"/>
    <x v="0"/>
    <x v="0"/>
    <x v="0"/>
    <x v="0"/>
    <s v="2 - Poder Ejecutivo"/>
    <s v="0201 - PRESIDENCIA DE LA REPÚBLICA"/>
    <s v="0033 - ECO5RD"/>
    <x v="0"/>
    <x v="0"/>
    <x v="2"/>
    <s v="2.2 - CONTRATACIÓN DE SERVICIOS"/>
    <s v="2.2.5 - ALQUILERES Y RENTAS"/>
    <s v="N"/>
    <s v="00 - N/A"/>
    <s v="10 - FONDO GENERAL"/>
    <s v="(en blanco)"/>
    <s v="99 - MULTIPROVINCIAL"/>
    <n v="27500000"/>
    <n v="34470158"/>
    <n v="17085810"/>
  </r>
  <r>
    <s v="2024"/>
    <x v="0"/>
    <x v="0"/>
    <x v="0"/>
    <x v="0"/>
    <s v="2 - Poder Ejecutivo"/>
    <s v="0201 - PRESIDENCIA DE LA REPÚBLICA"/>
    <s v="0033 - ECO5RD"/>
    <x v="0"/>
    <x v="0"/>
    <x v="2"/>
    <s v="2.2 - CONTRATACIÓN DE SERVICIOS"/>
    <s v="2.2.5 - ALQUILERES Y RENTAS"/>
    <s v="N"/>
    <s v="00 - N/A"/>
    <s v="10 - FONDO GENERAL"/>
    <s v="(en blanco)"/>
    <s v="99 - MULTIPROVINCIAL"/>
    <n v="0"/>
    <n v="2524253.02"/>
    <n v="804253.02000000014"/>
  </r>
  <r>
    <s v="2024"/>
    <x v="0"/>
    <x v="0"/>
    <x v="0"/>
    <x v="0"/>
    <s v="2 - Poder Ejecutivo"/>
    <s v="0201 - PRESIDENCIA DE LA REPÚBLICA"/>
    <s v="0033 - ECO5RD"/>
    <x v="0"/>
    <x v="0"/>
    <x v="2"/>
    <s v="2.2 - CONTRATACIÓN DE SERVICIOS"/>
    <s v="2.2.5 - ALQUILERES Y RENTAS"/>
    <s v="N"/>
    <s v="00 - N/A"/>
    <s v="10 - FONDO GENERAL"/>
    <s v="(en blanco)"/>
    <s v="99 - MULTIPROVINCIAL"/>
    <n v="0"/>
    <n v="1800000"/>
    <n v="1960000"/>
  </r>
  <r>
    <s v="2024"/>
    <x v="0"/>
    <x v="0"/>
    <x v="0"/>
    <x v="0"/>
    <s v="2 - Poder Ejecutivo"/>
    <s v="0201 - PRESIDENCIA DE LA REPÚBLICA"/>
    <s v="0033 - ECO5RD"/>
    <x v="0"/>
    <x v="0"/>
    <x v="2"/>
    <s v="2.2 - CONTRATACIÓN DE SERVICIOS"/>
    <s v="2.2.5 - ALQUILERES Y RENTAS"/>
    <s v="N"/>
    <s v="00 - N/A"/>
    <s v="10 - FONDO GENERAL"/>
    <s v="(en blanco)"/>
    <s v="99 - MULTIPROVINCIAL"/>
    <n v="0"/>
    <n v="1650"/>
    <n v="1650"/>
  </r>
  <r>
    <s v="2024"/>
    <x v="0"/>
    <x v="0"/>
    <x v="0"/>
    <x v="0"/>
    <s v="2 - Poder Ejecutivo"/>
    <s v="0201 - PRESIDENCIA DE LA REPÚBLICA"/>
    <s v="0033 - ECO5RD"/>
    <x v="0"/>
    <x v="0"/>
    <x v="2"/>
    <s v="2.2 - CONTRATACIÓN DE SERVICIOS"/>
    <s v="2.2.5 - ALQUILERES Y RENTAS"/>
    <s v="N"/>
    <s v="00 - N/A"/>
    <s v="10 - FONDO GENERAL"/>
    <s v="(en blanco)"/>
    <s v="99 - MULTIPROVINCIAL"/>
    <n v="0"/>
    <n v="2781692.99"/>
    <n v="1539955.3099999998"/>
  </r>
  <r>
    <s v="2024"/>
    <x v="0"/>
    <x v="0"/>
    <x v="0"/>
    <x v="0"/>
    <s v="2 - Poder Ejecutivo"/>
    <s v="0201 - PRESIDENCIA DE LA REPÚBLICA"/>
    <s v="0033 - ECO5RD"/>
    <x v="0"/>
    <x v="0"/>
    <x v="2"/>
    <s v="2.2 - CONTRATACIÓN DE SERVICIOS"/>
    <s v="2.2.6 - SEGUROS"/>
    <s v="N"/>
    <s v="00 - N/A"/>
    <s v="10 - FONDO GENERAL"/>
    <s v="(en blanco)"/>
    <s v="99 - MULTIPROVINCIAL"/>
    <n v="1500000"/>
    <n v="14950000"/>
    <n v="4914138.03"/>
  </r>
  <r>
    <s v="2024"/>
    <x v="0"/>
    <x v="0"/>
    <x v="0"/>
    <x v="0"/>
    <s v="2 - Poder Ejecutivo"/>
    <s v="0201 - PRESIDENCIA DE LA REPÚBLICA"/>
    <s v="0033 - ECO5RD"/>
    <x v="0"/>
    <x v="0"/>
    <x v="2"/>
    <s v="2.2 - CONTRATACIÓN DE SERVICIOS"/>
    <s v="2.2.6 - SEGUROS"/>
    <s v="N"/>
    <s v="00 - N/A"/>
    <s v="10 - FONDO GENERAL"/>
    <s v="(en blanco)"/>
    <s v="99 - MULTIPROVINCIAL"/>
    <n v="10000000"/>
    <n v="4420000"/>
    <n v="911007.12"/>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713465.33000000007"/>
    <n v="0"/>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500000"/>
    <n v="16959.96"/>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3000"/>
    <n v="3000"/>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24329054"/>
    <n v="9150389.0099999979"/>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200000"/>
    <n v="104675.39"/>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860000"/>
    <n v="13570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5000"/>
    <n v="3171.53"/>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300000"/>
    <n v="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850"/>
    <n v="828.36"/>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500000"/>
    <n v="50000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000000"/>
    <n v="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5153650"/>
    <n v="111259.84"/>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965660"/>
    <n v="106554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020600"/>
    <n v="127500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584900"/>
    <n v="557484"/>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225000"/>
    <n v="9278788.4600000009"/>
    <n v="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17001500"/>
    <n v="700"/>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5230000"/>
    <n v="1980000"/>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13869794.1"/>
    <n v="5719139.8599999994"/>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1962481"/>
    <n v="184729"/>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35280719"/>
    <n v="30523276.469999999"/>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7000"/>
    <n v="6105"/>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41915.759999999776"/>
    <n v="5699.4"/>
  </r>
  <r>
    <s v="2024"/>
    <x v="0"/>
    <x v="0"/>
    <x v="0"/>
    <x v="0"/>
    <s v="2 - Poder Ejecutivo"/>
    <s v="0201 - PRESIDENCIA DE LA REPÚBLICA"/>
    <s v="0033 - ECO5RD"/>
    <x v="0"/>
    <x v="0"/>
    <x v="2"/>
    <s v="2.3 - MATERIALES Y SUMINISTROS"/>
    <s v="2.3.2 - TEXTILES Y VESTUARIOS"/>
    <s v="N"/>
    <s v="00 - N/A"/>
    <s v="10 - FONDO GENERAL"/>
    <s v="(en blanco)"/>
    <s v="99 - MULTIPROVINCIAL"/>
    <n v="0"/>
    <n v="10000"/>
    <n v="7040.23"/>
  </r>
  <r>
    <s v="2024"/>
    <x v="0"/>
    <x v="0"/>
    <x v="0"/>
    <x v="0"/>
    <s v="2 - Poder Ejecutivo"/>
    <s v="0201 - PRESIDENCIA DE LA REPÚBLICA"/>
    <s v="0033 - ECO5RD"/>
    <x v="0"/>
    <x v="0"/>
    <x v="2"/>
    <s v="2.3 - MATERIALES Y SUMINISTROS"/>
    <s v="2.3.2 - TEXTILES Y VESTUARIOS"/>
    <s v="N"/>
    <s v="00 - N/A"/>
    <s v="10 - FONDO GENERAL"/>
    <s v="(en blanco)"/>
    <s v="99 - MULTIPROVINCIAL"/>
    <n v="0"/>
    <n v="565539.21"/>
    <n v="463246.21"/>
  </r>
  <r>
    <s v="2024"/>
    <x v="0"/>
    <x v="0"/>
    <x v="0"/>
    <x v="0"/>
    <s v="2 - Poder Ejecutivo"/>
    <s v="0201 - PRESIDENCIA DE LA REPÚBLICA"/>
    <s v="0033 - ECO5RD"/>
    <x v="0"/>
    <x v="0"/>
    <x v="2"/>
    <s v="2.3 - MATERIALES Y SUMINISTROS"/>
    <s v="2.3.2 - TEXTILES Y VESTUARIOS"/>
    <s v="N"/>
    <s v="00 - N/A"/>
    <s v="10 - FONDO GENERAL"/>
    <s v="(en blanco)"/>
    <s v="99 - MULTIPROVINCIAL"/>
    <n v="0"/>
    <n v="368490.5700000003"/>
    <n v="304858.90000000002"/>
  </r>
  <r>
    <s v="2024"/>
    <x v="0"/>
    <x v="0"/>
    <x v="0"/>
    <x v="0"/>
    <s v="2 - Poder Ejecutivo"/>
    <s v="0201 - PRESIDENCIA DE LA REPÚBLICA"/>
    <s v="0033 - ECO5RD"/>
    <x v="0"/>
    <x v="0"/>
    <x v="2"/>
    <s v="2.3 - MATERIALES Y SUMINISTROS"/>
    <s v="2.3.3 - PAPEL, CARTÓN E IMPRESOS"/>
    <s v="N"/>
    <s v="00 - N/A"/>
    <s v="10 - FONDO GENERAL"/>
    <s v="(en blanco)"/>
    <s v="99 - MULTIPROVINCIAL"/>
    <n v="0"/>
    <n v="35000"/>
    <n v="33740"/>
  </r>
  <r>
    <s v="2024"/>
    <x v="0"/>
    <x v="0"/>
    <x v="0"/>
    <x v="0"/>
    <s v="2 - Poder Ejecutivo"/>
    <s v="0201 - PRESIDENCIA DE LA REPÚBLICA"/>
    <s v="0033 - ECO5RD"/>
    <x v="0"/>
    <x v="0"/>
    <x v="2"/>
    <s v="2.3 - MATERIALES Y SUMINISTROS"/>
    <s v="2.3.3 - PAPEL, CARTÓN E IMPRESOS"/>
    <s v="N"/>
    <s v="00 - N/A"/>
    <s v="10 - FONDO GENERAL"/>
    <s v="(en blanco)"/>
    <s v="99 - MULTIPROVINCIAL"/>
    <n v="0"/>
    <n v="143638"/>
    <n v="75638"/>
  </r>
  <r>
    <s v="2024"/>
    <x v="0"/>
    <x v="0"/>
    <x v="0"/>
    <x v="0"/>
    <s v="2 - Poder Ejecutivo"/>
    <s v="0201 - PRESIDENCIA DE LA REPÚBLICA"/>
    <s v="0033 - ECO5RD"/>
    <x v="0"/>
    <x v="0"/>
    <x v="2"/>
    <s v="2.3 - MATERIALES Y SUMINISTROS"/>
    <s v="2.3.3 - PAPEL, CARTÓN E IMPRESOS"/>
    <s v="N"/>
    <s v="00 - N/A"/>
    <s v="10 - FONDO GENERAL"/>
    <s v="(en blanco)"/>
    <s v="99 - MULTIPROVINCIAL"/>
    <n v="0"/>
    <n v="3000"/>
    <n v="66049.84"/>
  </r>
  <r>
    <s v="2024"/>
    <x v="0"/>
    <x v="0"/>
    <x v="0"/>
    <x v="0"/>
    <s v="2 - Poder Ejecutivo"/>
    <s v="0201 - PRESIDENCIA DE LA REPÚBLICA"/>
    <s v="0033 - ECO5RD"/>
    <x v="0"/>
    <x v="0"/>
    <x v="2"/>
    <s v="2.3 - MATERIALES Y SUMINISTROS"/>
    <s v="2.3.5 - CUERO, CAUCHO Y PLÁSTICO"/>
    <s v="N"/>
    <s v="00 - N/A"/>
    <s v="10 - FONDO GENERAL"/>
    <s v="(en blanco)"/>
    <s v="99 - MULTIPROVINCIAL"/>
    <n v="0"/>
    <n v="0"/>
    <n v="0"/>
  </r>
  <r>
    <s v="2024"/>
    <x v="0"/>
    <x v="0"/>
    <x v="0"/>
    <x v="0"/>
    <s v="2 - Poder Ejecutivo"/>
    <s v="0201 - PRESIDENCIA DE LA REPÚBLICA"/>
    <s v="0033 - ECO5RD"/>
    <x v="0"/>
    <x v="0"/>
    <x v="2"/>
    <s v="2.3 - MATERIALES Y SUMINISTROS"/>
    <s v="2.3.5 - CUERO, CAUCHO Y PLÁSTICO"/>
    <s v="N"/>
    <s v="00 - N/A"/>
    <s v="10 - FONDO GENERAL"/>
    <s v="(en blanco)"/>
    <s v="99 - MULTIPROVINCIAL"/>
    <n v="0"/>
    <n v="14700000"/>
    <n v="0"/>
  </r>
  <r>
    <s v="2024"/>
    <x v="0"/>
    <x v="0"/>
    <x v="0"/>
    <x v="0"/>
    <s v="2 - Poder Ejecutivo"/>
    <s v="0201 - PRESIDENCIA DE LA REPÚBLICA"/>
    <s v="0033 - ECO5RD"/>
    <x v="0"/>
    <x v="0"/>
    <x v="2"/>
    <s v="2.3 - MATERIALES Y SUMINISTROS"/>
    <s v="2.3.5 - CUERO, CAUCHO Y PLÁSTICO"/>
    <s v="N"/>
    <s v="00 - N/A"/>
    <s v="10 - FONDO GENERAL"/>
    <s v="(en blanco)"/>
    <s v="99 - MULTIPROVINCIAL"/>
    <n v="0"/>
    <n v="5000"/>
    <n v="4996.439999999999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140000"/>
    <n v="2336.4"/>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93898.85"/>
    <n v="171499.88"/>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225000"/>
    <n v="195991.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84000"/>
    <n v="51052"/>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10000"/>
    <n v="71151.7"/>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67364.860000000073"/>
    <n v="80352.47999999999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4822800"/>
    <n v="0"/>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4078.08"/>
    <n v="4566.6000000000004"/>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000"/>
    <n v="5900"/>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7280000"/>
    <n v="5470294.9699999997"/>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50600000"/>
    <n v="10070000"/>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5000"/>
    <n v="20355"/>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67000"/>
    <n v="114413.56000000001"/>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0202586.890000001"/>
    <n v="10592259.08"/>
  </r>
  <r>
    <s v="2024"/>
    <x v="0"/>
    <x v="0"/>
    <x v="0"/>
    <x v="0"/>
    <s v="2 - Poder Ejecutivo"/>
    <s v="0201 - PRESIDENCIA DE LA REPÚBLICA"/>
    <s v="0033 - ECO5RD"/>
    <x v="0"/>
    <x v="0"/>
    <x v="2"/>
    <s v="2.3 - MATERIALES Y SUMINISTROS"/>
    <s v="2.3.9 - PRODUCTOS Y ÚTILES VARIOS"/>
    <s v="N"/>
    <s v="00 - N/A"/>
    <s v="10 - FONDO GENERAL"/>
    <s v="(en blanco)"/>
    <s v="99 - MULTIPROVINCIAL"/>
    <n v="0"/>
    <n v="1636700"/>
    <n v="1504523.68"/>
  </r>
  <r>
    <s v="2024"/>
    <x v="0"/>
    <x v="0"/>
    <x v="0"/>
    <x v="0"/>
    <s v="2 - Poder Ejecutivo"/>
    <s v="0201 - PRESIDENCIA DE LA REPÚBLICA"/>
    <s v="0033 - ECO5RD"/>
    <x v="0"/>
    <x v="0"/>
    <x v="2"/>
    <s v="2.3 - MATERIALES Y SUMINISTROS"/>
    <s v="2.3.9 - PRODUCTOS Y ÚTILES VARIOS"/>
    <s v="N"/>
    <s v="00 - N/A"/>
    <s v="10 - FONDO GENERAL"/>
    <s v="(en blanco)"/>
    <s v="99 - MULTIPROVINCIAL"/>
    <n v="0"/>
    <n v="8447104"/>
    <n v="1116750.23"/>
  </r>
  <r>
    <s v="2024"/>
    <x v="0"/>
    <x v="0"/>
    <x v="0"/>
    <x v="0"/>
    <s v="2 - Poder Ejecutivo"/>
    <s v="0201 - PRESIDENCIA DE LA REPÚBLICA"/>
    <s v="0033 - ECO5RD"/>
    <x v="0"/>
    <x v="0"/>
    <x v="2"/>
    <s v="2.3 - MATERIALES Y SUMINISTROS"/>
    <s v="2.3.9 - PRODUCTOS Y ÚTILES VARIOS"/>
    <s v="N"/>
    <s v="00 - N/A"/>
    <s v="10 - FONDO GENERAL"/>
    <s v="(en blanco)"/>
    <s v="99 - MULTIPROVINCIAL"/>
    <n v="0"/>
    <n v="15000"/>
    <n v="0"/>
  </r>
  <r>
    <s v="2024"/>
    <x v="0"/>
    <x v="0"/>
    <x v="0"/>
    <x v="0"/>
    <s v="2 - Poder Ejecutivo"/>
    <s v="0201 - PRESIDENCIA DE LA REPÚBLICA"/>
    <s v="0033 - ECO5RD"/>
    <x v="0"/>
    <x v="0"/>
    <x v="2"/>
    <s v="2.3 - MATERIALES Y SUMINISTROS"/>
    <s v="2.3.9 - PRODUCTOS Y ÚTILES VARIOS"/>
    <s v="N"/>
    <s v="00 - N/A"/>
    <s v="10 - FONDO GENERAL"/>
    <s v="(en blanco)"/>
    <s v="99 - MULTIPROVINCIAL"/>
    <n v="0"/>
    <n v="300000"/>
    <n v="232542"/>
  </r>
  <r>
    <s v="2024"/>
    <x v="0"/>
    <x v="0"/>
    <x v="0"/>
    <x v="0"/>
    <s v="2 - Poder Ejecutivo"/>
    <s v="0201 - PRESIDENCIA DE LA REPÚBLICA"/>
    <s v="0033 - ECO5RD"/>
    <x v="0"/>
    <x v="0"/>
    <x v="2"/>
    <s v="2.3 - MATERIALES Y SUMINISTROS"/>
    <s v="2.3.9 - PRODUCTOS Y ÚTILES VARIOS"/>
    <s v="N"/>
    <s v="00 - N/A"/>
    <s v="10 - FONDO GENERAL"/>
    <s v="(en blanco)"/>
    <s v="99 - MULTIPROVINCIAL"/>
    <n v="0"/>
    <n v="363013.16000000015"/>
    <n v="229813.14"/>
  </r>
  <r>
    <s v="2024"/>
    <x v="0"/>
    <x v="0"/>
    <x v="0"/>
    <x v="0"/>
    <s v="2 - Poder Ejecutivo"/>
    <s v="0201 - PRESIDENCIA DE LA REPÚBLICA"/>
    <s v="0033 - ECO5RD"/>
    <x v="0"/>
    <x v="0"/>
    <x v="2"/>
    <s v="2.3 - MATERIALES Y SUMINISTROS"/>
    <s v="2.3.9 - PRODUCTOS Y ÚTILES VARIOS"/>
    <s v="N"/>
    <s v="00 - N/A"/>
    <s v="10 - FONDO GENERAL"/>
    <s v="(en blanco)"/>
    <s v="99 - MULTIPROVINCIAL"/>
    <n v="0"/>
    <n v="216000"/>
    <n v="118037.42"/>
  </r>
  <r>
    <s v="2024"/>
    <x v="0"/>
    <x v="0"/>
    <x v="0"/>
    <x v="0"/>
    <s v="2 - Poder Ejecutivo"/>
    <s v="0201 - PRESIDENCIA DE LA REPÚBLICA"/>
    <s v="0033 - ECO5RD"/>
    <x v="0"/>
    <x v="0"/>
    <x v="2"/>
    <s v="2.3 - MATERIALES Y SUMINISTROS"/>
    <s v="2.3.9 - PRODUCTOS Y ÚTILES VARIOS"/>
    <s v="N"/>
    <s v="00 - N/A"/>
    <s v="10 - FONDO GENERAL"/>
    <s v="(en blanco)"/>
    <s v="99 - MULTIPROVINCIAL"/>
    <n v="0"/>
    <n v="2050754.5"/>
    <n v="1245372.25"/>
  </r>
  <r>
    <s v="2024"/>
    <x v="0"/>
    <x v="0"/>
    <x v="0"/>
    <x v="0"/>
    <s v="2 - Poder Ejecutivo"/>
    <s v="0201 - PRESIDENCIA DE LA REPÚBLICA"/>
    <s v="0033 - ECO5RD"/>
    <x v="0"/>
    <x v="0"/>
    <x v="2"/>
    <s v="2.3 - MATERIALES Y SUMINISTROS"/>
    <s v="2.3.9 - PRODUCTOS Y ÚTILES VARIOS"/>
    <s v="N"/>
    <s v="00 - N/A"/>
    <s v="10 - FONDO GENERAL"/>
    <s v="(en blanco)"/>
    <s v="99 - MULTIPROVINCIAL"/>
    <n v="0"/>
    <n v="50000"/>
    <n v="0"/>
  </r>
  <r>
    <s v="2024"/>
    <x v="0"/>
    <x v="0"/>
    <x v="0"/>
    <x v="0"/>
    <s v="2 - Poder Ejecutivo"/>
    <s v="0201 - PRESIDENCIA DE LA REPÚBLICA"/>
    <s v="0033 - ECO5RD"/>
    <x v="0"/>
    <x v="0"/>
    <x v="2"/>
    <s v="2.3 - MATERIALES Y SUMINISTROS"/>
    <s v="2.3.9 - PRODUCTOS Y ÚTILES VARIOS"/>
    <s v="N"/>
    <s v="00 - N/A"/>
    <s v="10 - FONDO GENERAL"/>
    <s v="(en blanco)"/>
    <s v="99 - MULTIPROVINCIAL"/>
    <n v="0"/>
    <n v="15000000"/>
    <n v="15000000"/>
  </r>
  <r>
    <s v="2024"/>
    <x v="0"/>
    <x v="0"/>
    <x v="0"/>
    <x v="0"/>
    <s v="2 - Poder Ejecutivo"/>
    <s v="0201 - PRESIDENCIA DE LA REPÚBLICA"/>
    <s v="0033 - ECO5RD"/>
    <x v="0"/>
    <x v="0"/>
    <x v="2"/>
    <s v="2.3 - MATERIALES Y SUMINISTROS"/>
    <s v="2.3.9 - PRODUCTOS Y ÚTILES VARIOS"/>
    <s v="N"/>
    <s v="00 - N/A"/>
    <s v="10 - FONDO GENERAL"/>
    <s v="(en blanco)"/>
    <s v="99 - MULTIPROVINCIAL"/>
    <n v="0"/>
    <n v="300050"/>
    <n v="50054.01"/>
  </r>
  <r>
    <s v="2024"/>
    <x v="0"/>
    <x v="0"/>
    <x v="0"/>
    <x v="0"/>
    <s v="2 - Poder Ejecutivo"/>
    <s v="0201 - PRESIDENCIA DE LA REPÚBLICA"/>
    <s v="0033 - ECO5RD"/>
    <x v="0"/>
    <x v="0"/>
    <x v="2"/>
    <s v="2.3 - MATERIALES Y SUMINISTROS"/>
    <s v="2.3.9 - PRODUCTOS Y ÚTILES VARIOS"/>
    <s v="N"/>
    <s v="00 - N/A"/>
    <s v="10 - FONDO GENERAL"/>
    <s v="(en blanco)"/>
    <s v="99 - MULTIPROVINCIAL"/>
    <n v="0"/>
    <n v="168278.39"/>
    <n v="35178.93"/>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105182972"/>
    <n v="1243180972"/>
    <n v="588176309.28999996"/>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92000000"/>
    <n v="196800000"/>
    <n v="107500000"/>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77940030"/>
    <n v="18655530"/>
    <n v="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37000000"/>
    <n v="73998000"/>
    <n v="2105175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6120000"/>
    <n v="6120000"/>
    <n v="153000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798000"/>
    <n v="0"/>
    <n v="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0"/>
    <n v="18240000"/>
    <n v="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9120000"/>
    <n v="9120000"/>
    <n v="2040000"/>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1920000"/>
    <n v="1920000"/>
    <n v="544117.79"/>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450000"/>
    <n v="450000"/>
    <n v="245517.64"/>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23858580"/>
    <n v="25283457.649999999"/>
    <n v="11543445.59"/>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4028496"/>
    <n v="4249562.5"/>
    <n v="1954421.23"/>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21600000"/>
    <n v="21600000"/>
    <n v="12753581.17"/>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7440000"/>
    <n v="7440000"/>
    <n v="5218556.0200000014"/>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31865082"/>
    <n v="31865082"/>
    <n v="18818852.110000003"/>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300000"/>
    <n v="300000"/>
    <n v="168162.44999999998"/>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60000"/>
    <n v="60000"/>
    <n v="30439"/>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0"/>
    <n v="0"/>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158120"/>
    <n v="158120"/>
  </r>
  <r>
    <s v="2024"/>
    <x v="0"/>
    <x v="0"/>
    <x v="0"/>
    <x v="0"/>
    <s v="2 - Poder Ejecutivo"/>
    <s v="0201 - PRESIDENCIA DE LA REPÚBLICA"/>
    <s v="0034 - DIRECCIÓN NACIONAL DE CONTROL DE DROGAS (DNCD)"/>
    <x v="0"/>
    <x v="1"/>
    <x v="18"/>
    <s v="2.2 - CONTRATACIÓN DE SERVICIOS"/>
    <s v="2.2.3 - VIÁTICOS"/>
    <s v="N"/>
    <s v="00 - N/A"/>
    <s v="10 - FONDO GENERAL"/>
    <s v="(en blanco)"/>
    <s v="99 - MULTIPROVINCIAL"/>
    <n v="7800000"/>
    <n v="12768000"/>
    <n v="2744352.2"/>
  </r>
  <r>
    <s v="2024"/>
    <x v="0"/>
    <x v="0"/>
    <x v="0"/>
    <x v="0"/>
    <s v="2 - Poder Ejecutivo"/>
    <s v="0201 - PRESIDENCIA DE LA REPÚBLICA"/>
    <s v="0034 - DIRECCIÓN NACIONAL DE CONTROL DE DROGAS (DNCD)"/>
    <x v="0"/>
    <x v="1"/>
    <x v="18"/>
    <s v="2.2 - CONTRATACIÓN DE SERVICIOS"/>
    <s v="2.2.4 - TRANSPORTE Y ALMACENAJE"/>
    <s v="N"/>
    <s v="00 - N/A"/>
    <s v="10 - FONDO GENERAL"/>
    <s v="(en blanco)"/>
    <s v="99 - MULTIPROVINCIAL"/>
    <n v="648000"/>
    <n v="648000"/>
    <n v="37800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3600000"/>
    <n v="13600000"/>
    <n v="7273896.9199999999"/>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0"/>
    <n v="750480"/>
    <n v="75048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43244518"/>
    <n v="143244518"/>
    <n v="0"/>
  </r>
  <r>
    <s v="2024"/>
    <x v="0"/>
    <x v="0"/>
    <x v="0"/>
    <x v="0"/>
    <s v="2 - Poder Ejecutivo"/>
    <s v="0201 - PRESIDENCIA DE LA REPÚBLICA"/>
    <s v="0034 - DIRECCIÓN NACIONAL DE CONTROL DE DROGAS (DNCD)"/>
    <x v="0"/>
    <x v="1"/>
    <x v="18"/>
    <s v="2.2 - CONTRATACIÓN DE SERVICIOS"/>
    <s v="2.2.6 - SEGUROS"/>
    <s v="N"/>
    <s v="00 - N/A"/>
    <s v="10 - FONDO GENERAL"/>
    <s v="(en blanco)"/>
    <s v="99 - MULTIPROVINCIAL"/>
    <n v="11701051"/>
    <n v="11701051"/>
    <n v="0"/>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en blanco)"/>
    <s v="99 - MULTIPROVINCIAL"/>
    <n v="0"/>
    <n v="103413"/>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00000"/>
    <n v="0"/>
    <n v="0"/>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0"/>
    <n v="2000000"/>
    <n v="0"/>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72000"/>
    <n v="420000"/>
    <n v="77750"/>
  </r>
  <r>
    <s v="2024"/>
    <x v="0"/>
    <x v="0"/>
    <x v="0"/>
    <x v="0"/>
    <s v="2 - Poder Ejecutivo"/>
    <s v="0201 - PRESIDENCIA DE LA REPÚBLICA"/>
    <s v="0034 - DIRECCIÓN NACIONAL DE CONTROL DE DROGAS (DNCD)"/>
    <x v="0"/>
    <x v="1"/>
    <x v="18"/>
    <s v="2.2 - CONTRATACIÓN DE SERVICIOS"/>
    <s v="2.2.9 - OTRAS CONTRATACIONES DE SERVICIOS"/>
    <s v="N"/>
    <s v="00 - N/A"/>
    <s v="10 - FONDO GENERAL"/>
    <s v="(en blanco)"/>
    <s v="99 - MULTIPROVINCIAL"/>
    <n v="43430600"/>
    <n v="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0"/>
    <n v="6284160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5292300"/>
    <n v="5292300"/>
    <n v="0"/>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0"/>
    <n v="5250831.8499999996"/>
    <n v="611771"/>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2500000"/>
    <n v="1097250"/>
    <n v="1945595.8"/>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0"/>
    <n v="2021300"/>
    <n v="466100"/>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
    <n v="40340"/>
    <n v="0"/>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200000"/>
    <n v="14190"/>
    <n v="14189.5"/>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
    <n v="312196"/>
    <n v="262196"/>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200000"/>
    <n v="0"/>
    <n v="0"/>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13191928"/>
    <n v="13191928"/>
    <n v="3579348.9"/>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0"/>
    <n v="1129316"/>
    <n v="1129315.8899999999"/>
  </r>
  <r>
    <s v="2024"/>
    <x v="0"/>
    <x v="0"/>
    <x v="0"/>
    <x v="0"/>
    <s v="2 - Poder Ejecutivo"/>
    <s v="0201 - PRESIDENCIA DE LA REPÚBLICA"/>
    <s v="0034 - DIRECCIÓN NACIONAL DE CONTROL DE DROGAS (DNCD)"/>
    <x v="0"/>
    <x v="1"/>
    <x v="18"/>
    <s v="2.3 - MATERIALES Y SUMINISTROS"/>
    <s v="2.3.5 - CUERO, CAUCHO Y PLÁSTICO"/>
    <s v="N"/>
    <s v="00 - N/A"/>
    <s v="10 - FONDO GENERAL"/>
    <s v="(en blanco)"/>
    <s v="99 - MULTIPROVINCIAL"/>
    <n v="0"/>
    <n v="1416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811298"/>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46000000"/>
    <n v="44870000"/>
    <n v="22110257.66"/>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21000000"/>
    <n v="21000000"/>
    <n v="8202557.7800000003"/>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360000"/>
    <n v="360000"/>
    <n v="73592.0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1960000"/>
    <n v="800000"/>
    <n v="227402.52"/>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0"/>
    <n v="22715"/>
    <n v="22715"/>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0"/>
    <n v="992"/>
    <n v="991.2"/>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30000"/>
    <n v="9027"/>
    <n v="9027"/>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400000"/>
    <n v="1392582"/>
    <n v="1064596"/>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2000000"/>
    <n v="0"/>
    <n v="228312.48"/>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500000"/>
    <n v="202647"/>
    <n v="202647.29"/>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600000"/>
    <n v="0"/>
    <n v="0"/>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0"/>
    <n v="900340"/>
    <n v="900340"/>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0"/>
    <n v="638546"/>
    <n v="638545.19999999995"/>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86678349"/>
    <n v="286678349"/>
    <n v="150313138"/>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69893"/>
    <n v="869893.01"/>
    <n v="989042.3"/>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18000000"/>
    <n v="18000000"/>
    <n v="30000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50000"/>
    <n v="350000"/>
    <n v="210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03854459"/>
    <n v="200024459"/>
    <n v="103126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8810666"/>
    <n v="40140666"/>
    <n v="395505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75000"/>
    <n v="375000"/>
    <n v="665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7843080"/>
    <n v="5843080"/>
    <n v="2277751.6599999997"/>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8487181"/>
    <n v="70737181"/>
    <n v="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9421115"/>
    <n v="39421115"/>
    <n v="7024463"/>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2066840"/>
    <n v="32066840"/>
    <n v="9336489.9200000018"/>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2000000"/>
    <n v="22000000"/>
    <n v="6689666.6699999999"/>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1300000"/>
    <n v="1300000"/>
    <n v="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3439058"/>
    <n v="3439058"/>
    <n v="1817487.6199999999"/>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104500000"/>
    <n v="122500000"/>
    <n v="49699573.5"/>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4762843"/>
    <n v="24762843"/>
    <n v="23780833.370000001"/>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545000"/>
    <n v="545000"/>
    <n v="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5311131"/>
    <n v="5311131"/>
    <n v="508545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46087351"/>
    <n v="46087351"/>
    <n v="61666.66"/>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46087351"/>
    <n v="46087351"/>
    <n v="0"/>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35636090"/>
    <n v="38550390"/>
    <n v="20360561.739999995"/>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35127383"/>
    <n v="38044383"/>
    <n v="20462443.629999999"/>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5266898"/>
    <n v="6276233.8799999999"/>
    <n v="3074233.58"/>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500000"/>
    <n v="2500000"/>
    <n v="474297.37"/>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200000"/>
    <n v="2200000"/>
    <n v="474966.33"/>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000000"/>
    <n v="2000000"/>
    <n v="72414.899999999994"/>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648916"/>
    <n v="1648916"/>
    <n v="180347.71000000002"/>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9253728"/>
    <n v="22163092.120000001"/>
    <n v="24185408.170000006"/>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8863904"/>
    <n v="14863904"/>
    <n v="19051849.68"/>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6012799"/>
    <n v="16512799"/>
    <n v="11272560.73"/>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14000"/>
    <n v="114000"/>
    <n v="56979"/>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5188"/>
    <n v="15188"/>
    <n v="41730"/>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1000000"/>
    <n v="15.99"/>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1099999.2599999998"/>
    <n v="1948090.07"/>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1275000"/>
    <n v="872295.74"/>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0"/>
    <n v="30000000"/>
    <n v="3595812.4699999997"/>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0"/>
    <n v="500000"/>
    <n v="550000"/>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800000"/>
    <n v="0"/>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2922880"/>
    <n v="19922880"/>
    <n v="3024401.6799999997"/>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50000"/>
    <n v="150000"/>
    <n v="0"/>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4866000"/>
    <n v="5466000"/>
    <n v="1041869.2"/>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3615768"/>
    <n v="13615768"/>
    <n v="11096610.48"/>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440000"/>
    <n v="1440000"/>
    <n v="2731338.85"/>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6000000"/>
    <n v="2862286.3000000003"/>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790076"/>
    <n v="2790076"/>
    <n v="207500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287960"/>
    <n v="1287960"/>
    <n v="33954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281052"/>
    <n v="281052"/>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9980000"/>
    <n v="32907646"/>
    <n v="4697661.7699999996"/>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225000"/>
    <n v="325000"/>
    <n v="6483964"/>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600000"/>
    <n v="600000"/>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4100000"/>
    <n v="2924181.07"/>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2295620"/>
    <n v="7295620"/>
    <n v="39648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875000"/>
    <n v="11875000"/>
    <n v="10040570.289999999"/>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300000"/>
    <n v="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400000"/>
    <n v="860424.14"/>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000000"/>
    <n v="233050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000000"/>
    <n v="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7000000"/>
    <n v="234712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9000000"/>
    <n v="7041885.2300000004"/>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30792701"/>
    <n v="792701"/>
    <n v="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54230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23361000"/>
    <n v="29521000"/>
    <n v="29513296.990000002"/>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45603580"/>
    <n v="48603580"/>
    <n v="45987622.989999995"/>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35626000"/>
    <n v="32294499.990000002"/>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25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12136324"/>
    <n v="6137866.7799999993"/>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95157"/>
    <n v="95156.200000000012"/>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43090"/>
    <n v="10747.37"/>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3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00"/>
    <n v="10000000"/>
    <n v="225026"/>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15000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8496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662300"/>
    <n v="662300"/>
    <n v="141979.59"/>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200000"/>
    <n v="12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700000"/>
    <n v="7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9040000"/>
    <n v="12468844"/>
    <n v="9835270.8699999992"/>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25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4209820"/>
    <n v="5680976.7400000002"/>
    <n v="724344"/>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9289"/>
    <n v="59289"/>
    <n v="6126.27"/>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5000"/>
    <n v="79840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30000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0000"/>
    <n v="100000"/>
    <n v="1032871.7"/>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47718888"/>
    <n v="22778069"/>
    <n v="16887678.219999999"/>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500000"/>
    <n v="408999.99"/>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37327625"/>
    <n v="5510113.0500000007"/>
    <n v="2415860.6"/>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500000"/>
    <n v="44250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40000000"/>
    <n v="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76000"/>
    <n v="7600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18000000"/>
    <n v="32166867"/>
    <n v="29516162.460000008"/>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4154972"/>
    <n v="154972"/>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00000"/>
    <n v="400000"/>
    <n v="34911.25"/>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2684336"/>
    <n v="2684336"/>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0"/>
    <n v="6400000"/>
    <n v="8118129.2699999996"/>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23000000"/>
    <n v="8000000"/>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6389800"/>
    <n v="7314800"/>
    <n v="280642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9444440"/>
    <n v="6444440"/>
    <n v="1542304"/>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500000"/>
    <n v="6200000"/>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7145570"/>
    <n v="34219570"/>
    <n v="7388568"/>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143608"/>
    <n v="4143608"/>
    <n v="225445.33"/>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00000"/>
    <n v="100000"/>
    <n v="298540"/>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7400000"/>
    <n v="77200601"/>
    <n v="37568199.75"/>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767670"/>
    <n v="1067670"/>
    <n v="0"/>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50000"/>
    <n v="750000"/>
    <n v="1413803.4300000002"/>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0"/>
    <n v="2000000"/>
    <n v="4548782"/>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3714316"/>
    <n v="23614316"/>
    <n v="10883810.560000001"/>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47622"/>
    <n v="47622"/>
    <n v="0"/>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0"/>
    <n v="100000"/>
    <n v="888836.47"/>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548385"/>
    <n v="7840385"/>
    <n v="6051236.5999999996"/>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000000"/>
    <n v="74528.800000000003"/>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4160"/>
    <n v="0"/>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4000000"/>
    <n v="1423685"/>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744000"/>
    <n v="0"/>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5263104"/>
    <n v="1722029.46"/>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9761"/>
    <n v="5609761"/>
    <n v="2233819.06"/>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1000000"/>
    <n v="0"/>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400000"/>
    <n v="433060"/>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4332941"/>
    <n v="3932941"/>
    <n v="3253163.24"/>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250000"/>
    <n v="250000"/>
    <n v="0"/>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182620"/>
    <n v="182620"/>
    <n v="3200.16"/>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77185"/>
    <n v="77185"/>
    <n v="0"/>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0"/>
    <n v="0"/>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2743590"/>
    <n v="2743590"/>
    <n v="139900.79999999999"/>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58395292"/>
    <n v="3195292"/>
    <n v="1904793.76"/>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700000"/>
    <n v="59212.4"/>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2175"/>
    <n v="2175"/>
    <n v="741185"/>
  </r>
  <r>
    <s v="2024"/>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200000"/>
    <n v="192560.85"/>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7500"/>
    <n v="27500"/>
    <n v="0"/>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300"/>
    <n v="1400300"/>
    <n v="1156400"/>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3500000"/>
    <n v="3500000"/>
    <n v="2346672.5700000003"/>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5764745"/>
    <n v="3764745"/>
    <n v="1568488.45"/>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74436"/>
    <n v="74436"/>
    <n v="0"/>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242637"/>
    <n v="209736.13"/>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2100364"/>
    <n v="2100364"/>
    <n v="228930.85"/>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2286777"/>
    <n v="2286777"/>
    <n v="269835.63"/>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16181603"/>
    <n v="25181603"/>
    <n v="0"/>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8500000"/>
    <n v="18239100"/>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000000"/>
    <n v="2689169.2600000002"/>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500000"/>
    <n v="51943.6"/>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00000"/>
    <n v="120571.22"/>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28000"/>
    <n v="0"/>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72000"/>
    <n v="192800.2"/>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00000"/>
    <n v="47601.2"/>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100000"/>
    <n v="19499.5"/>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703500"/>
    <n v="38397.199999999997"/>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100000"/>
    <n v="58764"/>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250000"/>
    <n v="58919.70000000000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7560"/>
    <n v="57560"/>
    <n v="1114132.25"/>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00000"/>
    <n v="41952.5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230172"/>
    <n v="114479"/>
    <n v="989272.9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500000"/>
    <n v="551956.80000000005"/>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200"/>
    <n v="1200"/>
    <n v="2193575.1800000002"/>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2000000"/>
    <n v="1484852.06"/>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213751"/>
    <n v="213751"/>
    <n v="875366.48"/>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8075038"/>
    <n v="12675038"/>
    <n v="1241601.5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000000"/>
    <n v="404626.83"/>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895000"/>
    <n v="194449.8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45100000"/>
    <n v="1963212"/>
    <n v="0"/>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80000"/>
    <n v="3780000"/>
    <n v="2704915.46"/>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900000"/>
    <n v="2255366.29"/>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000000"/>
    <n v="1158167.81"/>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17103241"/>
    <n v="7603241"/>
    <n v="4963497.82"/>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000000"/>
    <n v="932082"/>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2000000"/>
    <n v="1632176"/>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000000"/>
    <n v="572893.78"/>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826665"/>
    <n v="4826665"/>
    <n v="1745646.5"/>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500000"/>
    <n v="1376364.5899999999"/>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2000000"/>
    <n v="813141.69"/>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23768696"/>
    <n v="13933656"/>
    <n v="0"/>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00000"/>
    <n v="108306.3"/>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500000"/>
    <n v="3620035.2100000004"/>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77195262"/>
    <n v="345469261.73000008"/>
    <n v="156997469.65999994"/>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624000"/>
    <n v="217095.83000000002"/>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624000"/>
    <n v="572000"/>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2320598"/>
    <n v="1320598"/>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44023359"/>
    <n v="334021987.19999993"/>
    <n v="182009245.82999998"/>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11060597"/>
    <n v="352870597"/>
    <n v="3049018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858294"/>
    <n v="3321135.67"/>
    <n v="83000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73832870"/>
    <n v="84939150.180000007"/>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5579"/>
    <n v="5579"/>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6044499"/>
    <n v="6224499"/>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712240"/>
    <n v="1712240"/>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2935975"/>
    <n v="7351700"/>
    <n v="349090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52553822"/>
    <n v="47944101.560000002"/>
    <n v="45745035.429999992"/>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5454741"/>
    <n v="15454741"/>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4557200"/>
    <n v="4557200"/>
    <n v="2777644.98"/>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34338784"/>
    <n v="34338784"/>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4531532"/>
    <n v="14531532"/>
    <n v="0"/>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390000"/>
    <n v="390000"/>
    <n v="0"/>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1260000"/>
    <n v="2797661.27"/>
    <n v="18609.68"/>
  </r>
  <r>
    <s v="2024"/>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0"/>
    <n v="1001506.8"/>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76446687"/>
    <n v="78210439.359999999"/>
    <n v="26158395.800000008"/>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69636476"/>
    <n v="78418784.710000008"/>
    <n v="26293209.940000013"/>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2231661"/>
    <n v="14547222.98"/>
    <n v="3973156.3599999938"/>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4245748"/>
    <n v="818213.37999999989"/>
    <n v="1246.9299999999998"/>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14290423"/>
    <n v="13753048.859999999"/>
    <n v="5496686.1700000027"/>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0"/>
    <n v="47910"/>
    <n v="0"/>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1772814"/>
    <n v="4347016"/>
    <n v="2537626.25"/>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14613541"/>
    <n v="15063554.139999999"/>
    <n v="2155061.35"/>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2419657"/>
    <n v="7509858.6500000004"/>
    <n v="5388415.5500000035"/>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615626"/>
    <n v="715446.76"/>
    <n v="80320.399999999994"/>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44025"/>
    <n v="206025"/>
    <n v="90929"/>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21452682"/>
    <n v="42367354.18"/>
    <n v="19696429.010000002"/>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0"/>
    <n v="2000000"/>
    <n v="0"/>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25764200"/>
    <n v="20940976"/>
    <n v="4451043.3100000005"/>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26187108"/>
    <n v="26242343.460000001"/>
    <n v="5204432.7799999993"/>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1375900"/>
    <n v="1432069"/>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72452"/>
    <n v="4298952"/>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1481400"/>
    <n v="1971372"/>
    <n v="31215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480000"/>
    <n v="365000"/>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549000"/>
    <n v="322220"/>
    <n v="987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33774714"/>
    <n v="24296536.579999998"/>
    <n v="5547292"/>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6987111"/>
    <n v="5237111"/>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56400"/>
    <n v="1269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975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1650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26000"/>
    <n v="8468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2464980"/>
    <n v="2644775"/>
    <n v="6840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140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500000"/>
    <n v="5788700"/>
    <n v="4223447.45"/>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3200000"/>
    <n v="1228000"/>
    <n v="27120"/>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1275273"/>
    <n v="1730273"/>
    <n v="497934.37"/>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2250000"/>
    <n v="22500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19833318"/>
    <n v="17597621.629999999"/>
    <n v="89444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5096299"/>
    <n v="1196299"/>
    <n v="2500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6000"/>
    <n v="60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1000"/>
    <n v="501000"/>
    <n v="932436"/>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50931"/>
    <n v="492999"/>
    <n v="8042.66"/>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1860000"/>
    <n v="1350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4500"/>
    <n v="45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14214689"/>
    <n v="15422781.560000001"/>
    <n v="1190905.24"/>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82539"/>
    <n v="2539"/>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2000"/>
    <n v="15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34385"/>
    <n v="450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081958"/>
    <n v="1296781"/>
    <n v="108847.73000000001"/>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36085"/>
    <n v="536085"/>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244920"/>
    <n v="290946"/>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62003"/>
    <n v="572203"/>
    <n v="1500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0"/>
    <n v="3340"/>
    <n v="334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690600"/>
    <n v="143800"/>
    <n v="462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8837708"/>
    <n v="16591778.379999999"/>
    <n v="2878597.9"/>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4819624"/>
    <n v="2506202"/>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0"/>
    <n v="150115"/>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2583301"/>
    <n v="1383841"/>
    <n v="19865"/>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5000"/>
    <n v="10150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252000"/>
    <n v="1758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4254360"/>
    <n v="16950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4514700"/>
    <n v="3472700"/>
    <n v="285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60221956"/>
    <n v="14123993.800000001"/>
    <n v="451967.64"/>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111677"/>
    <n v="5183985.6900000004"/>
    <n v="147692.23000000004"/>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153723"/>
    <n v="1849300"/>
    <n v="1534000"/>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2364991"/>
    <n v="71540262"/>
    <n v="26313493.800000001"/>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0"/>
    <n v="5220000"/>
    <n v="4407322.18"/>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7508252"/>
    <n v="24374855.419999998"/>
    <n v="3429149.88"/>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50000"/>
    <n v="246800"/>
    <n v="65902.959999999992"/>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0"/>
    <n v="2300"/>
    <n v="2260"/>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0"/>
    <n v="204005"/>
    <n v="98996.22"/>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50000"/>
    <n v="4761631"/>
    <n v="6263769.2399999993"/>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7555139"/>
    <n v="10898181"/>
    <n v="1703907.5"/>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1874588"/>
    <n v="1101137"/>
    <n v="80123.75"/>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7309475"/>
    <n v="4781615"/>
    <n v="1239695.1400000001"/>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127500"/>
    <n v="232500"/>
    <n v="43069.86"/>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112957"/>
    <n v="1957"/>
    <n v="0"/>
  </r>
  <r>
    <s v="2024"/>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4405222"/>
    <n v="1865708"/>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760000"/>
    <n v="645000"/>
    <n v="92512"/>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642538"/>
    <n v="784468"/>
    <n v="271622.82"/>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1551394.98"/>
    <n v="2038.36"/>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100"/>
    <n v="71.819999999999993"/>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756147"/>
    <n v="653008"/>
    <n v="1120"/>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7500"/>
    <n v="0"/>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69506"/>
    <n v="97632.17"/>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1543348"/>
    <n v="1304901"/>
    <n v="14845.56"/>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50000"/>
    <n v="4689.51"/>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57924902"/>
    <n v="49789967.159999996"/>
    <n v="7597388.1299999999"/>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450000"/>
    <n v="13342750"/>
    <n v="2543696.0099999998"/>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21000"/>
    <n v="21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7000"/>
    <n v="7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105000"/>
    <n v="195000"/>
    <n v="59973.5"/>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10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1000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70800"/>
    <n v="64243.25"/>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75000"/>
    <n v="5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57100"/>
    <n v="6166.8"/>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350000"/>
    <n v="1006350"/>
    <n v="831548.82000000007"/>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3942833"/>
    <n v="1583054.29"/>
    <n v="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50641502"/>
    <n v="7541083.0799999982"/>
    <n v="179472.93999999997"/>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5000"/>
    <n v="5000"/>
    <n v="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76998439"/>
    <n v="32288078.459999997"/>
    <n v="1433223.550000000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2400"/>
    <n v="2463100"/>
    <n v="1846896.27"/>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71329"/>
    <n v="3067238.8"/>
    <n v="2448974.36"/>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4189000"/>
    <n v="7540544.4300000006"/>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391901"/>
    <n v="2350701"/>
    <n v="1320344.0900000001"/>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6689832"/>
    <n v="5398632"/>
    <n v="1358798.95"/>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5702559"/>
    <n v="10425808"/>
    <n v="35345.24"/>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1149384"/>
    <n v="3535537"/>
    <n v="15216.720000000001"/>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2000000"/>
    <n v="200000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25050000"/>
    <n v="28493581"/>
    <n v="1068270.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2433224"/>
    <n v="3720539.4399999995"/>
    <n v="374697.1"/>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117016"/>
    <n v="117016"/>
    <n v="7249580.5"/>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1521426"/>
    <n v="51521426"/>
    <n v="105000"/>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079924"/>
    <n v="5079924"/>
    <n v="0"/>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5079924"/>
    <n v="5079924"/>
    <n v="5206559.34"/>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700000"/>
    <n v="700000"/>
    <n v="0"/>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1516511"/>
    <n v="1516511"/>
    <n v="0"/>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2216511"/>
    <n v="2216511"/>
    <n v="0"/>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4382958"/>
    <n v="4382958"/>
    <n v="505357.53000000009"/>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4267136"/>
    <n v="4267136"/>
    <n v="522175.24000000005"/>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670549"/>
    <n v="670549"/>
    <n v="68852.819999999992"/>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50000"/>
    <n v="15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400000"/>
    <n v="400000"/>
    <n v="100000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50000"/>
    <n v="15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200000"/>
    <n v="20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50000"/>
    <n v="5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50000"/>
    <n v="50000"/>
    <n v="0"/>
  </r>
  <r>
    <s v="2024"/>
    <x v="0"/>
    <x v="0"/>
    <x v="0"/>
    <x v="0"/>
    <s v="2 - Poder Ejecutivo"/>
    <s v="0202 - MINISTERIO DE  INTERIOR Y POLICÍA"/>
    <s v="0001 - MINISTERIO DE INTERIOR Y POLICIA"/>
    <x v="2"/>
    <x v="5"/>
    <x v="8"/>
    <s v="2.2 - CONTRATACIÓN DE SERVICIOS"/>
    <s v="2.2.3 - VIÁTICOS"/>
    <s v="N"/>
    <s v="00 - N/A"/>
    <s v="10 - FONDO GENERAL"/>
    <s v="(en blanco)"/>
    <s v="99 - MULTIPROVINCIAL"/>
    <n v="500000"/>
    <n v="500000"/>
    <n v="464342.75"/>
  </r>
  <r>
    <s v="2024"/>
    <x v="0"/>
    <x v="0"/>
    <x v="0"/>
    <x v="0"/>
    <s v="2 - Poder Ejecutivo"/>
    <s v="0202 - MINISTERIO DE  INTERIOR Y POLICÍA"/>
    <s v="0001 - MINISTERIO DE INTERIOR Y POLICIA"/>
    <x v="2"/>
    <x v="5"/>
    <x v="8"/>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2000000"/>
    <n v="1000000"/>
    <n v="13140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500000"/>
    <n v="5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500000"/>
    <n v="500000"/>
    <n v="0"/>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500000"/>
    <n v="47023"/>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500000"/>
    <n v="23718"/>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602816"/>
    <n v="0"/>
  </r>
  <r>
    <s v="2024"/>
    <x v="0"/>
    <x v="0"/>
    <x v="0"/>
    <x v="0"/>
    <s v="2 - Poder Ejecutivo"/>
    <s v="0202 - MINISTERIO DE  INTERIOR Y POLICÍA"/>
    <s v="0001 - MINISTERIO DE INTERIOR Y POLICIA"/>
    <x v="2"/>
    <x v="5"/>
    <x v="8"/>
    <s v="2.3 - MATERIALES Y SUMINISTROS"/>
    <s v="2.3.9 - PRODUCTOS Y ÚTILES VARIOS"/>
    <s v="N"/>
    <s v="00 - N/A"/>
    <s v="10 - FONDO GENERAL"/>
    <s v="(en blanco)"/>
    <s v="99 - MULTIPROVINCIAL"/>
    <n v="150000"/>
    <n v="150000"/>
    <n v="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433888500"/>
    <n v="433888500"/>
    <n v="206803503.92000002"/>
  </r>
  <r>
    <s v="2024"/>
    <x v="0"/>
    <x v="0"/>
    <x v="0"/>
    <x v="0"/>
    <s v="2 - Poder Ejecutivo"/>
    <s v="0202 - MINISTERIO DE  INTERIOR Y POLICÍA"/>
    <s v="0001 - POLICIA NACIONAL"/>
    <x v="0"/>
    <x v="1"/>
    <x v="22"/>
    <s v="2.1 - REMUNERACIONES Y CONTRIBUCIONES"/>
    <s v="2.1.1 - REMUNERACIONES"/>
    <s v="N"/>
    <s v="00 - N/A"/>
    <s v="10 - FONDO GENERAL"/>
    <s v="(en blanco)"/>
    <s v="01 - DISTRITO NACIONAL"/>
    <n v="67205522"/>
    <n v="67205522"/>
    <n v="3149050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41679875"/>
    <n v="41679875"/>
    <n v="0"/>
  </r>
  <r>
    <s v="2024"/>
    <x v="0"/>
    <x v="0"/>
    <x v="0"/>
    <x v="0"/>
    <s v="2 - Poder Ejecutivo"/>
    <s v="0202 - MINISTERIO DE  INTERIOR Y POLICÍA"/>
    <s v="0001 - POLICIA NACIONAL"/>
    <x v="0"/>
    <x v="1"/>
    <x v="22"/>
    <s v="2.1 - REMUNERACIONES Y CONTRIBUCIONES"/>
    <s v="2.1.1 - REMUNERACIONES"/>
    <s v="N"/>
    <s v="00 - N/A"/>
    <s v="10 - FONDO GENERAL"/>
    <s v="(en blanco)"/>
    <s v="99 - MULTIPROVINCIAL"/>
    <n v="160000000"/>
    <n v="160000000"/>
    <n v="0"/>
  </r>
  <r>
    <s v="2024"/>
    <x v="0"/>
    <x v="0"/>
    <x v="0"/>
    <x v="0"/>
    <s v="2 - Poder Ejecutivo"/>
    <s v="0202 - MINISTERIO DE  INTERIOR Y POLICÍA"/>
    <s v="0001 - POLICIA NACIONAL"/>
    <x v="0"/>
    <x v="1"/>
    <x v="22"/>
    <s v="2.1 - REMUNERACIONES Y CONTRIBUCIONES"/>
    <s v="2.1.1 - REMUNERACIONES"/>
    <s v="N"/>
    <s v="00 - N/A"/>
    <s v="10 - FONDO GENERAL"/>
    <s v="(en blanco)"/>
    <s v="99 - MULTIPROVINCIAL"/>
    <n v="13911463635"/>
    <n v="15576796540.459999"/>
    <n v="8468752295.9200029"/>
  </r>
  <r>
    <s v="2024"/>
    <x v="0"/>
    <x v="0"/>
    <x v="0"/>
    <x v="0"/>
    <s v="2 - Poder Ejecutivo"/>
    <s v="0202 - MINISTERIO DE  INTERIOR Y POLICÍA"/>
    <s v="0001 - POLICIA NACIONAL"/>
    <x v="0"/>
    <x v="1"/>
    <x v="22"/>
    <s v="2.1 - REMUNERACIONES Y CONTRIBUCIONES"/>
    <s v="2.1.1 - REMUNERACIONES"/>
    <s v="N"/>
    <s v="00 - N/A"/>
    <s v="10 - FONDO GENERAL"/>
    <s v="(en blanco)"/>
    <s v="99 - MULTIPROVINCIAL"/>
    <n v="2058897000"/>
    <n v="2114897000"/>
    <n v="1291352375"/>
  </r>
  <r>
    <s v="2024"/>
    <x v="0"/>
    <x v="0"/>
    <x v="0"/>
    <x v="0"/>
    <s v="2 - Poder Ejecutivo"/>
    <s v="0202 - MINISTERIO DE  INTERIOR Y POLICÍA"/>
    <s v="0001 - POLICIA NACIONAL"/>
    <x v="0"/>
    <x v="1"/>
    <x v="22"/>
    <s v="2.1 - REMUNERACIONES Y CONTRIBUCIONES"/>
    <s v="2.1.1 - REMUNERACIONES"/>
    <s v="N"/>
    <s v="00 - N/A"/>
    <s v="10 - FONDO GENERAL"/>
    <s v="(en blanco)"/>
    <s v="99 - MULTIPROVINCIAL"/>
    <n v="255120000"/>
    <n v="255120000"/>
    <n v="171680000"/>
  </r>
  <r>
    <s v="2024"/>
    <x v="0"/>
    <x v="0"/>
    <x v="0"/>
    <x v="0"/>
    <s v="2 - Poder Ejecutivo"/>
    <s v="0202 - MINISTERIO DE  INTERIOR Y POLICÍA"/>
    <s v="0001 - POLICIA NACIONAL"/>
    <x v="0"/>
    <x v="1"/>
    <x v="22"/>
    <s v="2.1 - REMUNERACIONES Y CONTRIBUCIONES"/>
    <s v="2.1.1 - REMUNERACIONES"/>
    <s v="N"/>
    <s v="00 - N/A"/>
    <s v="10 - FONDO GENERAL"/>
    <s v="(en blanco)"/>
    <s v="99 - MULTIPROVINCIAL"/>
    <n v="58508928"/>
    <n v="58508928"/>
    <n v="31414325"/>
  </r>
  <r>
    <s v="2024"/>
    <x v="0"/>
    <x v="0"/>
    <x v="0"/>
    <x v="0"/>
    <s v="2 - Poder Ejecutivo"/>
    <s v="0202 - MINISTERIO DE  INTERIOR Y POLICÍA"/>
    <s v="0001 - POLICIA NACIONAL"/>
    <x v="0"/>
    <x v="1"/>
    <x v="22"/>
    <s v="2.1 - REMUNERACIONES Y CONTRIBUCIONES"/>
    <s v="2.1.1 - REMUNERACIONES"/>
    <s v="N"/>
    <s v="00 - N/A"/>
    <s v="10 - FONDO GENERAL"/>
    <s v="(en blanco)"/>
    <s v="99 - MULTIPROVINCIAL"/>
    <n v="53294150"/>
    <n v="67580709.780000001"/>
    <n v="66580709.780000001"/>
  </r>
  <r>
    <s v="2024"/>
    <x v="0"/>
    <x v="0"/>
    <x v="0"/>
    <x v="0"/>
    <s v="2 - Poder Ejecutivo"/>
    <s v="0202 - MINISTERIO DE  INTERIOR Y POLICÍA"/>
    <s v="0001 - POLICIA NACIONAL"/>
    <x v="0"/>
    <x v="1"/>
    <x v="22"/>
    <s v="2.1 - REMUNERACIONES Y CONTRIBUCIONES"/>
    <s v="2.1.1 - REMUNERACIONES"/>
    <s v="N"/>
    <s v="00 - N/A"/>
    <s v="10 - FONDO GENERAL"/>
    <s v="(en blanco)"/>
    <s v="99 - MULTIPROVINCIAL"/>
    <n v="1415180308"/>
    <n v="1415180308"/>
    <n v="0"/>
  </r>
  <r>
    <s v="2024"/>
    <x v="0"/>
    <x v="0"/>
    <x v="0"/>
    <x v="0"/>
    <s v="2 - Poder Ejecutivo"/>
    <s v="0202 - MINISTERIO DE  INTERIOR Y POLICÍA"/>
    <s v="0001 - POLICIA NACIONAL"/>
    <x v="0"/>
    <x v="1"/>
    <x v="22"/>
    <s v="2.1 - REMUNERACIONES Y CONTRIBUCIONES"/>
    <s v="2.1.1 - REMUNERACIONES"/>
    <s v="N"/>
    <s v="00 - N/A"/>
    <s v="20 - FONDOS CON DESTINO ESPECÍFICO"/>
    <s v="(en blanco)"/>
    <s v="99 - MULTIPROVINCIAL"/>
    <n v="0"/>
    <n v="4500000"/>
    <n v="4500000"/>
  </r>
  <r>
    <s v="2024"/>
    <x v="0"/>
    <x v="0"/>
    <x v="0"/>
    <x v="0"/>
    <s v="2 - Poder Ejecutivo"/>
    <s v="0202 - MINISTERIO DE  INTERIOR Y POLICÍA"/>
    <s v="0001 - POLICIA NACIONAL"/>
    <x v="0"/>
    <x v="1"/>
    <x v="22"/>
    <s v="2.1 - REMUNERACIONES Y CONTRIBUCIONES"/>
    <s v="2.1.2 - SOBRESUELDOS"/>
    <s v="N"/>
    <s v="00 - N/A"/>
    <s v="10 - FONDO GENERAL"/>
    <s v="(en blanco)"/>
    <s v="01 - DISTRITO NACIONAL"/>
    <n v="223200"/>
    <n v="223200"/>
    <n v="110400"/>
  </r>
  <r>
    <s v="2024"/>
    <x v="0"/>
    <x v="0"/>
    <x v="0"/>
    <x v="0"/>
    <s v="2 - Poder Ejecutivo"/>
    <s v="0202 - MINISTERIO DE  INTERIOR Y POLICÍA"/>
    <s v="0001 - POLICIA NACIONAL"/>
    <x v="0"/>
    <x v="1"/>
    <x v="22"/>
    <s v="2.1 - REMUNERACIONES Y CONTRIBUCIONES"/>
    <s v="2.1.2 - SOBRESUELDOS"/>
    <s v="N"/>
    <s v="00 - N/A"/>
    <s v="10 - FONDO GENERAL"/>
    <s v="(en blanco)"/>
    <s v="01 - DISTRITO NACIONAL"/>
    <n v="3426480"/>
    <n v="3426480"/>
    <n v="1647300"/>
  </r>
  <r>
    <s v="2024"/>
    <x v="0"/>
    <x v="0"/>
    <x v="0"/>
    <x v="0"/>
    <s v="2 - Poder Ejecutivo"/>
    <s v="0202 - MINISTERIO DE  INTERIOR Y POLICÍA"/>
    <s v="0001 - POLICIA NACIONAL"/>
    <x v="0"/>
    <x v="1"/>
    <x v="22"/>
    <s v="2.1 - REMUNERACIONES Y CONTRIBUCIONES"/>
    <s v="2.1.2 - SOBRESUELDOS"/>
    <s v="N"/>
    <s v="00 - N/A"/>
    <s v="10 - FONDO GENERAL"/>
    <s v="(en blanco)"/>
    <s v="01 - DISTRITO NACIONAL"/>
    <n v="20631000"/>
    <n v="20631000"/>
    <n v="9977500"/>
  </r>
  <r>
    <s v="2024"/>
    <x v="0"/>
    <x v="0"/>
    <x v="0"/>
    <x v="0"/>
    <s v="2 - Poder Ejecutivo"/>
    <s v="0202 - MINISTERIO DE  INTERIOR Y POLICÍA"/>
    <s v="0001 - POLICIA NACIONAL"/>
    <x v="0"/>
    <x v="1"/>
    <x v="22"/>
    <s v="2.1 - REMUNERACIONES Y CONTRIBUCIONES"/>
    <s v="2.1.2 - SOBRESUELDOS"/>
    <s v="N"/>
    <s v="00 - N/A"/>
    <s v="10 - FONDO GENERAL"/>
    <s v="(en blanco)"/>
    <s v="99 - MULTIPROVINCIAL"/>
    <n v="10785672"/>
    <n v="14403672"/>
    <n v="8063372"/>
  </r>
  <r>
    <s v="2024"/>
    <x v="0"/>
    <x v="0"/>
    <x v="0"/>
    <x v="0"/>
    <s v="2 - Poder Ejecutivo"/>
    <s v="0202 - MINISTERIO DE  INTERIOR Y POLICÍA"/>
    <s v="0001 - POLICIA NACIONAL"/>
    <x v="0"/>
    <x v="1"/>
    <x v="22"/>
    <s v="2.1 - REMUNERACIONES Y CONTRIBUCIONES"/>
    <s v="2.1.2 - SOBRESUELDOS"/>
    <s v="N"/>
    <s v="00 - N/A"/>
    <s v="10 - FONDO GENERAL"/>
    <s v="(en blanco)"/>
    <s v="99 - MULTIPROVINCIAL"/>
    <n v="124123240"/>
    <n v="119823240"/>
    <n v="65520060"/>
  </r>
  <r>
    <s v="2024"/>
    <x v="0"/>
    <x v="0"/>
    <x v="0"/>
    <x v="0"/>
    <s v="2 - Poder Ejecutivo"/>
    <s v="0202 - MINISTERIO DE  INTERIOR Y POLICÍA"/>
    <s v="0001 - POLICIA NACIONAL"/>
    <x v="0"/>
    <x v="1"/>
    <x v="22"/>
    <s v="2.1 - REMUNERACIONES Y CONTRIBUCIONES"/>
    <s v="2.1.2 - SOBRESUELDOS"/>
    <s v="N"/>
    <s v="00 - N/A"/>
    <s v="10 - FONDO GENERAL"/>
    <s v="(en blanco)"/>
    <s v="99 - MULTIPROVINCIAL"/>
    <n v="10787004"/>
    <n v="10932004"/>
    <n v="6179165"/>
  </r>
  <r>
    <s v="2024"/>
    <x v="0"/>
    <x v="0"/>
    <x v="0"/>
    <x v="0"/>
    <s v="2 - Poder Ejecutivo"/>
    <s v="0202 - MINISTERIO DE  INTERIOR Y POLICÍA"/>
    <s v="0001 - POLICIA NACIONAL"/>
    <x v="0"/>
    <x v="1"/>
    <x v="22"/>
    <s v="2.1 - REMUNERACIONES Y CONTRIBUCIONES"/>
    <s v="2.1.2 - SOBRESUELDOS"/>
    <s v="N"/>
    <s v="00 - N/A"/>
    <s v="10 - FONDO GENERAL"/>
    <s v="(en blanco)"/>
    <s v="99 - MULTIPROVINCIAL"/>
    <n v="318993000"/>
    <n v="325193000"/>
    <n v="182210250"/>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30762696"/>
    <n v="30762696"/>
    <n v="14662323.48"/>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36976059"/>
    <n v="36976059"/>
    <n v="14682995.719999999"/>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5206668"/>
    <n v="5206668"/>
    <n v="2481624.7000000002"/>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1058059618"/>
    <n v="1119795942"/>
    <n v="602966245.6400001"/>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1228382160"/>
    <n v="1290205560"/>
    <n v="711383770.91999996"/>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179079228"/>
    <n v="189528254"/>
    <n v="102044893.03999999"/>
  </r>
  <r>
    <s v="2024"/>
    <x v="0"/>
    <x v="0"/>
    <x v="0"/>
    <x v="0"/>
    <s v="2 - Poder Ejecutivo"/>
    <s v="0202 - MINISTERIO DE  INTERIOR Y POLICÍA"/>
    <s v="0001 - POLICIA NACIONAL"/>
    <x v="0"/>
    <x v="1"/>
    <x v="22"/>
    <s v="2.2 - CONTRATACIÓN DE SERVICIOS"/>
    <s v="2.2.1 - SERVICIOS BÁSICOS"/>
    <s v="N"/>
    <s v="00 - N/A"/>
    <s v="10 - FONDO GENERAL"/>
    <s v="(en blanco)"/>
    <s v="99 - MULTIPROVINCIAL"/>
    <n v="80000004"/>
    <n v="80000004"/>
    <n v="48653607.679999992"/>
  </r>
  <r>
    <s v="2024"/>
    <x v="0"/>
    <x v="0"/>
    <x v="0"/>
    <x v="0"/>
    <s v="2 - Poder Ejecutivo"/>
    <s v="0202 - MINISTERIO DE  INTERIOR Y POLICÍA"/>
    <s v="0001 - POLICIA NACIONAL"/>
    <x v="0"/>
    <x v="1"/>
    <x v="22"/>
    <s v="2.2 - CONTRATACIÓN DE SERVICIOS"/>
    <s v="2.2.1 - SERVICIOS BÁSICOS"/>
    <s v="N"/>
    <s v="00 - N/A"/>
    <s v="10 - FONDO GENERAL"/>
    <s v="(en blanco)"/>
    <s v="99 - MULTIPROVINCIAL"/>
    <n v="30960000"/>
    <n v="30960000"/>
    <n v="17915444.790000003"/>
  </r>
  <r>
    <s v="2024"/>
    <x v="0"/>
    <x v="0"/>
    <x v="0"/>
    <x v="0"/>
    <s v="2 - Poder Ejecutivo"/>
    <s v="0202 - MINISTERIO DE  INTERIOR Y POLICÍA"/>
    <s v="0001 - POLICIA NACIONAL"/>
    <x v="0"/>
    <x v="1"/>
    <x v="22"/>
    <s v="2.2 - CONTRATACIÓN DE SERVICIOS"/>
    <s v="2.2.1 - SERVICIOS BÁSICOS"/>
    <s v="N"/>
    <s v="00 - N/A"/>
    <s v="10 - FONDO GENERAL"/>
    <s v="(en blanco)"/>
    <s v="99 - MULTIPROVINCIAL"/>
    <n v="168000000"/>
    <n v="168000000"/>
    <n v="102052977.51999998"/>
  </r>
  <r>
    <s v="2024"/>
    <x v="0"/>
    <x v="0"/>
    <x v="0"/>
    <x v="0"/>
    <s v="2 - Poder Ejecutivo"/>
    <s v="0202 - MINISTERIO DE  INTERIOR Y POLICÍA"/>
    <s v="0001 - POLICIA NACIONAL"/>
    <x v="0"/>
    <x v="1"/>
    <x v="22"/>
    <s v="2.2 - CONTRATACIÓN DE SERVICIOS"/>
    <s v="2.2.1 - SERVICIOS BÁSICOS"/>
    <s v="N"/>
    <s v="00 - N/A"/>
    <s v="10 - FONDO GENERAL"/>
    <s v="(en blanco)"/>
    <s v="99 - MULTIPROVINCIAL"/>
    <n v="11480173"/>
    <n v="11480173"/>
    <n v="3423061.5999999996"/>
  </r>
  <r>
    <s v="2024"/>
    <x v="0"/>
    <x v="0"/>
    <x v="0"/>
    <x v="0"/>
    <s v="2 - Poder Ejecutivo"/>
    <s v="0202 - MINISTERIO DE  INTERIOR Y POLICÍA"/>
    <s v="0001 - POLICIA NACIONAL"/>
    <x v="0"/>
    <x v="1"/>
    <x v="22"/>
    <s v="2.2 - CONTRATACIÓN DE SERVICIOS"/>
    <s v="2.2.1 - SERVICIOS BÁSICOS"/>
    <s v="N"/>
    <s v="00 - N/A"/>
    <s v="10 - FONDO GENERAL"/>
    <s v="(en blanco)"/>
    <s v="99 - MULTIPROVINCIAL"/>
    <n v="4991484"/>
    <n v="4991484"/>
    <n v="1554019"/>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0"/>
    <n v="110000"/>
    <n v="53450"/>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1380000"/>
    <n v="1380000"/>
    <n v="545923.22"/>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5100000"/>
    <n v="6105550"/>
    <n v="137875.92000000001"/>
  </r>
  <r>
    <s v="2024"/>
    <x v="0"/>
    <x v="0"/>
    <x v="0"/>
    <x v="0"/>
    <s v="2 - Poder Ejecutivo"/>
    <s v="0202 - MINISTERIO DE  INTERIOR Y POLICÍA"/>
    <s v="0001 - POLICIA NACIONAL"/>
    <x v="0"/>
    <x v="1"/>
    <x v="22"/>
    <s v="2.2 - CONTRATACIÓN DE SERVICIOS"/>
    <s v="2.2.3 - VIÁTICOS"/>
    <s v="N"/>
    <s v="00 - N/A"/>
    <s v="10 - FONDO GENERAL"/>
    <s v="(en blanco)"/>
    <s v="99 - MULTIPROVINCIAL"/>
    <n v="11400000"/>
    <n v="22900000"/>
    <n v="13914400"/>
  </r>
  <r>
    <s v="2024"/>
    <x v="0"/>
    <x v="0"/>
    <x v="0"/>
    <x v="0"/>
    <s v="2 - Poder Ejecutivo"/>
    <s v="0202 - MINISTERIO DE  INTERIOR Y POLICÍA"/>
    <s v="0001 - POLICIA NACIONAL"/>
    <x v="0"/>
    <x v="1"/>
    <x v="22"/>
    <s v="2.2 - CONTRATACIÓN DE SERVICIOS"/>
    <s v="2.2.3 - VIÁTICOS"/>
    <s v="N"/>
    <s v="00 - N/A"/>
    <s v="10 - FONDO GENERAL"/>
    <s v="(en blanco)"/>
    <s v="99 - MULTIPROVINCIAL"/>
    <n v="20160000"/>
    <n v="20160000"/>
    <n v="15126389.200000001"/>
  </r>
  <r>
    <s v="2024"/>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7000000"/>
    <n v="3336900"/>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2000000"/>
    <n v="2000000"/>
    <n v="1831812.73"/>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0"/>
    <n v="4896910.01"/>
    <n v="0"/>
  </r>
  <r>
    <s v="2024"/>
    <x v="0"/>
    <x v="0"/>
    <x v="0"/>
    <x v="0"/>
    <s v="2 - Poder Ejecutivo"/>
    <s v="0202 - MINISTERIO DE  INTERIOR Y POLICÍA"/>
    <s v="0001 - POLICIA NACIONAL"/>
    <x v="0"/>
    <x v="1"/>
    <x v="22"/>
    <s v="2.2 - CONTRATACIÓN DE SERVICIOS"/>
    <s v="2.2.5 - ALQUILERES Y RENTAS"/>
    <s v="N"/>
    <s v="00 - N/A"/>
    <s v="10 - FONDO GENERAL"/>
    <s v="(en blanco)"/>
    <s v="99 - MULTIPROVINCIAL"/>
    <n v="12000000"/>
    <n v="12000000"/>
    <n v="7379163.7200000007"/>
  </r>
  <r>
    <s v="2024"/>
    <x v="0"/>
    <x v="0"/>
    <x v="0"/>
    <x v="0"/>
    <s v="2 - Poder Ejecutivo"/>
    <s v="0202 - MINISTERIO DE  INTERIOR Y POLICÍA"/>
    <s v="0001 - POLICIA NACIONAL"/>
    <x v="0"/>
    <x v="1"/>
    <x v="22"/>
    <s v="2.2 - CONTRATACIÓN DE SERVICIOS"/>
    <s v="2.2.5 - ALQUILERES Y RENTAS"/>
    <s v="N"/>
    <s v="00 - N/A"/>
    <s v="10 - FONDO GENERAL"/>
    <s v="(en blanco)"/>
    <s v="99 - MULTIPROVINCIAL"/>
    <n v="0"/>
    <n v="7010453"/>
    <n v="7010452.46"/>
  </r>
  <r>
    <s v="2024"/>
    <x v="0"/>
    <x v="0"/>
    <x v="0"/>
    <x v="0"/>
    <s v="2 - Poder Ejecutivo"/>
    <s v="0202 - MINISTERIO DE  INTERIOR Y POLICÍA"/>
    <s v="0001 - POLICIA NACIONAL"/>
    <x v="0"/>
    <x v="1"/>
    <x v="22"/>
    <s v="2.2 - CONTRATACIÓN DE SERVICIOS"/>
    <s v="2.2.5 - ALQUILERES Y RENTAS"/>
    <s v="N"/>
    <s v="00 - N/A"/>
    <s v="10 - FONDO GENERAL"/>
    <s v="(en blanco)"/>
    <s v="99 - MULTIPROVINCIAL"/>
    <n v="7575904"/>
    <n v="44487868"/>
    <n v="0"/>
  </r>
  <r>
    <s v="2024"/>
    <x v="0"/>
    <x v="0"/>
    <x v="0"/>
    <x v="0"/>
    <s v="2 - Poder Ejecutivo"/>
    <s v="0202 - MINISTERIO DE  INTERIOR Y POLICÍA"/>
    <s v="0001 - POLICIA NACIONAL"/>
    <x v="0"/>
    <x v="1"/>
    <x v="22"/>
    <s v="2.2 - CONTRATACIÓN DE SERVICIOS"/>
    <s v="2.2.6 - SEGUROS"/>
    <s v="N"/>
    <s v="00 - N/A"/>
    <s v="10 - FONDO GENERAL"/>
    <s v="(en blanco)"/>
    <s v="99 - MULTIPROVINCIAL"/>
    <n v="180000000"/>
    <n v="180000000"/>
    <n v="4749011.95"/>
  </r>
  <r>
    <s v="2024"/>
    <x v="0"/>
    <x v="0"/>
    <x v="0"/>
    <x v="0"/>
    <s v="2 - Poder Ejecutivo"/>
    <s v="0202 - MINISTERIO DE  INTERIOR Y POLICÍA"/>
    <s v="0001 - POLICIA NACIONAL"/>
    <x v="0"/>
    <x v="1"/>
    <x v="22"/>
    <s v="2.2 - CONTRATACIÓN DE SERVICIOS"/>
    <s v="2.2.6 - SEGUROS"/>
    <s v="N"/>
    <s v="00 - N/A"/>
    <s v="10 - FONDO GENERAL"/>
    <s v="(en blanco)"/>
    <s v="99 - MULTIPROVINCIAL"/>
    <n v="476400000"/>
    <n v="507800000"/>
    <n v="293890862.42000002"/>
  </r>
  <r>
    <s v="2024"/>
    <x v="0"/>
    <x v="0"/>
    <x v="0"/>
    <x v="0"/>
    <s v="2 - Poder Ejecutivo"/>
    <s v="0202 - MINISTERIO DE  INTERIOR Y POLICÍA"/>
    <s v="0001 - POLICIA NACIONAL"/>
    <x v="0"/>
    <x v="1"/>
    <x v="22"/>
    <s v="2.2 - CONTRATACIÓN DE SERVICIOS"/>
    <s v="2.2.6 - SEGUROS"/>
    <s v="N"/>
    <s v="00 - N/A"/>
    <s v="20 - FONDOS CON DESTINO ESPECÍFICO"/>
    <s v="(en blanco)"/>
    <s v="99 - MULTIPROVINCIAL"/>
    <n v="25342295"/>
    <n v="257797"/>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500004"/>
    <n v="4322169.7699999996"/>
    <n v="2843943.96"/>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305570"/>
    <n v="13528.7"/>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504000"/>
    <n v="304000"/>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943684"/>
    <n v="556443.06999999995"/>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1300000"/>
    <n v="1299180.3"/>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41199999"/>
    <n v="6898365.6299999971"/>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300000"/>
    <n v="21063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3265912"/>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120000"/>
    <n v="60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102000"/>
    <n v="62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102000"/>
    <n v="62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4400000"/>
    <n v="16889488"/>
    <n v="11518774.140000001"/>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600000"/>
    <n v="200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0"/>
    <n v="300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36461098"/>
    <n v="27141124.170000002"/>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504000"/>
    <n v="575056.02"/>
    <n v="0"/>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0"/>
    <n v="15571841.719999999"/>
    <n v="0"/>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2500000"/>
    <n v="7039988"/>
    <n v="5279986.7"/>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80700000"/>
    <n v="464200000"/>
    <n v="86527230.199999988"/>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2400000"/>
    <n v="2431000"/>
    <n v="1173927.0900000001"/>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200000"/>
    <n v="233640"/>
    <n v="46020"/>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0"/>
    <n v="162000"/>
    <n v="161647.47"/>
  </r>
  <r>
    <s v="2024"/>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14911964"/>
    <n v="0"/>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3450222"/>
    <n v="3396328.52"/>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55655299.450000003"/>
    <n v="26862215.499999996"/>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723848357.83000004"/>
    <n v="253939114.54000002"/>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89099474.480000004"/>
    <n v="102985490.85000001"/>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7262900"/>
    <n v="6792605"/>
    <n v="850843.72"/>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22876805"/>
    <n v="10519625"/>
    <n v="2583629.69"/>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5447704"/>
    <n v="5664400"/>
    <n v="0"/>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240000"/>
    <n v="240000"/>
    <n v="0"/>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50000"/>
    <n v="50000"/>
    <n v="265.2"/>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368408"/>
    <n v="988408"/>
    <n v="669641.94999999995"/>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67703964"/>
    <n v="29579756"/>
    <n v="18276666.420000002"/>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10000000"/>
    <n v="1000000"/>
    <n v="117750.67"/>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1905957"/>
    <n v="1223544.3599999999"/>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539000"/>
    <n v="557952.97"/>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4753100"/>
    <n v="4944200"/>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100000"/>
    <n v="14726.4"/>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398400"/>
    <n v="521918.01"/>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1314022.82"/>
    <n v="561351.57000000007"/>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6780000"/>
    <n v="5760867.4399999995"/>
    <n v="3765216.15"/>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0"/>
    <n v="700996"/>
    <n v="656316"/>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0"/>
    <n v="14500"/>
    <n v="0"/>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805826646"/>
    <n v="805826646"/>
    <n v="263981287.69999999"/>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094206836"/>
    <n v="1074206836"/>
    <n v="346688315"/>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7800000"/>
    <n v="7800000"/>
    <n v="2561108.7999999998"/>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0300000"/>
    <n v="10590342"/>
    <n v="4782658"/>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2000000"/>
    <n v="2000000"/>
    <n v="0"/>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0"/>
    <n v="27000"/>
    <n v="18138.96"/>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50000"/>
    <n v="150000"/>
    <n v="0"/>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0"/>
    <n v="71244"/>
    <n v="20111.919999999998"/>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4000000"/>
    <n v="3407000"/>
    <n v="2462046.4"/>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200000"/>
    <n v="3077300"/>
    <n v="2998849.9699999997"/>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12000000"/>
    <n v="11360320"/>
    <n v="5025148.55"/>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6597361"/>
    <n v="29981454.740000002"/>
    <n v="10238165.799999999"/>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941050"/>
    <n v="1152895"/>
    <n v="175984.94"/>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0"/>
    <n v="1525374.2"/>
    <n v="1085600"/>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9504000"/>
    <n v="10935143"/>
    <n v="11229554.799999999"/>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9790828"/>
    <n v="89333334.829999998"/>
    <n v="30724799.779999997"/>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00000"/>
    <n v="1169600"/>
    <n v="513167.84"/>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61800000"/>
    <n v="89159909.989999995"/>
    <n v="48422665.260000005"/>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0"/>
    <n v="8932521"/>
    <n v="1679638.1400000001"/>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000000000"/>
    <n v="7378850.7699999809"/>
    <n v="0"/>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105841000"/>
    <n v="1021893532.4400001"/>
    <n v="278113991.39999998"/>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0"/>
    <n v="9727965.8599999994"/>
    <n v="7814293.9899999993"/>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805999"/>
    <n v="805999"/>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535018920"/>
    <n v="499865100.00000006"/>
    <n v="291823423.72999996"/>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0"/>
    <n v="863500"/>
    <n v="5260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600000"/>
    <n v="1800000"/>
    <n v="3000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27828000"/>
    <n v="264930000"/>
    <n v="3038333.33"/>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1860000"/>
    <n v="3000000"/>
    <n v="14070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3149136"/>
    <n v="3744936"/>
    <n v="1952544.32"/>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47371338"/>
    <n v="43183628"/>
    <n v="188879.08000000002"/>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20000000"/>
    <n v="19922150"/>
    <n v="121360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10000000"/>
    <n v="10000000"/>
    <n v="6505142.1900000004"/>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0"/>
    <n v="2463839"/>
    <n v="2463840"/>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96000000"/>
    <n v="96000000"/>
    <n v="64000000"/>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518052000"/>
    <n v="498128161"/>
    <n v="344468833.30999994"/>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50532000"/>
    <n v="49822560"/>
    <n v="205320"/>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15052008"/>
    <n v="80124176.719999999"/>
    <n v="56392000"/>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0"/>
    <n v="4794393.63"/>
    <n v="3977864.31"/>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47108910"/>
    <n v="42871550"/>
    <n v="42867851.409999996"/>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6000000"/>
    <n v="6732000"/>
    <n v="5490599.9900000002"/>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47108910"/>
    <n v="42871550"/>
    <n v="0"/>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0"/>
    <n v="77850"/>
    <n v="0"/>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96228000"/>
    <n v="17435823.280000001"/>
    <n v="0"/>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12000000"/>
    <n v="1969396.1999999993"/>
    <n v="0"/>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88332000"/>
    <n v="91043748"/>
    <n v="53959650.649999999"/>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43171000"/>
    <n v="49891000"/>
    <n v="27909992.25"/>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43171000"/>
    <n v="30233176.719999999"/>
    <n v="250946.67"/>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0"/>
    <n v="68440"/>
    <n v="0"/>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40303536"/>
    <n v="36740630.700000003"/>
    <n v="21303993.369999997"/>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40360380"/>
    <n v="36792451.049999997"/>
    <n v="21370305.760000005"/>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6253017"/>
    <n v="5700238.9000000004"/>
    <n v="3188326.8399999994"/>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36729887"/>
    <n v="42447262.800000004"/>
    <n v="24598992.770000003"/>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36781692"/>
    <n v="42507132"/>
    <n v="24633663.010000005"/>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5698572"/>
    <n v="6585612"/>
    <n v="3708930.8199999994"/>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552240"/>
    <n v="552240"/>
    <n v="381034"/>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35127323"/>
    <n v="35127323"/>
    <n v="22078646.780000001"/>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0"/>
    <n v="100000"/>
    <n v="0"/>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30960498"/>
    <n v="30960498"/>
    <n v="12888419.120000001"/>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20905522"/>
    <n v="20905522"/>
    <n v="7192621.8900000006"/>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746626"/>
    <n v="727669"/>
    <n v="209825.43"/>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128090"/>
    <n v="147047"/>
    <n v="85811"/>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792000"/>
    <n v="792000"/>
    <n v="145740.51999999999"/>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29000"/>
    <n v="24500"/>
    <n v="0"/>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3580216"/>
    <n v="1868543.13"/>
    <n v="109305.38999999998"/>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0"/>
    <n v="3800000"/>
    <n v="1574794.36"/>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1203228"/>
    <n v="1988446.58"/>
    <n v="1166398.21"/>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13374921"/>
    <n v="13374921"/>
    <n v="6567935"/>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4987371"/>
    <n v="4987371"/>
    <n v="1979922.7400000005"/>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4819949"/>
    <n v="4819949"/>
    <n v="1766080"/>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1104000"/>
    <n v="333999.92"/>
    <n v="242994.7"/>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0"/>
    <n v="93164667.069999993"/>
    <n v="0"/>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12852530"/>
    <n v="9365756.9800000004"/>
    <n v="2099727.7799999998"/>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84051"/>
    <n v="84051"/>
    <n v="0"/>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18581348"/>
    <n v="17681348"/>
    <n v="2613873.5100000002"/>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25000"/>
    <n v="25000"/>
    <n v="0"/>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259990"/>
    <n v="459990"/>
    <n v="120827.28000000003"/>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355050"/>
    <n v="56115050"/>
    <n v="23215404"/>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15403764"/>
    <n v="903764"/>
    <n v="183409.83"/>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20482719"/>
    <n v="19532719"/>
    <n v="14656468.030000001"/>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0"/>
    <n v="5237440"/>
    <n v="4616711.34"/>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0"/>
    <n v="7156552"/>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4832011"/>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900000"/>
    <n v="2300000"/>
    <n v="2355432.25"/>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3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1965233"/>
    <n v="4665233"/>
    <n v="224461.25"/>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6800000"/>
    <n v="118944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65000"/>
    <n v="65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4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7027298"/>
    <n v="1427298"/>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6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42737063"/>
    <n v="50696990.969999999"/>
    <n v="37291583.160000011"/>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1500000"/>
    <n v="155000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3265513"/>
    <n v="4715513"/>
    <n v="2508819.9300000002"/>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37037185"/>
    <n v="1900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424800"/>
    <n v="42480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2981394.7"/>
    <n v="1402034.2"/>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54656"/>
    <n v="54656"/>
    <n v="9484.9599999999991"/>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38247306"/>
    <n v="22600533.309999999"/>
    <n v="18126509"/>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3085000"/>
    <n v="1785000"/>
    <n v="762000.01"/>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7799"/>
    <n v="17799"/>
    <n v="2500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07040"/>
    <n v="107040"/>
    <n v="140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1500000"/>
    <n v="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0"/>
    <n v="65372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6140"/>
    <n v="516140"/>
    <n v="128030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1100000"/>
    <n v="686813.11"/>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4524000"/>
    <n v="5124000"/>
    <n v="888801.44"/>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5000000"/>
    <n v="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8204956"/>
    <n v="50619092.689999998"/>
    <n v="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45879"/>
    <n v="526582.27"/>
    <n v="401634.99"/>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30000"/>
    <n v="2868"/>
  </r>
  <r>
    <s v="2024"/>
    <x v="0"/>
    <x v="0"/>
    <x v="0"/>
    <x v="0"/>
    <s v="2 - Poder Ejecutivo"/>
    <s v="0202 - MINISTERIO DE  INTERIOR Y POLICÍA"/>
    <s v="0002 - DIRECCIÓN GENERAL DE MIGRACIÓN"/>
    <x v="0"/>
    <x v="1"/>
    <x v="23"/>
    <s v="2.2 - CONTRATACIÓN DE SERVICIOS"/>
    <s v="2.2.9 - OTRAS CONTRATACIONES DE SERVICIOS"/>
    <s v="N"/>
    <s v="00 - N/A"/>
    <s v="10 - FONDO GENERAL"/>
    <s v="(en blanco)"/>
    <s v="99 - MULTIPROVINCIAL"/>
    <n v="0"/>
    <n v="7360000"/>
    <n v="0"/>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11982"/>
    <n v="111982"/>
    <n v="44500"/>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0037015"/>
    <n v="5237015"/>
    <n v="4745216.1599999992"/>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67946"/>
    <n v="5947580"/>
    <n v="0"/>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0"/>
    <n v="67500"/>
    <n v="0"/>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510"/>
    <n v="8510"/>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9240595"/>
    <n v="15928266.25"/>
    <n v="9670123.7699999977"/>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147380"/>
    <n v="247380"/>
    <n v="128928"/>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36818"/>
    <n v="36818"/>
    <n v="7500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15510"/>
    <n v="15510"/>
    <n v="0"/>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100010"/>
    <n v="0"/>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59000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500"/>
    <n v="2500"/>
    <n v="3520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33000"/>
    <n v="906170.53"/>
    <n v="168130.53"/>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1095000"/>
    <n v="28580269.560000002"/>
    <n v="649236"/>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600000"/>
    <n v="700000"/>
    <n v="0"/>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0"/>
    <n v="7007500"/>
    <n v="0"/>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0"/>
    <n v="7280000"/>
    <n v="0"/>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2062900"/>
    <n v="325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1113100"/>
    <n v="4344754.6399999997"/>
    <n v="3856930.8400000003"/>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4511796"/>
    <n v="4147190.11"/>
    <n v="4089675.7700000005"/>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3544064"/>
    <n v="679064"/>
    <n v="81125"/>
  </r>
  <r>
    <s v="2024"/>
    <x v="0"/>
    <x v="0"/>
    <x v="0"/>
    <x v="0"/>
    <s v="2 - Poder Ejecutivo"/>
    <s v="0202 - MINISTERIO DE  INTERIOR Y POLICÍA"/>
    <s v="0002 - DIRECCIÓN GENERAL DE MIGRACIÓN"/>
    <x v="0"/>
    <x v="1"/>
    <x v="23"/>
    <s v="2.3 - MATERIALES Y SUMINISTROS"/>
    <s v="2.3.4 - PRODUCTOS FARMACÉUTICOS"/>
    <s v="N"/>
    <s v="00 - N/A"/>
    <s v="10 - FONDO GENERAL"/>
    <s v="(en blanco)"/>
    <s v="99 - MULTIPROVINCIAL"/>
    <n v="0"/>
    <n v="90000"/>
    <n v="0"/>
  </r>
  <r>
    <s v="2024"/>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1390900"/>
    <n v="3341791.73"/>
    <n v="1669790.78"/>
  </r>
  <r>
    <s v="2024"/>
    <x v="0"/>
    <x v="0"/>
    <x v="0"/>
    <x v="0"/>
    <s v="2 - Poder Ejecutivo"/>
    <s v="0202 - MINISTERIO DE  INTERIOR Y POLICÍA"/>
    <s v="0002 - DIRECCIÓN GENERAL DE MIGRACIÓN"/>
    <x v="0"/>
    <x v="1"/>
    <x v="23"/>
    <s v="2.3 - MATERIALES Y SUMINISTROS"/>
    <s v="2.3.5 - CUERO, CAUCHO Y PLÁSTICO"/>
    <s v="N"/>
    <s v="00 - N/A"/>
    <s v="10 - FONDO GENERAL"/>
    <s v="(en blanco)"/>
    <s v="99 - MULTIPROVINCIAL"/>
    <n v="0"/>
    <n v="750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534500"/>
    <n v="6969460"/>
    <n v="5500475.71"/>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22250"/>
    <n v="51001.25"/>
    <n v="50002.5"/>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63125"/>
    <n v="45000"/>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0"/>
    <n v="18000"/>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4280"/>
    <n v="156140"/>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19600"/>
    <n v="207002.96000000002"/>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21584"/>
    <n v="61584"/>
    <n v="104658.33"/>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30000"/>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600000"/>
    <n v="370425.48"/>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288938"/>
    <n v="1258938"/>
    <n v="280853.78999999998"/>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484168"/>
    <n v="582168"/>
    <n v="467178.85"/>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100000"/>
    <n v="9487.9500000000007"/>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96400"/>
    <n v="9640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5050"/>
    <n v="505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1740"/>
    <n v="174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0"/>
    <n v="27250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0"/>
    <n v="24750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145900"/>
    <n v="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118574"/>
    <n v="272326.2"/>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5650000"/>
    <n v="75650000"/>
    <n v="4400000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0"/>
    <n v="20000"/>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6176"/>
    <n v="176176"/>
    <n v="162374.20000000001"/>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22208"/>
    <n v="535580.4"/>
    <n v="346988.4"/>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640"/>
    <n v="7640"/>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2190"/>
    <n v="52190"/>
    <n v="450.6"/>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0"/>
    <n v="10000"/>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25930"/>
    <n v="308930"/>
    <n v="147743.78"/>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60000"/>
    <n v="160000"/>
    <n v="12620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88028"/>
    <n v="1338028"/>
    <n v="1766742.53"/>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603039"/>
    <n v="1457146.77"/>
    <n v="770292.04999999993"/>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8550"/>
    <n v="469175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03561937"/>
    <n v="15213871.80000001"/>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3552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525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1440500"/>
    <n v="144000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1050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285600"/>
    <n v="685783.25"/>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359970"/>
    <n v="20001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2400"/>
    <n v="843321.4"/>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20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2130"/>
    <n v="150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33000"/>
    <n v="1832000"/>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454131"/>
    <n v="3804131"/>
    <n v="3569348.77"/>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9100"/>
    <n v="9100"/>
    <n v="11261.64"/>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3166231"/>
    <n v="76050239.900000006"/>
    <n v="2568269.4499999997"/>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151"/>
    <n v="551151"/>
    <n v="158869.29999999999"/>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60100"/>
    <n v="226100"/>
    <n v="76678.89"/>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4484"/>
    <n v="4484"/>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3041730"/>
    <n v="3402092.1"/>
    <n v="2945789.5"/>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8375793"/>
    <n v="5543680.9199999999"/>
    <n v="3646443.02"/>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28320"/>
    <n v="28320"/>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3519545"/>
    <n v="4370951.2699999996"/>
    <n v="1996633.22"/>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80959"/>
    <n v="1761553.23"/>
    <n v="1795821.4600000002"/>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6000000"/>
    <n v="6000000"/>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545810"/>
    <n v="1325810"/>
    <n v="2125545.1799999997"/>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588506"/>
    <n v="1588506"/>
    <n v="4372599.3900000006"/>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52184700"/>
    <n v="66310368"/>
    <n v="37912050"/>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4129020"/>
    <n v="4129020"/>
    <n v="1991745"/>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4683810"/>
    <n v="5978473"/>
    <n v="0"/>
  </r>
  <r>
    <s v="2024"/>
    <x v="0"/>
    <x v="0"/>
    <x v="0"/>
    <x v="0"/>
    <s v="2 - Poder Ejecutivo"/>
    <s v="0202 - MINISTERIO DE  INTERIOR Y POLICÍA"/>
    <s v="0002 - INSTITUTO POLICIAL DE EDUCACION"/>
    <x v="2"/>
    <x v="10"/>
    <x v="24"/>
    <s v="2.1 - REMUNERACIONES Y CONTRIBUCIONES"/>
    <s v="2.1.2 - SOBRESUELDOS"/>
    <s v="N"/>
    <s v="00 - N/A"/>
    <s v="10 - FONDO GENERAL"/>
    <s v="(en blanco)"/>
    <s v="99 - MULTIPROVINCIAL"/>
    <n v="13537668"/>
    <n v="0"/>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285096"/>
    <n v="285096"/>
    <n v="141214.78"/>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3990600"/>
    <n v="5093652.88"/>
    <n v="2833169.4800000004"/>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48264"/>
    <n v="48264"/>
    <n v="23900.939999999995"/>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300000"/>
    <n v="69500"/>
    <n v="0"/>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0"/>
    <n v="230500"/>
    <n v="210962"/>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0"/>
    <n v="72688"/>
    <n v="70682"/>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1203419"/>
    <n v="651807"/>
    <n v="140715"/>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9660000"/>
    <n v="9660000"/>
    <n v="6385400"/>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6120000"/>
    <n v="6120000"/>
    <n v="4080000"/>
  </r>
  <r>
    <s v="2024"/>
    <x v="0"/>
    <x v="0"/>
    <x v="0"/>
    <x v="0"/>
    <s v="2 - Poder Ejecutivo"/>
    <s v="0202 - MINISTERIO DE  INTERIOR Y POLICÍA"/>
    <s v="0002 - INSTITUTO POLICIAL DE EDUCACION"/>
    <x v="2"/>
    <x v="10"/>
    <x v="24"/>
    <s v="2.2 - CONTRATACIÓN DE SERVICIOS"/>
    <s v="2.2.4 - TRANSPORTE Y ALMACENAJE"/>
    <s v="N"/>
    <s v="00 - N/A"/>
    <s v="10 - FONDO GENERAL"/>
    <s v="(en blanco)"/>
    <s v="99 - MULTIPROVINCIAL"/>
    <n v="1399490"/>
    <n v="1399490"/>
    <n v="629013.16999999993"/>
  </r>
  <r>
    <s v="2024"/>
    <x v="0"/>
    <x v="0"/>
    <x v="0"/>
    <x v="0"/>
    <s v="2 - Poder Ejecutivo"/>
    <s v="0202 - MINISTERIO DE  INTERIOR Y POLICÍA"/>
    <s v="0002 - INSTITUTO POLICIAL DE EDUCACION"/>
    <x v="2"/>
    <x v="10"/>
    <x v="24"/>
    <s v="2.2 - CONTRATACIÓN DE SERVICIOS"/>
    <s v="2.2.6 - SEGUROS"/>
    <s v="N"/>
    <s v="00 - N/A"/>
    <s v="10 - FONDO GENERAL"/>
    <s v="(en blanco)"/>
    <s v="99 - MULTIPROVINCIAL"/>
    <n v="750000"/>
    <n v="750000"/>
    <n v="57670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766666"/>
    <n v="1503114"/>
    <n v="73160"/>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00000"/>
    <n v="53900"/>
    <n v="5380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44900"/>
    <n v="202875"/>
    <n v="32874.55999999999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15944"/>
    <n v="944"/>
    <n v="0"/>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503898"/>
    <n v="53898"/>
    <n v="0"/>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0"/>
    <n v="280"/>
    <n v="0"/>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2835600"/>
    <n v="2835600"/>
    <n v="462046.7"/>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720000"/>
    <n v="324719764.24000001"/>
    <n v="255000"/>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150000"/>
    <n v="79678"/>
    <n v="0"/>
  </r>
  <r>
    <s v="2024"/>
    <x v="0"/>
    <x v="0"/>
    <x v="0"/>
    <x v="0"/>
    <s v="2 - Poder Ejecutivo"/>
    <s v="0202 - MINISTERIO DE  INTERIOR Y POLICÍA"/>
    <s v="0002 - INSTITUTO POLICIAL DE EDUCACION"/>
    <x v="2"/>
    <x v="10"/>
    <x v="24"/>
    <s v="2.2 - CONTRATACIÓN DE SERVICIOS"/>
    <s v="2.2.9 - OTRAS CONTRATACIONES DE SERVICIOS"/>
    <s v="N"/>
    <s v="00 - N/A"/>
    <s v="10 - FONDO GENERAL"/>
    <s v="(en blanco)"/>
    <s v="99 - MULTIPROVINCIAL"/>
    <n v="21096"/>
    <n v="286740"/>
    <n v="278125.0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16000000"/>
    <n v="16000000"/>
    <n v="7199394.769999999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51920"/>
    <n v="920"/>
    <n v="0"/>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56738"/>
    <n v="738"/>
    <n v="0"/>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6490"/>
    <n v="191755"/>
    <n v="0"/>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1744555"/>
    <n v="744555"/>
    <n v="117410"/>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3115410"/>
    <n v="4125646"/>
    <n v="2297106"/>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325000"/>
    <n v="404625"/>
    <n v="94985.279999999999"/>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415183"/>
    <n v="489323"/>
    <n v="488543.6"/>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400000"/>
    <n v="202000"/>
    <n v="201691.5"/>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475723"/>
    <n v="33723"/>
    <n v="9145"/>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47200"/>
    <n v="200"/>
    <n v="0"/>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7"/>
    <n v="42055.19999999999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145"/>
    <n v="56400"/>
    <n v="55744.26"/>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696435"/>
    <n v="696435"/>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45312"/>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87320"/>
    <n v="90378.559999999998"/>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901"/>
    <n v="901"/>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40538"/>
    <n v="59686.9"/>
    <n v="58623.99"/>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472798"/>
    <n v="70320"/>
    <n v="26171.83"/>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29069"/>
    <n v="29069"/>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148"/>
    <n v="31860"/>
    <n v="3186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2478"/>
    <n v="2478"/>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4259"/>
    <n v="4259"/>
    <n v="0"/>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12000000"/>
    <n v="12000000"/>
    <n v="8000000"/>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0"/>
    <n v="221840"/>
    <n v="221840"/>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0"/>
    <n v="529"/>
    <n v="528.6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741763"/>
    <n v="1129117.04"/>
    <n v="1120266.0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73068"/>
    <n v="184927"/>
    <n v="165958.5"/>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160000"/>
    <n v="329166.31"/>
    <n v="408887.69999999995"/>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623289"/>
    <n v="1020351"/>
    <n v="935910.39"/>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674"/>
    <n v="674"/>
    <n v="0"/>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213"/>
    <n v="4213"/>
    <n v="1993.61"/>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219830"/>
    <n v="450000"/>
    <n v="170912.97"/>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1462884"/>
    <n v="1562258"/>
    <n v="1476839.38"/>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230000"/>
    <n v="230000"/>
    <n v="155389.82999999999"/>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61953"/>
    <n v="1086795.08"/>
    <n v="1023949.78"/>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581"/>
    <n v="581"/>
    <n v="0"/>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6197"/>
    <n v="180000"/>
    <n v="115640"/>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1101744"/>
    <n v="719543.5"/>
    <n v="704004.46"/>
  </r>
  <r>
    <s v="2024"/>
    <x v="0"/>
    <x v="0"/>
    <x v="0"/>
    <x v="0"/>
    <s v="2 - Poder Ejecutivo"/>
    <s v="0202 - MINISTERIO DE  INTERIOR Y POLICÍA"/>
    <s v="0003 - INSTITUTO NACIONAL DE MIGRACION"/>
    <x v="0"/>
    <x v="0"/>
    <x v="2"/>
    <s v="2.1 - REMUNERACIONES Y CONTRIBUCIONES"/>
    <s v="2.1.1 - REMUNERACIONES"/>
    <s v="N"/>
    <s v="00 - N/A"/>
    <s v="10 - FONDO GENERAL"/>
    <s v="(en blanco)"/>
    <s v="99 - MULTIPROVINCIAL"/>
    <n v="500000"/>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0"/>
    <n v="4000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0"/>
    <n v="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500000"/>
    <n v="0"/>
    <n v="0"/>
  </r>
  <r>
    <s v="2024"/>
    <x v="0"/>
    <x v="0"/>
    <x v="0"/>
    <x v="0"/>
    <s v="2 - Poder Ejecutivo"/>
    <s v="0202 - MINISTERIO DE  INTERIOR Y POLICÍA"/>
    <s v="0003 - INSTITUTO NACIONAL DE MIGRACION"/>
    <x v="0"/>
    <x v="0"/>
    <x v="2"/>
    <s v="2.2 - CONTRATACIÓN DE SERVICIOS"/>
    <s v="2.2.4 - TRANSPORTE Y ALMACENAJE"/>
    <s v="N"/>
    <s v="00 - N/A"/>
    <s v="10 - FONDO GENERAL"/>
    <s v="(en blanco)"/>
    <s v="99 - MULTIPROVINCIAL"/>
    <n v="0"/>
    <n v="90000"/>
    <n v="0"/>
  </r>
  <r>
    <s v="2024"/>
    <x v="0"/>
    <x v="0"/>
    <x v="0"/>
    <x v="0"/>
    <s v="2 - Poder Ejecutivo"/>
    <s v="0202 - MINISTERIO DE  INTERIOR Y POLICÍA"/>
    <s v="0003 - INSTITUTO NACIONAL DE MIGRACION"/>
    <x v="0"/>
    <x v="0"/>
    <x v="2"/>
    <s v="2.2 - CONTRATACIÓN DE SERVICIOS"/>
    <s v="2.2.5 - ALQUILERES Y RENTAS"/>
    <s v="N"/>
    <s v="00 - N/A"/>
    <s v="10 - FONDO GENERAL"/>
    <s v="(en blanco)"/>
    <s v="99 - MULTIPROVINCIAL"/>
    <n v="0"/>
    <n v="10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357401"/>
    <n v="17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0"/>
    <n v="4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0"/>
    <n v="38350"/>
    <n v="3835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2580432"/>
    <n v="531650"/>
    <n v="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200000"/>
    <n v="0"/>
    <n v="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362167"/>
    <n v="80000"/>
    <n v="45199.99"/>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38521172"/>
    <n v="38117590.32"/>
    <n v="2392795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200000"/>
    <n v="200000"/>
    <n v="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500000"/>
    <n v="500000"/>
    <n v="325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3000000"/>
    <n v="3000000"/>
    <n v="2340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1777350"/>
    <n v="1777350"/>
    <n v="2745786.98"/>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1300000"/>
    <n v="1300000"/>
    <n v="514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3800000"/>
    <n v="3800000"/>
    <n v="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100000"/>
    <n v="100000"/>
    <n v="396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700000"/>
    <n v="700000"/>
    <n v="179280.09999999998"/>
  </r>
  <r>
    <s v="2024"/>
    <x v="0"/>
    <x v="0"/>
    <x v="0"/>
    <x v="0"/>
    <s v="2 - Poder Ejecutivo"/>
    <s v="0202 - MINISTERIO DE  INTERIOR Y POLICÍA"/>
    <s v="0003 - INSTITUTO NACIONAL DE MIGRACION"/>
    <x v="0"/>
    <x v="1"/>
    <x v="23"/>
    <s v="2.1 - REMUNERACIONES Y CONTRIBUCIONES"/>
    <s v="2.1.1 - REMUNERACIONES"/>
    <s v="N"/>
    <s v="00 - N/A"/>
    <s v="70 - DONACION EXTERNA"/>
    <s v="(en blanco)"/>
    <s v="99 - MULTIPROVINCIAL"/>
    <n v="0"/>
    <n v="910059.89"/>
    <n v="82888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1000"/>
    <n v="1000"/>
    <n v="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2240000"/>
    <n v="2240000"/>
    <n v="169600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2339834"/>
    <n v="3327582.35"/>
    <n v="3327582.35"/>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1600000"/>
    <n v="1055000"/>
    <n v="105500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2500000"/>
    <n v="2500000"/>
    <n v="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1282816"/>
    <n v="1243649.33"/>
    <n v="0"/>
  </r>
  <r>
    <s v="2024"/>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80000"/>
    <n v="47615.21"/>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3000000"/>
    <n v="3000000"/>
    <n v="2072721.2399999995"/>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3000000"/>
    <n v="3000000"/>
    <n v="2119544.3400000003"/>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300000"/>
    <n v="300000"/>
    <n v="275670.85000000009"/>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60000"/>
    <n v="42694.2"/>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60000"/>
    <n v="58850.479999999996"/>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10000"/>
    <n v="2792.13"/>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239900"/>
    <n v="4239900"/>
    <n v="2719989.91"/>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287413"/>
    <n v="287413"/>
    <n v="113369.62"/>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8208"/>
    <n v="8208"/>
    <n v="5003.6000000000004"/>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3788"/>
    <n v="43788"/>
    <n v="29644"/>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176000"/>
    <n v="176000"/>
    <n v="115050"/>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8600"/>
    <n v="8600"/>
    <n v="0"/>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700000"/>
    <n v="750000"/>
    <n v="578822.15999999992"/>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973795.19"/>
    <n v="613795.17999999993"/>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1227784"/>
    <n v="777784"/>
    <n v="145500"/>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450000"/>
    <n v="150000"/>
    <n v="35406.380000000005"/>
  </r>
  <r>
    <s v="2024"/>
    <x v="0"/>
    <x v="0"/>
    <x v="0"/>
    <x v="0"/>
    <s v="2 - Poder Ejecutivo"/>
    <s v="0202 - MINISTERIO DE  INTERIOR Y POLICÍA"/>
    <s v="0003 - INSTITUTO NACIONAL DE MIGRACION"/>
    <x v="0"/>
    <x v="1"/>
    <x v="23"/>
    <s v="2.2 - CONTRATACIÓN DE SERVICIOS"/>
    <s v="2.2.3 - VIÁTICOS"/>
    <s v="N"/>
    <s v="00 - N/A"/>
    <s v="70 - DONACION EXTERNA"/>
    <s v="(en blanco)"/>
    <s v="99 - MULTIPROVINCIAL"/>
    <n v="0"/>
    <n v="189250"/>
    <n v="0"/>
  </r>
  <r>
    <s v="2024"/>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50000"/>
    <n v="64000"/>
    <n v="4695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7024767"/>
    <n v="6976475.29"/>
    <n v="4615380.76"/>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0"/>
    <n v="34291.71"/>
    <n v="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628836"/>
    <n v="428836"/>
    <n v="247163.61000000002"/>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12000"/>
    <n v="12000"/>
    <n v="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1000"/>
    <n v="1000"/>
    <n v="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1194800"/>
    <n v="994800"/>
    <n v="557262.33000000007"/>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100000"/>
    <n v="100000"/>
    <n v="0"/>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300000"/>
    <n v="300000"/>
    <n v="338525.82"/>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3600000"/>
    <n v="3600000"/>
    <n v="2485019.33"/>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139195.74"/>
    <n v="139195.74"/>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00000"/>
    <n v="100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437920"/>
    <n v="437920"/>
    <n v="401426.63000000006"/>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10000"/>
    <n v="1038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25000"/>
    <n v="25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25000"/>
    <n v="25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0000"/>
    <n v="10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0000"/>
    <n v="10000"/>
    <n v="826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4900"/>
    <n v="490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250000"/>
    <n v="107523.85999999999"/>
    <n v="110192.07"/>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6200"/>
    <n v="47406.07"/>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33332"/>
    <n v="15245.6"/>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2000"/>
    <n v="12000"/>
    <n v="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39240"/>
    <n v="139240"/>
    <n v="2950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50000"/>
    <n v="150000"/>
    <n v="7500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150000"/>
    <n v="1150000"/>
    <n v="797509.08"/>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210000"/>
    <n v="664818"/>
    <n v="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00000"/>
    <n v="100000"/>
    <n v="7670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2150000"/>
    <n v="1850000"/>
    <n v="501357.1"/>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410640"/>
    <n v="410640"/>
    <n v="456040.5"/>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2100000"/>
    <n v="2388011.9899999998"/>
    <n v="45194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25"/>
    <n v="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130900000"/>
    <n v="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988955.25"/>
    <n v="14660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487459.75"/>
    <n v="499140"/>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0"/>
    <n v="47200"/>
    <n v="400138"/>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1525000"/>
    <n v="1612852.3"/>
    <n v="691261.9"/>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2059000"/>
    <n v="1711800"/>
    <n v="1078610.74"/>
  </r>
  <r>
    <s v="2024"/>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493254.92"/>
    <n v="71980"/>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459559"/>
    <n v="409559"/>
    <n v="166476.16"/>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0"/>
    <n v="50000"/>
    <n v="37417.800000000003"/>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12000"/>
    <n v="12000"/>
    <n v="0"/>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150000"/>
    <n v="44300"/>
    <n v="52590.44"/>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100000"/>
    <n v="302590.46000000002"/>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377000"/>
    <n v="227000"/>
    <n v="78175"/>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218000"/>
    <n v="213912"/>
    <n v="309669.76000000001"/>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283000"/>
    <n v="33000"/>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194100"/>
    <n v="99800"/>
    <n v="655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50000"/>
    <n v="50000"/>
    <n v="131452.92000000001"/>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5000000"/>
    <n v="0"/>
    <n v="0"/>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0000"/>
    <n v="44088"/>
    <n v="44958"/>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5000"/>
    <n v="5000"/>
    <n v="0"/>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12600"/>
    <n v="82600"/>
    <n v="85004.84"/>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10000"/>
    <n v="10000"/>
    <n v="0"/>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0"/>
    <n v="885"/>
    <n v="885"/>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400000"/>
    <n v="1400000"/>
    <n v="700000"/>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70000"/>
    <n v="70000"/>
    <n v="0"/>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0000"/>
    <n v="10000"/>
    <n v="10000"/>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0"/>
    <n v="9204"/>
    <n v="9204"/>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50000"/>
    <n v="30796"/>
    <n v="3079.8"/>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1800"/>
    <n v="11800"/>
    <n v="6858.16"/>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50000"/>
    <n v="47409.539999999994"/>
    <n v="85024.900000000009"/>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819900"/>
    <n v="537203.19999999995"/>
    <n v="305978.40000000002"/>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0"/>
    <n v="366111.2"/>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0000"/>
    <n v="20000"/>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0000"/>
    <n v="20000"/>
    <n v="137658.79999999999"/>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95924"/>
    <n v="195924"/>
    <n v="431876.57"/>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85000"/>
    <n v="285000"/>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42000"/>
    <n v="41115"/>
    <n v="88269.67"/>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92528"/>
    <n v="42528"/>
    <n v="1062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49488"/>
    <n v="99488"/>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0"/>
    <n v="12696.8"/>
    <n v="79855.320000000007"/>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62000"/>
    <n v="162000"/>
    <n v="12915.1"/>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64913590"/>
    <n v="64913590"/>
    <n v="44775033.259999998"/>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840000"/>
    <n v="840000"/>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19546662"/>
    <n v="19546662"/>
    <n v="13345549.120000001"/>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7008262"/>
    <n v="7008262"/>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270628"/>
    <n v="270628"/>
    <n v="0"/>
  </r>
  <r>
    <s v="2024"/>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5458830"/>
    <n v="5458830"/>
    <n v="4120749.38"/>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5464657"/>
    <n v="5464657"/>
    <n v="4126561.8499999996"/>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948520"/>
    <n v="948520"/>
    <n v="745728.81"/>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055385"/>
    <n v="1055385"/>
    <n v="489445.52999999997"/>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240638"/>
    <n v="1240638"/>
    <n v="923955.22"/>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05389"/>
    <n v="105389"/>
    <n v="15294.67"/>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7000"/>
    <n v="17000"/>
    <n v="0"/>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242943"/>
    <n v="0"/>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10000"/>
    <n v="1377.5"/>
  </r>
  <r>
    <s v="2024"/>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560522"/>
    <n v="482706.99"/>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1616427"/>
    <n v="240977.43"/>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42010"/>
    <n v="42010"/>
    <n v="21996.17"/>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50000"/>
    <n v="50000"/>
    <n v="0"/>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02573"/>
    <n v="202573"/>
    <n v="0"/>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2699182"/>
    <n v="12699182"/>
    <n v="7289133.5899999999"/>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92000"/>
    <n v="92000"/>
    <n v="9959.32"/>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760000"/>
    <n v="760000"/>
    <n v="650"/>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2450000"/>
    <n v="2450000"/>
    <n v="836502"/>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2060000"/>
    <n v="1760000"/>
    <n v="106242.78"/>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150000"/>
    <n v="150000"/>
    <n v="57436.5"/>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36691"/>
    <n v="336691"/>
    <n v="95840.98000000001"/>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30580"/>
    <n v="30580"/>
    <n v="0"/>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0000"/>
    <n v="20000"/>
    <n v="0"/>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14000"/>
    <n v="14000"/>
    <n v="0"/>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1465261"/>
    <n v="1065261"/>
    <n v="231474.97999999998"/>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450000"/>
    <n v="450000"/>
    <n v="42027.38"/>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819000"/>
    <n v="419000"/>
    <n v="5275.63"/>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250000"/>
    <n v="250000"/>
    <n v="94020.11"/>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60000"/>
    <n v="60000"/>
    <n v="2245.58"/>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500000"/>
    <n v="500000"/>
    <n v="26432.43"/>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320000"/>
    <n v="320000"/>
    <n v="4393.75"/>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5000"/>
    <n v="15000"/>
    <n v="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3878227"/>
    <n v="3878227"/>
    <n v="193800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5786400"/>
    <n v="5786400"/>
    <n v="259320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454970"/>
    <n v="454970"/>
    <n v="18500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021520"/>
    <n v="1021520"/>
    <n v="184193.08"/>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200700"/>
    <n v="200700"/>
    <n v="2396"/>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783095"/>
    <n v="783095"/>
    <n v="412523.95"/>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85231"/>
    <n v="85231"/>
    <n v="57849.86"/>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00000"/>
    <n v="200000"/>
    <n v="0"/>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51000"/>
    <n v="251000"/>
    <n v="16634.990000000002"/>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300000"/>
    <n v="1100000"/>
    <n v="908601.77"/>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550000"/>
    <n v="550000"/>
    <n v="151856.41"/>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926478"/>
    <n v="926478"/>
    <n v="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34231899"/>
    <n v="17109000"/>
    <n v="9567209"/>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282585435"/>
    <n v="297080700"/>
    <n v="16745000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15700000"/>
    <n v="15600000"/>
    <n v="910000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0"/>
    <n v="1748160"/>
    <n v="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20925254"/>
    <n v="26033636.800000001"/>
    <n v="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500000"/>
    <n v="500000"/>
    <n v="13500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100000"/>
    <n v="100000"/>
    <n v="56760.5"/>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5819810"/>
    <n v="24513600"/>
    <n v="134408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787206"/>
    <n v="1197630"/>
    <n v="678314.94"/>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7828317"/>
    <n v="18040546.199999999"/>
    <n v="10232896.739999998"/>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16360"/>
    <n v="205308"/>
    <n v="114806.3"/>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0"/>
    <n v="0"/>
    <n v="0"/>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5500000"/>
    <n v="5891676"/>
    <n v="3455639.8200000003"/>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800000"/>
    <n v="1945668"/>
    <n v="975677.23"/>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6115200"/>
    <n v="6115200"/>
    <n v="3190599.81"/>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241920"/>
    <n v="241920"/>
    <n v="79429"/>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36600"/>
    <n v="36600"/>
    <n v="17427"/>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250000"/>
    <n v="300000"/>
    <n v="167859.72"/>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0"/>
    <n v="620300"/>
    <n v="496016.54"/>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5601800"/>
    <n v="6501800"/>
    <n v="4571500"/>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400000"/>
    <n v="400000"/>
    <n v="39524.239999999998"/>
  </r>
  <r>
    <s v="2024"/>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100000"/>
    <n v="330000"/>
    <n v="91600"/>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6625000"/>
    <n v="4157956"/>
    <n v="1206506.58"/>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135000"/>
    <n v="135000"/>
    <n v="130234.24000000001"/>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1000000"/>
    <n v="1000000"/>
    <n v="0"/>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8012894"/>
    <n v="8700894"/>
    <n v="8699083.2300000004"/>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200000"/>
    <n v="3220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50000"/>
    <n v="15500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05000"/>
    <n v="1050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85000"/>
    <n v="724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000000"/>
    <n v="3109700"/>
    <n v="164020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0"/>
    <n v="492600"/>
    <n v="37760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60000"/>
    <n v="160000"/>
    <n v="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0000"/>
    <n v="150000"/>
    <n v="13556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70000"/>
    <n v="170000"/>
    <n v="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405000"/>
    <n v="405000"/>
    <n v="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785000"/>
    <n v="785000"/>
    <n v="0"/>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04725"/>
    <n v="128725"/>
    <n v="65313"/>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300000"/>
    <n v="805700"/>
    <n v="803222.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6100498"/>
    <n v="50075498"/>
    <n v="15060339.279999997"/>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145000"/>
    <n v="345000"/>
    <n v="221419.98"/>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4181450"/>
    <n v="1636588"/>
    <n v="0"/>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6388932"/>
    <n v="8785426"/>
    <n v="0"/>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6632123"/>
    <n v="8003903"/>
    <n v="794297.65"/>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1150000"/>
    <n v="1150000"/>
    <n v="0"/>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850000"/>
    <n v="850000"/>
    <n v="68807.64"/>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62000"/>
    <n v="62000"/>
    <n v="0"/>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3200000"/>
    <n v="2200000"/>
    <n v="1602850.1600000001"/>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85000"/>
    <n v="85000"/>
    <n v="0"/>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45000"/>
    <n v="0"/>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0"/>
    <n v="8260"/>
    <n v="4956"/>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0"/>
    <n v="3422"/>
    <n v="3422"/>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34822495"/>
    <n v="39022495"/>
    <n v="1842760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0"/>
    <n v="100000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1150000"/>
    <n v="1150000"/>
    <n v="261385.1"/>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750000"/>
    <n v="7500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225000"/>
    <n v="2875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0"/>
    <n v="650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00000"/>
    <n v="3116481"/>
    <n v="1111322.92"/>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0"/>
    <n v="227019"/>
    <n v="194019"/>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400000"/>
    <n v="2400000"/>
    <n v="1266286.5"/>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4814515"/>
    <n v="4814515"/>
    <n v="1686172.89"/>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593000"/>
    <n v="593000"/>
    <n v="0"/>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00000"/>
    <n v="2178689.04"/>
    <n v="486802.42999999993"/>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500000"/>
    <n v="1848210"/>
    <n v="1826536.5"/>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650000"/>
    <n v="200000"/>
    <n v="0"/>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05000"/>
    <n v="205000"/>
    <n v="6159.6"/>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30000"/>
    <n v="1095640"/>
    <n v="0"/>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000000"/>
    <n v="2489700"/>
    <n v="579336.18000000005"/>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418985"/>
    <n v="192775.96000000002"/>
    <n v="132030.20000000001"/>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1077500"/>
    <n v="11077500"/>
    <n v="5333274.7"/>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2000000"/>
    <n v="2000000"/>
    <n v="203250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3625461"/>
    <n v="3625461"/>
    <n v="1812730.0799999998"/>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2000000"/>
    <n v="2000000"/>
    <n v="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50000"/>
    <n v="50000"/>
    <n v="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00000"/>
    <n v="100000"/>
    <n v="3200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00000"/>
    <n v="100000"/>
    <n v="26395.94"/>
  </r>
  <r>
    <s v="2024"/>
    <x v="0"/>
    <x v="0"/>
    <x v="0"/>
    <x v="0"/>
    <s v="2 - Poder Ejecutivo"/>
    <s v="0202 - MINISTERIO DE  INTERIOR Y POLICÍA"/>
    <s v="0005 - CUERPO DE BOMBEROS SANTO DOMINGO NORTE"/>
    <x v="0"/>
    <x v="1"/>
    <x v="25"/>
    <s v="2.1 - REMUNERACIONES Y CONTRIBUCIONES"/>
    <s v="2.1.2 - SOBRESUELDOS"/>
    <s v="N"/>
    <s v="00 - N/A"/>
    <s v="10 - FONDO GENERAL"/>
    <s v="(en blanco)"/>
    <s v="01 - DISTRITO NACIONAL"/>
    <n v="50000"/>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1100000"/>
    <n v="1100000"/>
    <n v="650756.07999999996"/>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1100000"/>
    <n v="1100000"/>
    <n v="651673.81000000006"/>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600000"/>
    <n v="600000"/>
    <n v="118025.97000000002"/>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375000"/>
    <n v="375000"/>
    <n v="147098.38"/>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150000"/>
    <n v="150000"/>
    <n v="97881.06"/>
  </r>
  <r>
    <s v="2024"/>
    <x v="0"/>
    <x v="0"/>
    <x v="0"/>
    <x v="0"/>
    <s v="2 - Poder Ejecutivo"/>
    <s v="0202 - MINISTERIO DE  INTERIOR Y POLICÍA"/>
    <s v="0005 - CUERPO DE BOMBEROS SANTO DOMINGO NORTE"/>
    <x v="0"/>
    <x v="1"/>
    <x v="25"/>
    <s v="2.2 - CONTRATACIÓN DE SERVICIOS"/>
    <s v="2.2.6 - SEGUROS"/>
    <s v="N"/>
    <s v="00 - N/A"/>
    <s v="10 - FONDO GENERAL"/>
    <s v="(en blanco)"/>
    <s v="01 - DISTRITO NACIONAL"/>
    <n v="50000"/>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50000"/>
    <n v="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en blanco)"/>
    <s v="01 - DISTRITO NACIONAL"/>
    <n v="2400000"/>
    <n v="2400000"/>
    <n v="1197867.0900000001"/>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300000"/>
    <n v="385000"/>
    <n v="265110.59999999998"/>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300000"/>
    <n v="215000"/>
    <n v="199656"/>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100000"/>
    <n v="100000"/>
    <n v="29629.8"/>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50000"/>
    <n v="50000"/>
    <n v="0"/>
  </r>
  <r>
    <s v="2024"/>
    <x v="0"/>
    <x v="0"/>
    <x v="0"/>
    <x v="0"/>
    <s v="2 - Poder Ejecutivo"/>
    <s v="0202 - MINISTERIO DE  INTERIOR Y POLICÍA"/>
    <s v="0005 - CUERPO DE BOMBEROS SANTO DOMINGO NORTE"/>
    <x v="0"/>
    <x v="1"/>
    <x v="25"/>
    <s v="2.3 - MATERIALES Y SUMINISTROS"/>
    <s v="2.3.5 - CUERO, CAUCHO Y PLÁSTICO"/>
    <s v="N"/>
    <s v="00 - N/A"/>
    <s v="10 - FONDO GENERAL"/>
    <s v="(en blanco)"/>
    <s v="01 - DISTRITO NACIONAL"/>
    <n v="150000"/>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425000"/>
    <n v="425000"/>
    <n v="20020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800000"/>
    <n v="800000"/>
    <n v="40500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0000"/>
    <n v="10000"/>
    <n v="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00000"/>
    <n v="100000"/>
    <n v="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00000"/>
    <n v="100000"/>
    <n v="14071.5"/>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00000"/>
    <n v="100000"/>
    <n v="21414.6"/>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00000"/>
    <n v="10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00000"/>
    <n v="10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50000"/>
    <n v="15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62400000"/>
    <n v="73177147"/>
    <n v="41514234.240000002"/>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666891955"/>
    <n v="691173054.98000002"/>
    <n v="387923004.79999995"/>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23820000"/>
    <n v="25020517.559999999"/>
    <n v="1628000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0"/>
    <n v="1080500"/>
    <n v="92500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60774330"/>
    <n v="62893963.469999999"/>
    <n v="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1000000"/>
    <n v="1000000"/>
    <n v="83400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700000"/>
    <n v="700000"/>
    <n v="208998.62"/>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4424160"/>
    <n v="5188259.68"/>
    <n v="3007000.9000000004"/>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49395241"/>
    <n v="51407289.120000005"/>
    <n v="29762748.870000005"/>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748800"/>
    <n v="878125.79999999993"/>
    <n v="491528.56"/>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12999996"/>
    <n v="12999996"/>
    <n v="7609970.8599999994"/>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218494"/>
    <n v="218494"/>
    <n v="59576.600000000006"/>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7560000"/>
    <n v="7560000"/>
    <n v="4773156.8399999989"/>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15000000"/>
    <n v="15000000"/>
    <n v="9997739.1600000001"/>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540000"/>
    <n v="540000"/>
    <n v="53616"/>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0000"/>
    <n v="360000"/>
    <n v="110410"/>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0"/>
    <n v="463465"/>
    <n v="278037.5"/>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2336535"/>
    <n v="932484.62"/>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8965800"/>
    <n v="837870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5480004"/>
    <n v="15480004"/>
    <n v="9043111.0899999999"/>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2811820"/>
    <n v="2811820"/>
    <n v="1405380"/>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400000"/>
    <n v="0"/>
    <n v="0"/>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26608045"/>
    <n v="26608045"/>
    <n v="25994907.620000001"/>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0"/>
    <n v="0"/>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500000"/>
    <n v="0"/>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0"/>
    <n v="900000"/>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0"/>
    <n v="234908.86"/>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4000000"/>
    <n v="31730182.27"/>
    <n v="12530297.48"/>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1500000"/>
    <n v="1000000"/>
    <n v="797000"/>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1100000"/>
    <n v="1100000"/>
    <n v="546261.42000000004"/>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0"/>
    <n v="234908.86"/>
    <n v="0"/>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500000"/>
    <n v="920000"/>
    <n v="579300"/>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420000"/>
    <n v="0"/>
    <n v="0"/>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42870418.530000001"/>
    <n v="13113770.199999996"/>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0"/>
    <n v="205320"/>
    <n v="205320"/>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23000000"/>
    <n v="26121684"/>
    <n v="8792595.9499999993"/>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18000000"/>
    <n v="10107480"/>
    <n v="4485155.2"/>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000000"/>
    <n v="3524750"/>
    <n v="0"/>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507760"/>
    <n v="1207760"/>
    <n v="61250.26"/>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50000"/>
    <n v="50000"/>
    <n v="0"/>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0419550"/>
    <n v="14956550"/>
    <n v="3686081.94"/>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3500000"/>
    <n v="464265.35999999987"/>
    <n v="0"/>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218941.44999999998"/>
    <n v="218941.45"/>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070006.58"/>
    <n v="1070006.58"/>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54100.639999999999"/>
    <n v="54100.639999999999"/>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42260.66"/>
    <n v="42698.3"/>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84904.599999999991"/>
    <n v="84904.6"/>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24478.2"/>
    <n v="124478.2"/>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64310"/>
    <n v="63248"/>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66080450"/>
    <n v="86076044.400000006"/>
    <n v="39707800"/>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30000000"/>
    <n v="30000000"/>
    <n v="19347160"/>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500000"/>
    <n v="500000"/>
    <n v="182988"/>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8300000"/>
    <n v="8300000"/>
    <n v="3498197.3200000003"/>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00000"/>
    <n v="1700000"/>
    <n v="1655462.9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3000000"/>
    <n v="2300000"/>
    <n v="1016083.8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3000000"/>
    <n v="5063703.5600000005"/>
    <n v="4628856.57"/>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39176"/>
    <n v="3917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1760560"/>
    <n v="0"/>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3761350"/>
    <n v="3378184.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8300000"/>
    <n v="10989658.970000001"/>
    <n v="9227627.0800000001"/>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20000000"/>
    <n v="7964000"/>
    <n v="7817700.390000000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124693"/>
    <n v="124692.9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1761504"/>
    <n v="880752"/>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38000000"/>
    <n v="9457146.8099999987"/>
    <n v="6810038.099999999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54893"/>
    <n v="54805.1"/>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26880088"/>
    <n v="26842937.560000002"/>
    <n v="16240819.999999998"/>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4325936"/>
    <n v="4325936"/>
    <n v="1944585.0199999996"/>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3000000"/>
    <n v="3000000"/>
    <n v="122062.49"/>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0"/>
    <n v="37150.44"/>
    <n v="16382.099999999999"/>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2200096"/>
    <n v="2200096"/>
    <n v="1289345.08"/>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2250000"/>
    <n v="2250000"/>
    <n v="1291163.98"/>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380035"/>
    <n v="380035"/>
    <n v="234210.04"/>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75000"/>
    <n v="75000"/>
    <n v="0"/>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1200000"/>
    <n v="1200000"/>
    <n v="747402.99"/>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0"/>
    <n v="17000"/>
    <n v="0"/>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30000"/>
    <n v="30000"/>
    <n v="0"/>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10000"/>
    <n v="100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3500"/>
    <n v="35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6500"/>
    <n v="6500"/>
    <n v="0"/>
  </r>
  <r>
    <s v="2024"/>
    <x v="0"/>
    <x v="0"/>
    <x v="0"/>
    <x v="0"/>
    <s v="2 - Poder Ejecutivo"/>
    <s v="0202 - MINISTERIO DE  INTERIOR Y POLICÍA"/>
    <s v="0006 - CUERPO DE BOMBEROS SANTO DOMINGO ESTE"/>
    <x v="0"/>
    <x v="1"/>
    <x v="25"/>
    <s v="2.2 - CONTRATACIÓN DE SERVICIOS"/>
    <s v="2.2.5 - ALQUILERES Y RENTAS"/>
    <s v="N"/>
    <s v="00 - N/A"/>
    <s v="10 - FONDO GENERAL"/>
    <s v="(en blanco)"/>
    <s v="01 - DISTRITO NACIONAL"/>
    <n v="30175"/>
    <n v="30175"/>
    <n v="0"/>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500000"/>
    <n v="477000"/>
    <n v="474415.4"/>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25000"/>
    <n v="111000"/>
    <n v="106237.44000000002"/>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0"/>
    <n v="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0000"/>
    <n v="1000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00000"/>
    <n v="140000"/>
    <n v="3304"/>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00000"/>
    <n v="2200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0000"/>
    <n v="600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999912"/>
    <n v="807412"/>
    <n v="54811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0"/>
    <n v="161500"/>
    <n v="161412.20000000001"/>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0000"/>
    <n v="5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35000"/>
    <n v="56800"/>
    <n v="38974.3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5000"/>
    <n v="5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5000"/>
    <n v="182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50000"/>
    <n v="2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5000"/>
    <n v="25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50000"/>
    <n v="50000"/>
    <n v="0"/>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0"/>
    <n v="145000"/>
    <n v="0"/>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50000"/>
    <n v="30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4000000"/>
    <n v="4000000"/>
    <n v="2279262.7400000002"/>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100000"/>
    <n v="50000"/>
    <n v="2048.1999999999998"/>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40000"/>
    <n v="10000"/>
    <n v="0"/>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40000"/>
    <n v="117000"/>
    <n v="110920"/>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750000"/>
    <n v="947000"/>
    <n v="900281"/>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569000"/>
    <n v="294500"/>
    <n v="285699.24"/>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60000"/>
    <n v="60000"/>
    <n v="62139.51"/>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0"/>
    <n v="4500"/>
    <n v="4579.99"/>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10000"/>
    <n v="50000"/>
    <n v="46728"/>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5000"/>
    <n v="5000"/>
    <n v="0"/>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20000"/>
    <n v="5000"/>
    <n v="0"/>
  </r>
  <r>
    <s v="2024"/>
    <x v="0"/>
    <x v="0"/>
    <x v="0"/>
    <x v="0"/>
    <s v="2 - Poder Ejecutivo"/>
    <s v="0202 - MINISTERIO DE  INTERIOR Y POLICÍA"/>
    <s v="0006 - CUERPO DE BOMBEROS SANTO DOMINGO ESTE"/>
    <x v="0"/>
    <x v="1"/>
    <x v="25"/>
    <s v="2.3 - MATERIALES Y SUMINISTROS"/>
    <s v="2.3.4 - PRODUCTOS FARMACÉUTICOS"/>
    <s v="N"/>
    <s v="00 - N/A"/>
    <s v="10 - FONDO GENERAL"/>
    <s v="(en blanco)"/>
    <s v="01 - DISTRITO NACIONAL"/>
    <n v="30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5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500000"/>
    <n v="511000"/>
    <n v="42716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50000"/>
    <n v="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5000"/>
    <n v="13500"/>
    <n v="2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200000"/>
    <n v="20300"/>
    <n v="22410.309999999998"/>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50000"/>
    <n v="4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35000"/>
    <n v="5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50000"/>
    <n v="292500"/>
    <n v="294887.11"/>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00000"/>
    <n v="2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50000"/>
    <n v="87000"/>
    <n v="78851.61"/>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75000"/>
    <n v="28000"/>
    <n v="19195.099999999999"/>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00000"/>
    <n v="20000"/>
    <n v="6111.9"/>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5000"/>
    <n v="5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2000"/>
    <n v="7000"/>
    <n v="3027.53"/>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700000"/>
    <n v="700000"/>
    <n v="42000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2416000"/>
    <n v="2416000"/>
    <n v="1629424.8"/>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20000"/>
    <n v="420000"/>
    <n v="225539.34"/>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150000"/>
    <n v="150000"/>
    <n v="1652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150000"/>
    <n v="150000"/>
    <n v="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0"/>
    <n v="8500"/>
    <n v="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0"/>
    <n v="63000"/>
    <n v="67879.16"/>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250000"/>
    <n v="1253000"/>
    <n v="1058460.25"/>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50000"/>
    <n v="25000"/>
    <n v="13598.97"/>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70000"/>
    <n v="110000"/>
    <n v="111985.18"/>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70000"/>
    <n v="154000"/>
    <n v="141761.19999999998"/>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0000"/>
    <n v="5000"/>
    <n v="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0"/>
    <n v="25000"/>
    <n v="2470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00000"/>
    <n v="31000"/>
    <n v="12012.779999999999"/>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0"/>
    <n v="564000"/>
    <n v="552063"/>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685000"/>
    <n v="1332500"/>
    <n v="829813.58999999985"/>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40000"/>
    <n v="89700"/>
    <n v="80817.03"/>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00000"/>
    <n v="0"/>
    <n v="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250000"/>
    <n v="250000"/>
    <n v="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250000"/>
    <n v="196000"/>
    <n v="16434.099999999999"/>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0"/>
    <n v="47000"/>
    <n v="42069.54"/>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3006391"/>
    <n v="11952248.9"/>
    <n v="6780144.4699999997"/>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540000"/>
    <n v="1594142.1"/>
    <n v="765272.6"/>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129034"/>
    <n v="1129034"/>
    <n v="0"/>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979900"/>
    <n v="979900"/>
    <n v="534970.06999999995"/>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979900"/>
    <n v="979900"/>
    <n v="535724.67999999993"/>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174000"/>
    <n v="174000"/>
    <n v="98090.83"/>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583200"/>
    <n v="583200"/>
    <n v="289178.56"/>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100000"/>
    <n v="41000"/>
    <n v="0"/>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25000"/>
    <n v="26873.32"/>
    <n v="26873.32"/>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480144"/>
    <n v="298689.63999999996"/>
    <n v="0"/>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0000"/>
    <n v="10000"/>
    <n v="968"/>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60000"/>
    <n v="160000"/>
    <n v="0"/>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1582443"/>
    <n v="1180839.8199999998"/>
  </r>
  <r>
    <s v="2024"/>
    <x v="0"/>
    <x v="0"/>
    <x v="0"/>
    <x v="0"/>
    <s v="2 - Poder Ejecutivo"/>
    <s v="0202 - MINISTERIO DE  INTERIOR Y POLICÍA"/>
    <s v="0007 - CUERPO DE BOMBEROS DE SANTO DOMINGO DE BOCA CHICA"/>
    <x v="0"/>
    <x v="1"/>
    <x v="25"/>
    <s v="2.3 - MATERIALES Y SUMINISTROS"/>
    <s v="2.3.2 - TEXTILES Y VESTUARIOS"/>
    <s v="N"/>
    <s v="00 - N/A"/>
    <s v="10 - FONDO GENERAL"/>
    <s v="(en blanco)"/>
    <s v="01 - DISTRITO NACIONAL"/>
    <n v="5000"/>
    <n v="111683"/>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en blanco)"/>
    <s v="01 - DISTRITO NACIONAL"/>
    <n v="62000"/>
    <n v="62000"/>
    <n v="40721.800000000003"/>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00000"/>
    <n v="100000"/>
    <n v="42480"/>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0000"/>
    <n v="100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4900"/>
    <n v="49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19000"/>
    <n v="190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21050"/>
    <n v="2105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6750"/>
    <n v="675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11750"/>
    <n v="1175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15000"/>
    <n v="15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360000"/>
    <n v="360000"/>
    <n v="21000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080000"/>
    <n v="1080000"/>
    <n v="63000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20000"/>
    <n v="120000"/>
    <n v="59957.59"/>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00000"/>
    <n v="100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20000"/>
    <n v="20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54000"/>
    <n v="54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30000"/>
    <n v="30000"/>
    <n v="8732"/>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50000"/>
    <n v="150000"/>
    <n v="89898.3"/>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20000"/>
    <n v="120000"/>
    <n v="60121"/>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0"/>
    <n v="35990"/>
    <n v="35990"/>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5000"/>
    <n v="51908.04"/>
    <n v="42371.44"/>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00000"/>
    <n v="100000"/>
    <n v="52510"/>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393377"/>
    <n v="393377"/>
    <n v="107380"/>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20000"/>
    <n v="20000"/>
    <n v="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3629115"/>
    <n v="4345069.8"/>
    <n v="2418172.3200000003"/>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8028000"/>
    <n v="8589000"/>
    <n v="499100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30811943"/>
    <n v="34396922.810000002"/>
    <n v="20295748.100000001"/>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3490395"/>
    <n v="4136516.63"/>
    <n v="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200000"/>
    <n v="100000"/>
    <n v="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20000"/>
    <n v="20000"/>
    <n v="0"/>
  </r>
  <r>
    <s v="2024"/>
    <x v="0"/>
    <x v="0"/>
    <x v="0"/>
    <x v="0"/>
    <s v="2 - Poder Ejecutivo"/>
    <s v="0202 - MINISTERIO DE  INTERIOR Y POLICÍA"/>
    <s v="0007 - DIRECCION GENERAL DE LA RESERVA DE LA POLICIA NACIONAL"/>
    <x v="2"/>
    <x v="4"/>
    <x v="27"/>
    <s v="2.1 - REMUNERACIONES Y CONTRIBUCIONES"/>
    <s v="2.1.2 - SOBRESUELDOS"/>
    <s v="N"/>
    <s v="00 - N/A"/>
    <s v="10 - FONDO GENERAL"/>
    <s v="(en blanco)"/>
    <s v="99 - MULTIPROVINCIAL"/>
    <n v="1847100"/>
    <n v="1199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215876"/>
    <n v="308065.45"/>
    <n v="174225.38"/>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786168"/>
    <n v="918319.47"/>
    <n v="528832.12"/>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36538"/>
    <n v="52140.84"/>
    <n v="29488.080000000002"/>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1560000"/>
    <n v="1560000"/>
    <n v="692898.95000000007"/>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0"/>
    <n v="24200"/>
    <n v="16309"/>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21600"/>
    <n v="21600"/>
    <n v="13967"/>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5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en blanco)"/>
    <s v="99 - MULTIPROVINCIAL"/>
    <n v="400000"/>
    <n v="400000"/>
    <n v="0"/>
  </r>
  <r>
    <s v="2024"/>
    <x v="0"/>
    <x v="0"/>
    <x v="0"/>
    <x v="0"/>
    <s v="2 - Poder Ejecutivo"/>
    <s v="0202 - MINISTERIO DE  INTERIOR Y POLICÍA"/>
    <s v="0007 - DIRECCION GENERAL DE LA RESERVA DE LA POLICIA NACIONAL"/>
    <x v="2"/>
    <x v="4"/>
    <x v="27"/>
    <s v="2.2 - CONTRATACIÓN DE SERVICIOS"/>
    <s v="2.2.6 - SEGUROS"/>
    <s v="N"/>
    <s v="00 - N/A"/>
    <s v="10 - FONDO GENERAL"/>
    <s v="(en blanco)"/>
    <s v="99 - MULTIPROVINCIAL"/>
    <n v="463211"/>
    <n v="639280"/>
    <n v="463211"/>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0"/>
    <n v="1300000"/>
    <n v="0"/>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20000"/>
    <n v="20000"/>
    <n v="0"/>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30000"/>
    <n v="30000"/>
    <n v="0"/>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00000"/>
    <n v="100000"/>
    <n v="35400"/>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59000"/>
    <n v="59000"/>
    <n v="236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451750"/>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1406931"/>
    <n v="674756.8"/>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200000"/>
    <n v="200000"/>
    <n v="99592"/>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1415671"/>
    <n v="375"/>
    <n v="0"/>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5070000"/>
    <n v="70000"/>
    <n v="0"/>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130000"/>
    <n v="130000"/>
    <n v="949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en blanco)"/>
    <s v="99 - MULTIPROVINCIAL"/>
    <n v="17000000"/>
    <n v="17000000"/>
    <n v="8499995"/>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50000"/>
    <n v="67000"/>
    <n v="66338.16"/>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0"/>
    <n v="4485"/>
    <n v="4484"/>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00000"/>
    <n v="5700000"/>
    <n v="2850000"/>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30000"/>
    <n v="30000"/>
    <n v="6873"/>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25000"/>
    <n v="25000"/>
    <n v="0"/>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25000"/>
    <n v="25000"/>
    <n v="11020"/>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420000"/>
    <n v="264235"/>
    <n v="69286.45"/>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214251"/>
    <n v="160951"/>
    <n v="38370.080000000002"/>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0"/>
    <n v="38500"/>
    <n v="38500"/>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0"/>
    <n v="243376"/>
    <n v="243375.07"/>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0"/>
    <n v="38000"/>
    <n v="36883.94"/>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0003200"/>
    <n v="10003200"/>
    <n v="499520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4000"/>
    <n v="14000"/>
    <n v="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439400"/>
    <n v="1439400"/>
    <n v="88365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950000"/>
    <n v="950000"/>
    <n v="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20000"/>
    <n v="0"/>
    <n v="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58000"/>
    <n v="301000"/>
    <n v="30100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20000"/>
    <n v="0"/>
    <n v="0"/>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20000"/>
    <n v="0"/>
    <n v="0"/>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15000"/>
    <n v="3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815000"/>
    <n v="815000"/>
    <n v="416810.49999999994"/>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820000"/>
    <n v="820000"/>
    <n v="417398.35"/>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30000"/>
    <n v="130000"/>
    <n v="76425.05"/>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610000"/>
    <n v="605200"/>
    <n v="499772.37"/>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0"/>
    <n v="98100"/>
    <n v="62934.11"/>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200000"/>
    <n v="200000"/>
    <n v="162530.93"/>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90000"/>
    <n v="9000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15000"/>
    <n v="15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60000"/>
    <n v="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50000"/>
    <n v="50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50000"/>
    <n v="20000"/>
    <n v="0"/>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1800000"/>
    <n v="1349020.04"/>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10000"/>
    <n v="15200"/>
    <n v="15104"/>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40500"/>
    <n v="47500"/>
    <n v="46256"/>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40000"/>
    <n v="27800"/>
    <n v="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01 - DISTRITO NACIONAL"/>
    <n v="60000"/>
    <n v="467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840000"/>
    <n v="840000"/>
    <n v="56000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927000"/>
    <n v="927000"/>
    <n v="695248.56"/>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30000"/>
    <n v="3000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80000"/>
    <n v="80000"/>
    <n v="66769.88"/>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30000"/>
    <n v="30000"/>
    <n v="0"/>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10000"/>
    <n v="10000"/>
    <n v="0"/>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40000"/>
    <n v="29000"/>
    <n v="28715.3"/>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6000"/>
    <n v="6000"/>
    <n v="0"/>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30890"/>
    <n v="30890"/>
    <n v="1784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158817929"/>
    <n v="144000000"/>
    <n v="83492649.530000001"/>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505857623"/>
    <n v="527995552"/>
    <n v="307337557.13999999"/>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55389630"/>
    <n v="55389630"/>
    <n v="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600000"/>
    <n v="600000"/>
    <n v="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100000"/>
    <n v="100000"/>
    <n v="20766.04"/>
  </r>
  <r>
    <s v="2024"/>
    <x v="0"/>
    <x v="0"/>
    <x v="0"/>
    <x v="0"/>
    <s v="2 - Poder Ejecutivo"/>
    <s v="0202 - MINISTERIO DE  INTERIOR Y POLICÍA"/>
    <s v="0008 - HOSPITAL GENERAL DOCENTE DE LA POLICIA NACIONAL"/>
    <x v="2"/>
    <x v="3"/>
    <x v="28"/>
    <s v="2.1 - REMUNERACIONES Y CONTRIBUCIONES"/>
    <s v="2.1.2 - SOBRESUELDOS"/>
    <s v="N"/>
    <s v="00 - N/A"/>
    <s v="10 - FONDO GENERAL"/>
    <s v="(en blanco)"/>
    <s v="99 - MULTIPROVINCIAL"/>
    <n v="7920000"/>
    <n v="60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11260189"/>
    <n v="11260189"/>
    <n v="5919623.8699999992"/>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47191964"/>
    <n v="47191964"/>
    <n v="27748954.559999995"/>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1904992"/>
    <n v="1904992"/>
    <n v="1001853.95"/>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1500000"/>
    <n v="1500000"/>
    <n v="628570.96"/>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0"/>
    <n v="212284.79999999999"/>
    <n v="106142.39999999999"/>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900000"/>
    <n v="1127064"/>
    <n v="529796"/>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en blanco)"/>
    <s v="99 - MULTIPROVINCIAL"/>
    <n v="0"/>
    <n v="500000"/>
    <n v="500000"/>
  </r>
  <r>
    <s v="2024"/>
    <x v="0"/>
    <x v="0"/>
    <x v="0"/>
    <x v="0"/>
    <s v="2 - Poder Ejecutivo"/>
    <s v="0202 - MINISTERIO DE  INTERIOR Y POLICÍA"/>
    <s v="0008 - HOSPITAL GENERAL DOCENTE DE LA POLICIA NACIONAL"/>
    <x v="2"/>
    <x v="3"/>
    <x v="28"/>
    <s v="2.2 - CONTRATACIÓN DE SERVICIOS"/>
    <s v="2.2.4 - TRANSPORTE Y ALMACENAJE"/>
    <s v="N"/>
    <s v="00 - N/A"/>
    <s v="10 - FONDO GENERAL"/>
    <s v="(en blanco)"/>
    <s v="99 - MULTIPROVINCIAL"/>
    <n v="0"/>
    <n v="50000"/>
    <n v="13718.6"/>
  </r>
  <r>
    <s v="2024"/>
    <x v="0"/>
    <x v="0"/>
    <x v="0"/>
    <x v="0"/>
    <s v="2 - Poder Ejecutivo"/>
    <s v="0202 - MINISTERIO DE  INTERIOR Y POLICÍA"/>
    <s v="0008 - HOSPITAL GENERAL DOCENTE DE LA POLICIA NACIONAL"/>
    <x v="2"/>
    <x v="3"/>
    <x v="28"/>
    <s v="2.2 - CONTRATACIÓN DE SERVICIOS"/>
    <s v="2.2.5 - ALQUILERES Y RENTAS"/>
    <s v="N"/>
    <s v="00 - N/A"/>
    <s v="10 - FONDO GENERAL"/>
    <s v="(en blanco)"/>
    <s v="99 - MULTIPROVINCIAL"/>
    <n v="0"/>
    <n v="530878"/>
    <n v="0"/>
  </r>
  <r>
    <s v="2024"/>
    <x v="0"/>
    <x v="0"/>
    <x v="0"/>
    <x v="0"/>
    <s v="2 - Poder Ejecutivo"/>
    <s v="0202 - MINISTERIO DE  INTERIOR Y POLICÍA"/>
    <s v="0008 - HOSPITAL GENERAL DOCENTE DE LA POLICIA NACIONAL"/>
    <x v="2"/>
    <x v="3"/>
    <x v="28"/>
    <s v="2.2 - CONTRATACIÓN DE SERVICIOS"/>
    <s v="2.2.6 - SEGUROS"/>
    <s v="N"/>
    <s v="00 - N/A"/>
    <s v="10 - FONDO GENERAL"/>
    <s v="(en blanco)"/>
    <s v="99 - MULTIPROVINCIAL"/>
    <n v="0"/>
    <n v="462537.2"/>
    <n v="462537.19"/>
  </r>
  <r>
    <s v="2024"/>
    <x v="0"/>
    <x v="0"/>
    <x v="0"/>
    <x v="0"/>
    <s v="2 - Poder Ejecutivo"/>
    <s v="0202 - MINISTERIO DE  INTERIOR Y POLICÍA"/>
    <s v="0008 - HOSPITAL GENERAL DOCENTE DE LA POLICIA NACIONAL"/>
    <x v="2"/>
    <x v="3"/>
    <x v="28"/>
    <s v="2.2 - CONTRATACIÓN DE SERVICIOS"/>
    <s v="2.2.6 - SEGUROS"/>
    <s v="N"/>
    <s v="00 - N/A"/>
    <s v="20 - FONDOS CON DESTINO ESPECÍFICO"/>
    <s v="(en blanco)"/>
    <s v="99 - MULTIPROVINCIAL"/>
    <n v="0"/>
    <n v="4004000"/>
    <n v="3984.6"/>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456892.8"/>
    <n v="156892.7999999999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700000"/>
    <n v="361553.75"/>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65026"/>
    <n v="0"/>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600000"/>
    <n v="0"/>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261000"/>
    <n v="0"/>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1350000"/>
    <n v="255127.8"/>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708088"/>
    <n v="547921.19999999995"/>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657000"/>
    <n v="18880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0"/>
    <n v="2362"/>
    <n v="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0"/>
    <n v="1212000"/>
    <n v="23664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59554"/>
    <n v="58882"/>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345740"/>
    <n v="0"/>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en blanco)"/>
    <s v="99 - MULTIPROVINCIAL"/>
    <n v="0"/>
    <n v="26400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16800000"/>
    <n v="7016114.5600000005"/>
  </r>
  <r>
    <s v="2024"/>
    <x v="0"/>
    <x v="0"/>
    <x v="0"/>
    <x v="0"/>
    <s v="2 - Poder Ejecutivo"/>
    <s v="0202 - MINISTERIO DE  INTERIOR Y POLICÍA"/>
    <s v="0008 - HOSPITAL GENERAL DOCENTE DE LA POLICIA NACIONAL"/>
    <x v="2"/>
    <x v="3"/>
    <x v="28"/>
    <s v="2.3 - MATERIALES Y SUMINISTROS"/>
    <s v="2.3.1 - ALIMENTOS Y PRODUCTOS AGROFORESTALES"/>
    <s v="N"/>
    <s v="00 - N/A"/>
    <s v="20 - FONDOS CON DESTINO ESPECÍFICO"/>
    <s v="(en blanco)"/>
    <s v="99 - MULTIPROVINCIAL"/>
    <n v="0"/>
    <n v="2000000"/>
    <n v="0"/>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800000"/>
    <n v="900000"/>
    <n v="1563795"/>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700000"/>
    <n v="1546000"/>
    <n v="0"/>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en blanco)"/>
    <s v="99 - MULTIPROVINCIAL"/>
    <n v="0"/>
    <n v="1000000"/>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2039035"/>
    <n v="2039035"/>
    <n v="79199.38"/>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3193640"/>
    <n v="3193640"/>
    <n v="1258455.6000000001"/>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150000"/>
    <n v="150000"/>
    <n v="90482.4"/>
  </r>
  <r>
    <s v="2024"/>
    <x v="0"/>
    <x v="0"/>
    <x v="0"/>
    <x v="0"/>
    <s v="2 - Poder Ejecutivo"/>
    <s v="0202 - MINISTERIO DE  INTERIOR Y POLICÍA"/>
    <s v="0008 - HOSPITAL GENERAL DOCENTE DE LA POLICIA NACIONAL"/>
    <x v="2"/>
    <x v="3"/>
    <x v="28"/>
    <s v="2.3 - MATERIALES Y SUMINISTROS"/>
    <s v="2.3.4 - PRODUCTOS FARMACÉUTICOS"/>
    <s v="N"/>
    <s v="00 - N/A"/>
    <s v="10 - FONDO GENERAL"/>
    <s v="(en blanco)"/>
    <s v="99 - MULTIPROVINCIAL"/>
    <n v="20000000"/>
    <n v="20000000"/>
    <n v="11849673.039999999"/>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en blanco)"/>
    <s v="99 - MULTIPROVINCIAL"/>
    <n v="0"/>
    <n v="3500"/>
    <n v="3304"/>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50000"/>
    <n v="50000"/>
    <n v="0"/>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50000"/>
    <n v="50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234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2009373"/>
    <n v="8566.7999999999993"/>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194000"/>
    <n v="193944.8"/>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221204"/>
    <n v="250677.43"/>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17000"/>
    <n v="0"/>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177000"/>
    <n v="0"/>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337000"/>
    <n v="336465.2"/>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8400000"/>
    <n v="8400000"/>
    <n v="420000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6000000"/>
    <n v="6000000"/>
    <n v="226977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660000"/>
    <n v="663000"/>
    <n v="226234.42"/>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20000000"/>
    <n v="20000000"/>
    <n v="15968430.42"/>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400000"/>
    <n v="243107.20000000001"/>
    <n v="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0"/>
    <n v="92400"/>
    <n v="40499.96"/>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7745.69"/>
    <n v="7725.7"/>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16000000"/>
    <n v="5842476.0800000001"/>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69178.03"/>
    <n v="176993.57"/>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375276.68"/>
    <n v="100452.69"/>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5054000"/>
    <n v="5054000"/>
    <n v="1748506.3"/>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8000000"/>
    <n v="8000000"/>
    <n v="7465155.1200000001"/>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21600000"/>
    <n v="16770874"/>
    <n v="15349729.969999999"/>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4000000"/>
    <n v="4000000"/>
    <n v="518017.41"/>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160000"/>
    <n v="160000"/>
    <n v="65022.720000000001"/>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200000"/>
    <n v="200000"/>
    <n v="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9800"/>
    <n v="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67850"/>
    <n v="70859"/>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87650009.980000004"/>
    <n v="625262"/>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2013751"/>
    <n v="419363.62"/>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249633.6"/>
    <n v="31919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893676.8"/>
    <n v="440446.8"/>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93000"/>
    <n v="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103160"/>
    <n v="92158"/>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29994513"/>
    <n v="38424000"/>
    <n v="22359000"/>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2547000"/>
    <n v="3202000"/>
    <n v="0"/>
  </r>
  <r>
    <s v="2024"/>
    <x v="0"/>
    <x v="0"/>
    <x v="0"/>
    <x v="0"/>
    <s v="2 - Poder Ejecutivo"/>
    <s v="0202 - MINISTERIO DE  INTERIOR Y POLICÍA"/>
    <s v="0009 - COMITÉ DE RETIRO DE LA POLICIA NACIONAL"/>
    <x v="2"/>
    <x v="4"/>
    <x v="27"/>
    <s v="2.1 - REMUNERACIONES Y CONTRIBUCIONES"/>
    <s v="2.1.2 - SOBRESUELDOS"/>
    <s v="N"/>
    <s v="00 - N/A"/>
    <s v="10 - FONDO GENERAL"/>
    <s v="(en blanco)"/>
    <s v="99 - MULTIPROVINCIAL"/>
    <n v="7792800"/>
    <n v="7792800"/>
    <n v="45043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2728104"/>
    <n v="1587489"/>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1200000"/>
    <n v="1500000"/>
    <n v="667532.13"/>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20400"/>
    <n v="20400"/>
    <n v="11655"/>
  </r>
  <r>
    <s v="2024"/>
    <x v="0"/>
    <x v="0"/>
    <x v="0"/>
    <x v="0"/>
    <s v="2 - Poder Ejecutivo"/>
    <s v="0202 - MINISTERIO DE  INTERIOR Y POLICÍA"/>
    <s v="0009 - COMITÉ DE RETIRO DE LA POLICIA NACIONAL"/>
    <x v="2"/>
    <x v="4"/>
    <x v="27"/>
    <s v="2.2 - CONTRATACIÓN DE SERVICIOS"/>
    <s v="2.2.6 - SEGUROS"/>
    <s v="N"/>
    <s v="00 - N/A"/>
    <s v="10 - FONDO GENERAL"/>
    <s v="(en blanco)"/>
    <s v="99 - MULTIPROVINCIAL"/>
    <n v="15000"/>
    <n v="15000"/>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22000"/>
    <n v="122000"/>
    <n v="55224"/>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629487"/>
    <n v="0"/>
    <n v="0"/>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698600"/>
    <n v="698600"/>
    <n v="203550"/>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n v="0"/>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471000"/>
    <n v="476612"/>
    <n v="102405.36"/>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363500"/>
    <n v="251274"/>
    <n v="97460.24"/>
  </r>
  <r>
    <s v="2024"/>
    <x v="0"/>
    <x v="0"/>
    <x v="0"/>
    <x v="0"/>
    <s v="2 - Poder Ejecutivo"/>
    <s v="0202 - MINISTERIO DE  INTERIOR Y POLICÍA"/>
    <s v="0009 - COMITÉ DE RETIRO DE LA POLICIA NACIONAL"/>
    <x v="2"/>
    <x v="4"/>
    <x v="27"/>
    <s v="2.3 - MATERIALES Y SUMINISTROS"/>
    <s v="2.3.4 - PRODUCTOS FARMACÉUTICOS"/>
    <s v="N"/>
    <s v="00 - N/A"/>
    <s v="10 - FONDO GENERAL"/>
    <s v="(en blanco)"/>
    <s v="99 - MULTIPROVINCIAL"/>
    <n v="19500000"/>
    <n v="19300000"/>
    <n v="996645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698400"/>
    <n v="6098400"/>
    <n v="3049200"/>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13500"/>
    <n v="14717.9"/>
    <n v="14717.9"/>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0"/>
    <n v="2300"/>
    <n v="0"/>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566189"/>
    <n v="466189"/>
    <n v="239718.99"/>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014000"/>
    <n v="791254.1"/>
    <n v="128497.9"/>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0"/>
    <n v="5700"/>
    <n v="0"/>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3200"/>
    <n v="58250"/>
    <n v="11977"/>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321000"/>
    <n v="354748"/>
    <n v="160548.07999999999"/>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0"/>
    <n v="41344"/>
    <n v="17702.12"/>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8760000"/>
    <n v="8760000"/>
    <n v="5165268"/>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730000"/>
    <n v="730000"/>
    <n v="0"/>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369095"/>
    <n v="369095"/>
    <n v="0"/>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618000"/>
    <n v="618000"/>
    <n v="366217.52"/>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618000"/>
    <n v="618000"/>
    <n v="366734.06000000006"/>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15000"/>
    <n v="115000"/>
    <n v="67148.51999999999"/>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1650000"/>
    <n v="1650000"/>
    <n v="1542600.8099999998"/>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240000"/>
    <n v="240000"/>
    <n v="125990.57999999996"/>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140000"/>
    <n v="140000"/>
    <n v="55071.869999999995"/>
  </r>
  <r>
    <s v="2024"/>
    <x v="0"/>
    <x v="0"/>
    <x v="0"/>
    <x v="0"/>
    <s v="2 - Poder Ejecutivo"/>
    <s v="0202 - MINISTERIO DE  INTERIOR Y POLICÍA"/>
    <s v="0009 - CUERPO DE BOMBEROS DE SANTO DOMINGO DE PEDRO BRAND"/>
    <x v="0"/>
    <x v="1"/>
    <x v="25"/>
    <s v="2.2 - CONTRATACIÓN DE SERVICIOS"/>
    <s v="2.2.5 - ALQUILERES Y RENTAS"/>
    <s v="N"/>
    <s v="00 - N/A"/>
    <s v="10 - FONDO GENERAL"/>
    <s v="(en blanco)"/>
    <s v="01 - DISTRITO NACIONAL"/>
    <n v="504000"/>
    <n v="504000"/>
    <n v="0"/>
  </r>
  <r>
    <s v="2024"/>
    <x v="0"/>
    <x v="0"/>
    <x v="0"/>
    <x v="0"/>
    <s v="2 - Poder Ejecutivo"/>
    <s v="0202 - MINISTERIO DE  INTERIOR Y POLICÍA"/>
    <s v="0009 - CUERPO DE BOMBEROS DE SANTO DOMINGO DE PEDRO BRAND"/>
    <x v="0"/>
    <x v="1"/>
    <x v="25"/>
    <s v="2.2 - CONTRATACIÓN DE SERVICIOS"/>
    <s v="2.2.6 - SEGUROS"/>
    <s v="N"/>
    <s v="00 - N/A"/>
    <s v="10 - FONDO GENERAL"/>
    <s v="(en blanco)"/>
    <s v="01 - DISTRITO NACIONAL"/>
    <n v="40000"/>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1920000"/>
    <n v="1538165.79"/>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150000"/>
    <n v="30000"/>
    <n v="0"/>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100000"/>
    <n v="35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en blanco)"/>
    <s v="01 - DISTRITO NACIONAL"/>
    <n v="0"/>
    <n v="60000"/>
    <n v="59799.870000000017"/>
  </r>
  <r>
    <s v="2024"/>
    <x v="0"/>
    <x v="0"/>
    <x v="0"/>
    <x v="0"/>
    <s v="2 - Poder Ejecutivo"/>
    <s v="0202 - MINISTERIO DE  INTERIOR Y POLICÍA"/>
    <s v="0009 - CUERPO DE BOMBEROS DE SANTO DOMINGO DE PEDRO BRAND"/>
    <x v="0"/>
    <x v="1"/>
    <x v="25"/>
    <s v="2.3 - MATERIALES Y SUMINISTROS"/>
    <s v="2.3.5 - CUERO, CAUCHO Y PLÁSTICO"/>
    <s v="N"/>
    <s v="00 - N/A"/>
    <s v="10 - FONDO GENERAL"/>
    <s v="(en blanco)"/>
    <s v="01 - DISTRITO NACIONAL"/>
    <n v="120000"/>
    <n v="4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5000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600000"/>
    <n v="600000"/>
    <n v="407387.5"/>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1440000"/>
    <n v="1440000"/>
    <n v="948226.4"/>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400000"/>
    <n v="100000"/>
    <n v="99894.2"/>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200000"/>
    <n v="77000"/>
    <n v="0"/>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0"/>
    <n v="15000"/>
    <n v="1160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5000000"/>
    <n v="15000000"/>
    <n v="10511054.08"/>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300000"/>
    <n v="300000"/>
    <n v="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250000"/>
    <n v="1250000"/>
    <n v="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423000"/>
    <n v="413305"/>
    <n v="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0"/>
    <n v="9695"/>
    <n v="9690.82"/>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1008559"/>
    <n v="1008559"/>
    <n v="745233.7"/>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1009660"/>
    <n v="1009660"/>
    <n v="746284.84"/>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186463"/>
    <n v="186463"/>
    <n v="135065.81"/>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360000"/>
    <n v="360000"/>
    <n v="205665.14"/>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300000"/>
    <n v="300000"/>
    <n v="114600.23999999999"/>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192000"/>
    <n v="192000"/>
    <n v="184181.98"/>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01 - DISTRITO NACIONAL"/>
    <n v="45000"/>
    <n v="45000"/>
    <n v="25119.27"/>
  </r>
  <r>
    <s v="2024"/>
    <x v="0"/>
    <x v="0"/>
    <x v="0"/>
    <x v="0"/>
    <s v="2 - Poder Ejecutivo"/>
    <s v="0202 - MINISTERIO DE  INTERIOR Y POLICÍA"/>
    <s v="0010 - CUERPO DE BOMBEROS DE SANTO DOMINGO OESTE"/>
    <x v="0"/>
    <x v="1"/>
    <x v="25"/>
    <s v="2.2 - CONTRATACIÓN DE SERVICIOS"/>
    <s v="2.2.6 - SEGUROS"/>
    <s v="N"/>
    <s v="00 - N/A"/>
    <s v="10 - FONDO GENERAL"/>
    <s v="(en blanco)"/>
    <s v="01 - DISTRITO NACIONAL"/>
    <n v="263000"/>
    <n v="26300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75000"/>
    <n v="0"/>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0"/>
    <n v="25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3000000"/>
    <n v="3000000"/>
    <n v="1939092"/>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50000"/>
    <n v="50000"/>
    <n v="0"/>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30000"/>
    <n v="30000"/>
    <n v="0"/>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30000"/>
    <n v="30000"/>
    <n v="0"/>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75000"/>
    <n v="75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55000"/>
    <n v="55000"/>
    <n v="3540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70000"/>
    <n v="70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25000"/>
    <n v="25000"/>
    <n v="0"/>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300000"/>
    <n v="299180"/>
    <n v="22999.99"/>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10000"/>
    <n v="10000"/>
    <n v="0"/>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70000"/>
    <n v="635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15000"/>
    <n v="30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0"/>
    <n v="65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20000"/>
    <n v="48750"/>
    <n v="23105.86"/>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0"/>
    <n v="1725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30000"/>
    <n v="10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0"/>
    <n v="17000"/>
    <n v="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1983200"/>
    <n v="1800200"/>
    <n v="135000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120000"/>
    <n v="50255.4"/>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13000"/>
    <n v="70488.06"/>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50000"/>
    <n v="29019.57"/>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60000"/>
    <n v="23000"/>
    <n v="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15000"/>
    <n v="0"/>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70000"/>
    <n v="70000"/>
    <n v="114642.9"/>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100000"/>
    <n v="90795"/>
    <n v="9042.51"/>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0000"/>
    <n v="50000"/>
    <n v="70732.149999999994"/>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0000"/>
    <n v="59205"/>
    <n v="42000.02"/>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40000"/>
    <n v="40620"/>
    <n v="1155.1199999999999"/>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0"/>
    <n v="200"/>
    <n v="0"/>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200000"/>
    <n v="198300"/>
    <n v="0"/>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0"/>
    <n v="1700"/>
    <n v="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42354291"/>
    <n v="14961466.210000001"/>
    <n v="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4639146405"/>
    <n v="4636373543.0699987"/>
    <n v="2993134368.349999"/>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660531600"/>
    <n v="725017704"/>
    <n v="44715990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72400000"/>
    <n v="72400000"/>
    <n v="4826400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56602140"/>
    <n v="56602140"/>
    <n v="34180502"/>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438554035"/>
    <n v="486020027.70999998"/>
    <n v="0"/>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91384722"/>
    <n v="91384722"/>
    <n v="55609772"/>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9198000"/>
    <n v="9198000"/>
    <n v="7183439"/>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318676344"/>
    <n v="320604536.18000001"/>
    <n v="242115517.79999995"/>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53936687"/>
    <n v="54263038.850000001"/>
    <n v="40977610.230000004"/>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315950"/>
    <n v="315950"/>
    <n v="325119.03000000003"/>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19385000"/>
    <n v="19385000"/>
    <n v="7745936.8600000003"/>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5729952"/>
    <n v="5729952"/>
    <n v="1756897.55"/>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70985185"/>
    <n v="74139645"/>
    <n v="42905170.789999992"/>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1400000"/>
    <n v="1400000"/>
    <n v="386265.59999999998"/>
  </r>
  <r>
    <s v="2024"/>
    <x v="0"/>
    <x v="0"/>
    <x v="0"/>
    <x v="0"/>
    <s v="2 - Poder Ejecutivo"/>
    <s v="0203 - MINISTERIO DE DEFENSA"/>
    <s v="0001 - ARMADA DE LA REPUBLICA DOMINICANA"/>
    <x v="0"/>
    <x v="7"/>
    <x v="29"/>
    <s v="2.2 - CONTRATACIÓN DE SERVICIOS"/>
    <s v="2.2.2 - PUBLICIDAD, IMPRESIÓN Y ENCUADERNACIÓN"/>
    <s v="N"/>
    <s v="00 - N/A"/>
    <s v="10 - FONDO GENERAL"/>
    <s v="(en blanco)"/>
    <s v="99 - MULTIPROVINCIAL"/>
    <n v="0"/>
    <n v="163786"/>
    <n v="0"/>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en blanco)"/>
    <s v="99 - MULTIPROVINCIAL"/>
    <n v="0"/>
    <n v="785320.67999999993"/>
    <n v="753795.90999999992"/>
  </r>
  <r>
    <s v="2024"/>
    <x v="0"/>
    <x v="0"/>
    <x v="0"/>
    <x v="0"/>
    <s v="2 - Poder Ejecutivo"/>
    <s v="0203 - MINISTERIO DE DEFENSA"/>
    <s v="0001 - ARMADA DE LA REPUBLICA DOMINICANA"/>
    <x v="0"/>
    <x v="7"/>
    <x v="29"/>
    <s v="2.2 - CONTRATACIÓN DE SERVICIOS"/>
    <s v="2.2.3 - VIÁTICOS"/>
    <s v="N"/>
    <s v="00 - N/A"/>
    <s v="10 - FONDO GENERAL"/>
    <s v="(en blanco)"/>
    <s v="99 - MULTIPROVINCIAL"/>
    <n v="100000"/>
    <n v="100000"/>
    <n v="0"/>
  </r>
  <r>
    <s v="2024"/>
    <x v="0"/>
    <x v="0"/>
    <x v="0"/>
    <x v="0"/>
    <s v="2 - Poder Ejecutivo"/>
    <s v="0203 - MINISTERIO DE DEFENSA"/>
    <s v="0001 - ARMADA DE LA REPUBLICA DOMINICANA"/>
    <x v="0"/>
    <x v="7"/>
    <x v="29"/>
    <s v="2.2 - CONTRATACIÓN DE SERVICIOS"/>
    <s v="2.2.3 - VIÁTICOS"/>
    <s v="N"/>
    <s v="00 - N/A"/>
    <s v="10 - FONDO GENERAL"/>
    <s v="(en blanco)"/>
    <s v="99 - MULTIPROVINCIAL"/>
    <n v="24400000"/>
    <n v="24400000"/>
    <n v="16266164.84"/>
  </r>
  <r>
    <s v="2024"/>
    <x v="0"/>
    <x v="0"/>
    <x v="0"/>
    <x v="0"/>
    <s v="2 - Poder Ejecutivo"/>
    <s v="0203 - MINISTERIO DE DEFENSA"/>
    <s v="0001 - ARMADA DE LA REPUBLICA DOMINICANA"/>
    <x v="0"/>
    <x v="7"/>
    <x v="29"/>
    <s v="2.2 - CONTRATACIÓN DE SERVICIOS"/>
    <s v="2.2.3 - VIÁTICOS"/>
    <s v="N"/>
    <s v="00 - N/A"/>
    <s v="20 - FONDOS CON DESTINO ESPECÍFICO"/>
    <s v="(en blanco)"/>
    <s v="99 - MULTIPROVINCIAL"/>
    <n v="0"/>
    <n v="856600"/>
    <n v="742342.23"/>
  </r>
  <r>
    <s v="2024"/>
    <x v="0"/>
    <x v="0"/>
    <x v="0"/>
    <x v="0"/>
    <s v="2 - Poder Ejecutivo"/>
    <s v="0203 - MINISTERIO DE DEFENSA"/>
    <s v="0001 - ARMADA DE LA REPUBLICA DOMINICANA"/>
    <x v="0"/>
    <x v="7"/>
    <x v="29"/>
    <s v="2.2 - CONTRATACIÓN DE SERVICIOS"/>
    <s v="2.2.4 - TRANSPORTE Y ALMACENAJE"/>
    <s v="N"/>
    <s v="00 - N/A"/>
    <s v="10 - FONDO GENERAL"/>
    <s v="(en blanco)"/>
    <s v="99 - MULTIPROVINCIAL"/>
    <n v="0"/>
    <n v="4500000"/>
    <n v="2698818.04"/>
  </r>
  <r>
    <s v="2024"/>
    <x v="0"/>
    <x v="0"/>
    <x v="0"/>
    <x v="0"/>
    <s v="2 - Poder Ejecutivo"/>
    <s v="0203 - MINISTERIO DE DEFENSA"/>
    <s v="0001 - ARMADA DE LA REPUBLICA DOMINICANA"/>
    <x v="0"/>
    <x v="7"/>
    <x v="29"/>
    <s v="2.2 - CONTRATACIÓN DE SERVICIOS"/>
    <s v="2.2.4 - TRANSPORTE Y ALMACENAJE"/>
    <s v="N"/>
    <s v="00 - N/A"/>
    <s v="20 - FONDOS CON DESTINO ESPECÍFICO"/>
    <s v="(en blanco)"/>
    <s v="99 - MULTIPROVINCIAL"/>
    <n v="0"/>
    <n v="1300000"/>
    <n v="900906.71"/>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076000"/>
    <n v="1075920"/>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51000"/>
    <n v="0"/>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08500"/>
    <n v="0"/>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466000"/>
    <n v="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1000000"/>
    <n v="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63720"/>
    <n v="6372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219800"/>
    <n v="219800"/>
  </r>
  <r>
    <s v="2024"/>
    <x v="0"/>
    <x v="0"/>
    <x v="0"/>
    <x v="0"/>
    <s v="2 - Poder Ejecutivo"/>
    <s v="0203 - MINISTERIO DE DEFENSA"/>
    <s v="0001 - ARMADA DE LA REPUBLICA DOMINICANA"/>
    <x v="0"/>
    <x v="7"/>
    <x v="29"/>
    <s v="2.2 - CONTRATACIÓN DE SERVICIOS"/>
    <s v="2.2.6 - SEGUROS"/>
    <s v="N"/>
    <s v="00 - N/A"/>
    <s v="10 - FONDO GENERAL"/>
    <s v="(en blanco)"/>
    <s v="99 - MULTIPROVINCIAL"/>
    <n v="9353470"/>
    <n v="9355470"/>
    <n v="10908293.960000001"/>
  </r>
  <r>
    <s v="2024"/>
    <x v="0"/>
    <x v="0"/>
    <x v="0"/>
    <x v="0"/>
    <s v="2 - Poder Ejecutivo"/>
    <s v="0203 - MINISTERIO DE DEFENSA"/>
    <s v="0001 - ARMADA DE LA REPUBLICA DOMINICANA"/>
    <x v="0"/>
    <x v="7"/>
    <x v="29"/>
    <s v="2.2 - CONTRATACIÓN DE SERVICIOS"/>
    <s v="2.2.6 - SEGUROS"/>
    <s v="N"/>
    <s v="00 - N/A"/>
    <s v="10 - FONDO GENERAL"/>
    <s v="(en blanco)"/>
    <s v="99 - MULTIPROVINCIAL"/>
    <n v="1553470"/>
    <n v="2761385"/>
    <n v="678344.66"/>
  </r>
  <r>
    <s v="2024"/>
    <x v="0"/>
    <x v="0"/>
    <x v="0"/>
    <x v="0"/>
    <s v="2 - Poder Ejecutivo"/>
    <s v="0203 - MINISTERIO DE DEFENSA"/>
    <s v="0001 - ARMADA DE LA REPUBLICA DOMINICANA"/>
    <x v="0"/>
    <x v="7"/>
    <x v="29"/>
    <s v="2.2 - CONTRATACIÓN DE SERVICIOS"/>
    <s v="2.2.6 - SEGUROS"/>
    <s v="N"/>
    <s v="00 - N/A"/>
    <s v="20 - FONDOS CON DESTINO ESPECÍFICO"/>
    <s v="(en blanco)"/>
    <s v="99 - MULTIPROVINCIAL"/>
    <n v="0"/>
    <n v="2859715.2"/>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0"/>
    <n v="258000"/>
    <n v="252284"/>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86000000"/>
    <n v="88981461.049999997"/>
    <n v="3287905.8499999996"/>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4000000"/>
    <n v="1500000"/>
    <n v="1013044.7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4000000"/>
    <n v="4017114"/>
    <n v="1541855.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2228923.3199999998"/>
    <n v="1089627.75"/>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4000000"/>
    <n v="4000000"/>
    <n v="1695971.52"/>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171100"/>
    <n v="171100"/>
    <n v="0"/>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0"/>
    <n v="87700"/>
    <n v="0"/>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265000"/>
    <n v="4375714.95"/>
    <n v="0"/>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3000000"/>
    <n v="2028061.9100000001"/>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182900"/>
    <n v="182900"/>
  </r>
  <r>
    <s v="2024"/>
    <x v="0"/>
    <x v="0"/>
    <x v="0"/>
    <x v="0"/>
    <s v="2 - Poder Ejecutivo"/>
    <s v="0203 - MINISTERIO DE DEFENSA"/>
    <s v="0001 - ARMADA DE LA REPUBLICA DOMINICANA"/>
    <x v="0"/>
    <x v="7"/>
    <x v="29"/>
    <s v="2.2 - CONTRATACIÓN DE SERVICIOS"/>
    <s v="2.2.9 - OTRAS CONTRATACIONES DE SERVICIOS"/>
    <s v="N"/>
    <s v="00 - N/A"/>
    <s v="10 - FONDO GENERAL"/>
    <s v="(en blanco)"/>
    <s v="99 - MULTIPROVINCIAL"/>
    <n v="877000"/>
    <n v="877000"/>
    <n v="52760.160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
    <n v="119416"/>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19416"/>
    <n v="0"/>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200514566"/>
    <n v="238083066"/>
    <n v="158657396.69999999"/>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0"/>
    <n v="3507273"/>
    <n v="1753263.63"/>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1400000"/>
    <n v="900000"/>
    <n v="82499.98"/>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2780000"/>
    <n v="1660250"/>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0"/>
    <n v="0"/>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32214"/>
    <n v="3221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000000"/>
    <n v="246065.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7002377.640000001"/>
    <n v="12816394.18"/>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9172460"/>
    <n v="17239611.59"/>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3805600"/>
    <n v="10702269.6"/>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5664"/>
    <n v="5664"/>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384120.68"/>
    <n v="0"/>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3987001.67"/>
    <n v="2923277.5"/>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3200000"/>
    <n v="2671819.6"/>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1500000"/>
    <n v="1159403.24"/>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1200000"/>
    <n v="622887.18999999994"/>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400000"/>
    <n v="256060"/>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612943.32999999996"/>
    <n v="603495.06999999995"/>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252048"/>
    <n v="252048"/>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119475"/>
    <n v="100500"/>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746350"/>
    <n v="746350"/>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300000"/>
    <n v="0"/>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6000000"/>
    <n v="2619360.9699999997"/>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500000"/>
    <n v="7375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00000"/>
    <n v="7499.99"/>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000"/>
    <n v="1958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52799.82"/>
    <n v="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47200.18"/>
    <n v="347200.18"/>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800000"/>
    <n v="208272.32"/>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700000"/>
    <n v="1352917.83"/>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000"/>
    <n v="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200000"/>
    <n v="500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000"/>
    <n v="10599.94"/>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36957.599999999999"/>
    <n v="36957.599999999999"/>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61533.599999999999"/>
    <n v="61533.599999999999"/>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2115.15"/>
    <n v="2115.1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33343472"/>
    <n v="176277162"/>
    <n v="70723548.05000001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20202145"/>
    <n v="120202145"/>
    <n v="111844393.4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6500000"/>
    <n v="6000000"/>
    <n v="2999942.4"/>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3000000"/>
    <n v="11400000"/>
    <n v="7365950.1600000011"/>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000000"/>
    <n v="1000000"/>
    <n v="0"/>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00000"/>
    <n v="800000"/>
    <n v="70729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0"/>
    <n v="850000"/>
    <n v="356803.37"/>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2000000"/>
    <n v="6500000"/>
    <n v="2390100.14"/>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800000"/>
    <n v="800000"/>
    <n v="672718.84"/>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2991.3"/>
    <n v="2991.3"/>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2265.6"/>
    <n v="2265.6"/>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38010.75"/>
    <n v="38010.75"/>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75000"/>
    <n v="47123.3"/>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100000"/>
    <n v="63927.719999999994"/>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5500000"/>
    <n v="4128325"/>
    <n v="2550532.8200000003"/>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5000000"/>
    <n v="4515000"/>
    <n v="3891518.67"/>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0"/>
    <n v="1684060"/>
    <n v="1078245.79"/>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18214500"/>
    <n v="3460500"/>
    <n v="923013.7"/>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6443016"/>
    <n v="9243016"/>
    <n v="8210786.6399999997"/>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13233841"/>
    <n v="14180008"/>
    <n v="7907558.46"/>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175000"/>
    <n v="3675000"/>
    <n v="1814206.49"/>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427400"/>
    <n v="1568037.3000000007"/>
    <n v="0"/>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2298370"/>
    <n v="4093370"/>
    <n v="3878719.63"/>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48698341"/>
    <n v="3200000"/>
    <n v="1119446.5999999996"/>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53000"/>
    <n v="56227"/>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92913.2"/>
    <n v="92913.2"/>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23305"/>
    <n v="23305"/>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1049808.42"/>
    <n v="1147276.93"/>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2274600"/>
    <n v="2320435.2000000002"/>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2686.27"/>
    <n v="2686.27"/>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1180"/>
    <n v="1180"/>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619828.71"/>
    <n v="357540"/>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1254897.77"/>
    <n v="1217727.77"/>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245722404"/>
    <n v="294623772.72000003"/>
    <n v="197171045.59000003"/>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34063200"/>
    <n v="34063200"/>
    <n v="22009200"/>
  </r>
  <r>
    <s v="2024"/>
    <x v="0"/>
    <x v="0"/>
    <x v="0"/>
    <x v="0"/>
    <s v="2 - Poder Ejecutivo"/>
    <s v="0203 - MINISTERIO DE DEFENSA"/>
    <s v="0001 - ARMADA DE LA REPUBLICA DOMINICANA"/>
    <x v="2"/>
    <x v="3"/>
    <x v="28"/>
    <s v="2.1 - REMUNERACIONES Y CONTRIBUCIONES"/>
    <s v="2.1.2 - SOBRESUELDOS"/>
    <s v="N"/>
    <s v="00 - N/A"/>
    <s v="10 - FONDO GENERAL"/>
    <s v="(en blanco)"/>
    <s v="99 - MULTIPROVINCIAL"/>
    <n v="5689992"/>
    <n v="5689992"/>
    <n v="2880370.75"/>
  </r>
  <r>
    <s v="2024"/>
    <x v="0"/>
    <x v="0"/>
    <x v="0"/>
    <x v="0"/>
    <s v="2 - Poder Ejecutivo"/>
    <s v="0203 - MINISTERIO DE DEFENSA"/>
    <s v="0001 - ARMADA DE LA REPUBLICA DOMINICANA"/>
    <x v="2"/>
    <x v="3"/>
    <x v="28"/>
    <s v="2.3 - MATERIALES Y SUMINISTROS"/>
    <s v="2.3.1 - ALIMENTOS Y PRODUCTOS AGROFORESTALES"/>
    <s v="N"/>
    <s v="00 - N/A"/>
    <s v="10 - FONDO GENERAL"/>
    <s v="(en blanco)"/>
    <s v="99 - MULTIPROVINCIAL"/>
    <n v="5609200"/>
    <n v="5609200"/>
    <n v="3095000"/>
  </r>
  <r>
    <s v="2024"/>
    <x v="0"/>
    <x v="0"/>
    <x v="0"/>
    <x v="0"/>
    <s v="2 - Poder Ejecutivo"/>
    <s v="0203 - MINISTERIO DE DEFENSA"/>
    <s v="0001 - ARMADA DE LA REPUBLICA DOMINICANA"/>
    <x v="2"/>
    <x v="3"/>
    <x v="28"/>
    <s v="2.3 - MATERIALES Y SUMINISTROS"/>
    <s v="2.3.2 - TEXTILES Y VESTUARIOS"/>
    <s v="N"/>
    <s v="00 - N/A"/>
    <s v="10 - FONDO GENERAL"/>
    <s v="(en blanco)"/>
    <s v="99 - MULTIPROVINCIAL"/>
    <n v="0"/>
    <n v="100000"/>
    <n v="99993.2"/>
  </r>
  <r>
    <s v="2024"/>
    <x v="0"/>
    <x v="0"/>
    <x v="0"/>
    <x v="0"/>
    <s v="2 - Poder Ejecutivo"/>
    <s v="0203 - MINISTERIO DE DEFENSA"/>
    <s v="0001 - ARMADA DE LA REPUBLICA DOMINICANA"/>
    <x v="2"/>
    <x v="3"/>
    <x v="28"/>
    <s v="2.3 - MATERIALES Y SUMINISTROS"/>
    <s v="2.3.3 - PAPEL, CARTÓN E IMPRESOS"/>
    <s v="N"/>
    <s v="00 - N/A"/>
    <s v="10 - FONDO GENERAL"/>
    <s v="(en blanco)"/>
    <s v="99 - MULTIPROVINCIAL"/>
    <n v="0"/>
    <n v="100000"/>
    <n v="0"/>
  </r>
  <r>
    <s v="2024"/>
    <x v="0"/>
    <x v="0"/>
    <x v="0"/>
    <x v="0"/>
    <s v="2 - Poder Ejecutivo"/>
    <s v="0203 - MINISTERIO DE DEFENSA"/>
    <s v="0001 - ARMADA DE LA REPUBLICA DOMINICANA"/>
    <x v="2"/>
    <x v="3"/>
    <x v="28"/>
    <s v="2.3 - MATERIALES Y SUMINISTROS"/>
    <s v="2.3.4 - PRODUCTOS FARMACÉUTICOS"/>
    <s v="N"/>
    <s v="00 - N/A"/>
    <s v="10 - FONDO GENERAL"/>
    <s v="(en blanco)"/>
    <s v="99 - MULTIPROVINCIAL"/>
    <n v="0"/>
    <n v="8790066"/>
    <n v="4925591.7"/>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200000"/>
    <n v="0"/>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25001"/>
    <n v="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120000"/>
    <n v="120000"/>
    <n v="12000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112000"/>
    <n v="112000"/>
    <n v="11200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66275"/>
    <n v="196970"/>
    <n v="450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582463"/>
    <n v="552463"/>
    <n v="245269.52"/>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30000"/>
    <n v="62890"/>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0"/>
    <n v="18046"/>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295595"/>
    <n v="295595"/>
    <n v="25783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6724116"/>
    <n v="5701400"/>
    <n v="3040517.54"/>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300000"/>
    <n v="300000"/>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0"/>
    <n v="54018"/>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0"/>
    <n v="2000"/>
    <n v="0"/>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201630140"/>
    <n v="299766625.31999999"/>
    <n v="198668020.57000002"/>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40308000"/>
    <n v="40308000"/>
    <n v="26317600"/>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3450276"/>
    <n v="3450276"/>
    <n v="2438458.75"/>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12000000"/>
    <n v="12000000"/>
    <n v="8300000"/>
  </r>
  <r>
    <s v="2024"/>
    <x v="0"/>
    <x v="0"/>
    <x v="0"/>
    <x v="0"/>
    <s v="2 - Poder Ejecutivo"/>
    <s v="0203 - MINISTERIO DE DEFENSA"/>
    <s v="0001 - ARMADA DE LA REPUBLICA DOMINICANA"/>
    <x v="2"/>
    <x v="10"/>
    <x v="30"/>
    <s v="2.3 - MATERIALES Y SUMINISTROS"/>
    <s v="2.3.9 - PRODUCTOS Y ÚTILES VARIOS"/>
    <s v="N"/>
    <s v="00 - N/A"/>
    <s v="10 - FONDO GENERAL"/>
    <s v="(en blanco)"/>
    <s v="99 - MULTIPROVINCIAL"/>
    <n v="5574280"/>
    <n v="5574280"/>
    <n v="14160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74418605"/>
    <n v="1223481.3599999994"/>
    <n v="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2857206030"/>
    <n v="3407521727.5100002"/>
    <n v="2339690620.6900001"/>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423078000"/>
    <n v="423078000"/>
    <n v="2911048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158083260"/>
    <n v="158083260"/>
    <n v="109670125"/>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1135781185"/>
    <n v="1138370424"/>
    <n v="0"/>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8787160078"/>
    <n v="8797068921.5799999"/>
    <n v="5778125676.3500004"/>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274786406"/>
    <n v="1532058599"/>
    <n v="888539660"/>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44000000"/>
    <n v="168500000"/>
    <n v="120500000"/>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776"/>
    <n v="1776"/>
    <n v="1184"/>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33992587"/>
    <n v="33992587"/>
    <n v="24285505.800000004"/>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14666600"/>
    <n v="114666600"/>
    <n v="100056000"/>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1776"/>
    <n v="1776"/>
    <n v="1184"/>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239333541"/>
    <n v="239333541"/>
    <n v="170774736.68000001"/>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311848560"/>
    <n v="311848560"/>
    <n v="254815850"/>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167795386"/>
    <n v="170751454.87"/>
    <n v="173401358.78"/>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37909115"/>
    <n v="38773340.769999996"/>
    <n v="29284770.110000003"/>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621703027"/>
    <n v="621703027"/>
    <n v="410113055.49000007"/>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105213297"/>
    <n v="105213297"/>
    <n v="69394285.640000001"/>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36000000"/>
    <n v="33448523.759999998"/>
    <n v="18786648.809999999"/>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0"/>
    <n v="2551476.2400000002"/>
    <n v="1700984.16"/>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609932"/>
    <n v="609932"/>
    <n v="1485030.25"/>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54987331"/>
    <n v="154987331"/>
    <n v="84247481.990000039"/>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152000"/>
    <n v="1152000"/>
    <n v="418960"/>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0"/>
    <n v="13800"/>
    <n v="13800"/>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0"/>
    <n v="416000"/>
    <n v="346212"/>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3446199"/>
    <n v="3452399"/>
    <n v="1937998.05"/>
  </r>
  <r>
    <s v="2024"/>
    <x v="0"/>
    <x v="0"/>
    <x v="0"/>
    <x v="0"/>
    <s v="2 - Poder Ejecutivo"/>
    <s v="0203 - MINISTERIO DE DEFENSA"/>
    <s v="0001 - EJERCITO DE LA REPUBLICA DOMINICANA"/>
    <x v="0"/>
    <x v="7"/>
    <x v="29"/>
    <s v="2.2 - CONTRATACIÓN DE SERVICIOS"/>
    <s v="2.2.3 - VIÁTICOS"/>
    <s v="N"/>
    <s v="00 - N/A"/>
    <s v="10 - FONDO GENERAL"/>
    <s v="(en blanco)"/>
    <s v="01 - DISTRITO NACIONAL"/>
    <n v="18135000"/>
    <n v="0"/>
    <n v="0"/>
  </r>
  <r>
    <s v="2024"/>
    <x v="0"/>
    <x v="0"/>
    <x v="0"/>
    <x v="0"/>
    <s v="2 - Poder Ejecutivo"/>
    <s v="0203 - MINISTERIO DE DEFENSA"/>
    <s v="0001 - EJERCITO DE LA REPUBLICA DOMINICANA"/>
    <x v="0"/>
    <x v="7"/>
    <x v="29"/>
    <s v="2.2 - CONTRATACIÓN DE SERVICIOS"/>
    <s v="2.2.3 - VIÁTICOS"/>
    <s v="N"/>
    <s v="00 - N/A"/>
    <s v="10 - FONDO GENERAL"/>
    <s v="(en blanco)"/>
    <s v="01 - DISTRITO NACIONAL"/>
    <n v="36000000"/>
    <n v="36018744"/>
    <n v="24006828.449999999"/>
  </r>
  <r>
    <s v="2024"/>
    <x v="0"/>
    <x v="0"/>
    <x v="0"/>
    <x v="0"/>
    <s v="2 - Poder Ejecutivo"/>
    <s v="0203 - MINISTERIO DE DEFENSA"/>
    <s v="0001 - EJERCITO DE LA REPUBLICA DOMINICANA"/>
    <x v="0"/>
    <x v="7"/>
    <x v="29"/>
    <s v="2.2 - CONTRATACIÓN DE SERVICIOS"/>
    <s v="2.2.3 - VIÁTICOS"/>
    <s v="N"/>
    <s v="00 - N/A"/>
    <s v="20 - FONDOS CON DESTINO ESPECÍFICO"/>
    <s v="(en blanco)"/>
    <s v="01 - DISTRITO NACIONAL"/>
    <n v="0"/>
    <n v="743875"/>
    <n v="358875"/>
  </r>
  <r>
    <s v="2024"/>
    <x v="0"/>
    <x v="0"/>
    <x v="0"/>
    <x v="0"/>
    <s v="2 - Poder Ejecutivo"/>
    <s v="0203 - MINISTERIO DE DEFENSA"/>
    <s v="0001 - EJERCITO DE LA REPUBLICA DOMINICANA"/>
    <x v="0"/>
    <x v="7"/>
    <x v="29"/>
    <s v="2.2 - CONTRATACIÓN DE SERVICIOS"/>
    <s v="2.2.4 - TRANSPORTE Y ALMACENAJE"/>
    <s v="N"/>
    <s v="00 - N/A"/>
    <s v="10 - FONDO GENERAL"/>
    <s v="(en blanco)"/>
    <s v="99 - MULTIPROVINCIAL"/>
    <n v="2800000"/>
    <n v="5693430"/>
    <n v="5692135.6299999999"/>
  </r>
  <r>
    <s v="2024"/>
    <x v="0"/>
    <x v="0"/>
    <x v="0"/>
    <x v="0"/>
    <s v="2 - Poder Ejecutivo"/>
    <s v="0203 - MINISTERIO DE DEFENSA"/>
    <s v="0001 - EJERCITO DE LA REPUBLICA DOMINICANA"/>
    <x v="0"/>
    <x v="7"/>
    <x v="29"/>
    <s v="2.2 - CONTRATACIÓN DE SERVICIOS"/>
    <s v="2.2.4 - TRANSPORTE Y ALMACENAJE"/>
    <s v="N"/>
    <s v="00 - N/A"/>
    <s v="20 - FONDOS CON DESTINO ESPECÍFICO"/>
    <s v="(en blanco)"/>
    <s v="01 - DISTRITO NACIONAL"/>
    <n v="0"/>
    <n v="283000"/>
    <n v="0"/>
  </r>
  <r>
    <s v="2024"/>
    <x v="0"/>
    <x v="0"/>
    <x v="0"/>
    <x v="0"/>
    <s v="2 - Poder Ejecutivo"/>
    <s v="0203 - MINISTERIO DE DEFENSA"/>
    <s v="0001 - EJERCITO DE LA REPUBLICA DOMINICANA"/>
    <x v="0"/>
    <x v="7"/>
    <x v="29"/>
    <s v="2.2 - CONTRATACIÓN DE SERVICIOS"/>
    <s v="2.2.5 - ALQUILERES Y RENTAS"/>
    <s v="N"/>
    <s v="00 - N/A"/>
    <s v="10 - FONDO GENERAL"/>
    <s v="(en blanco)"/>
    <s v="01 - DISTRITO NACIONAL"/>
    <n v="2152320"/>
    <n v="2627663.3199999998"/>
    <n v="1432992"/>
  </r>
  <r>
    <s v="2024"/>
    <x v="0"/>
    <x v="0"/>
    <x v="0"/>
    <x v="0"/>
    <s v="2 - Poder Ejecutivo"/>
    <s v="0203 - MINISTERIO DE DEFENSA"/>
    <s v="0001 - EJERCITO DE LA REPUBLICA DOMINICANA"/>
    <x v="0"/>
    <x v="7"/>
    <x v="29"/>
    <s v="2.2 - CONTRATACIÓN DE SERVICIOS"/>
    <s v="2.2.6 - SEGUROS"/>
    <s v="N"/>
    <s v="00 - N/A"/>
    <s v="10 - FONDO GENERAL"/>
    <s v="(en blanco)"/>
    <s v="01 - DISTRITO NACIONAL"/>
    <n v="10000000"/>
    <n v="10000000"/>
    <n v="591577.59"/>
  </r>
  <r>
    <s v="2024"/>
    <x v="0"/>
    <x v="0"/>
    <x v="0"/>
    <x v="0"/>
    <s v="2 - Poder Ejecutivo"/>
    <s v="0203 - MINISTERIO DE DEFENSA"/>
    <s v="0001 - EJERCITO DE LA REPUBLICA DOMINICANA"/>
    <x v="0"/>
    <x v="7"/>
    <x v="29"/>
    <s v="2.2 - CONTRATACIÓN DE SERVICIOS"/>
    <s v="2.2.6 - SEGUROS"/>
    <s v="N"/>
    <s v="00 - N/A"/>
    <s v="10 - FONDO GENERAL"/>
    <s v="(en blanco)"/>
    <s v="99 - MULTIPROVINCIAL"/>
    <n v="0"/>
    <n v="335570"/>
    <n v="331142.01"/>
  </r>
  <r>
    <s v="2024"/>
    <x v="0"/>
    <x v="0"/>
    <x v="0"/>
    <x v="0"/>
    <s v="2 - Poder Ejecutivo"/>
    <s v="0203 - MINISTERIO DE DEFENSA"/>
    <s v="0001 - EJERCITO DE LA REPUBLICA DOMINICANA"/>
    <x v="0"/>
    <x v="7"/>
    <x v="29"/>
    <s v="2.2 - CONTRATACIÓN DE SERVICIOS"/>
    <s v="2.2.6 - SEGUROS"/>
    <s v="N"/>
    <s v="00 - N/A"/>
    <s v="20 - FONDOS CON DESTINO ESPECÍFICO"/>
    <s v="(en blanco)"/>
    <s v="01 - DISTRITO NACIONAL"/>
    <n v="0"/>
    <n v="11224"/>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6018000"/>
    <n v="35105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3200002"/>
    <n v="3084002"/>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2500000"/>
    <n v="250000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35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5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4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2"/>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1117749"/>
    <n v="1055652.8"/>
    <n v="9314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99 - MULTIPROVINCIAL"/>
    <n v="2000000"/>
    <n v="0"/>
    <n v="0"/>
  </r>
  <r>
    <s v="2024"/>
    <x v="0"/>
    <x v="0"/>
    <x v="0"/>
    <x v="0"/>
    <s v="2 - Poder Ejecutivo"/>
    <s v="0203 - MINISTERIO DE DEFENSA"/>
    <s v="0001 - EJERCITO DE LA REPUBLICA DOMINICANA"/>
    <x v="0"/>
    <x v="7"/>
    <x v="29"/>
    <s v="2.3 - MATERIALES Y SUMINISTROS"/>
    <s v="2.3.1 - ALIMENTOS Y PRODUCTOS AGROFORESTALES"/>
    <s v="N"/>
    <s v="00 - N/A"/>
    <s v="10 - FONDO GENERAL"/>
    <s v="(en blanco)"/>
    <s v="01 - DISTRITO NACIONAL"/>
    <n v="319707120"/>
    <n v="319707120"/>
    <n v="222226707"/>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178005720"/>
    <n v="197719720"/>
    <n v="126342570"/>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0"/>
    <n v="116000"/>
    <n v="115000.02"/>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7500000"/>
    <n v="5500000"/>
    <n v="3221872"/>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2081119"/>
    <n v="2076623.0000000002"/>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57000"/>
    <n v="56639.98"/>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0"/>
    <n v="3005000"/>
    <n v="4010820"/>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7469950"/>
    <n v="70088492.680000007"/>
    <n v="36555275.039999999"/>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16525418"/>
    <n v="76554511.329999998"/>
    <n v="106452397.06"/>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19692015"/>
    <n v="33482013"/>
    <n v="28501030.879999999"/>
  </r>
  <r>
    <s v="2024"/>
    <x v="0"/>
    <x v="0"/>
    <x v="0"/>
    <x v="0"/>
    <s v="2 - Poder Ejecutivo"/>
    <s v="0203 - MINISTERIO DE DEFENSA"/>
    <s v="0001 - EJERCITO DE LA REPUBLICA DOMINICANA"/>
    <x v="0"/>
    <x v="7"/>
    <x v="29"/>
    <s v="2.3 - MATERIALES Y SUMINISTROS"/>
    <s v="2.3.2 - TEXTILES Y VESTUARIOS"/>
    <s v="N"/>
    <s v="00 - N/A"/>
    <s v="20 - FONDOS CON DESTINO ESPECÍFICO"/>
    <s v="(en blanco)"/>
    <s v="01 - DISTRITO NACIONAL"/>
    <n v="0"/>
    <n v="965000"/>
    <n v="962172"/>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7500000"/>
    <n v="5500000"/>
    <n v="2963039"/>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2590000"/>
    <n v="2740000"/>
    <n v="3838689.8599999994"/>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2500000"/>
    <n v="4137000"/>
    <n v="5145980"/>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2500000"/>
    <n v="650000"/>
    <n v="683437.88"/>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2075000"/>
    <n v="75000"/>
    <n v="0"/>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4500000"/>
    <n v="5040670.9000000004"/>
    <n v="5482462.8999999994"/>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850000"/>
    <n v="318317.07999999996"/>
    <n v="0"/>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6000000"/>
    <n v="2513229.7199999997"/>
    <n v="2381546.7999999998"/>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4240500"/>
    <n v="2405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2400000"/>
    <n v="14000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1110000"/>
    <n v="11100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300000"/>
    <n v="300000"/>
    <n v="1337599.8600000001"/>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659000"/>
    <n v="3158010"/>
    <n v="2067277.5200000003"/>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3364500"/>
    <n v="3219500"/>
    <n v="5357469.63"/>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3010000"/>
    <n v="30100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0"/>
    <n v="145000"/>
    <n v="267565"/>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10000"/>
    <n v="3540"/>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2239451.2000000002"/>
    <n v="1065318.1599999999"/>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8616"/>
    <n v="8304.84"/>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18063354"/>
    <n v="30443354"/>
    <n v="8335200"/>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21932186"/>
    <n v="12425570"/>
    <n v="12289740"/>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10982400"/>
    <n v="10982400"/>
    <n v="6353240.360000000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64466319"/>
    <n v="64755719.5"/>
    <n v="20525416.5"/>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28068007"/>
    <n v="37574623"/>
    <n v="45267129.299999997"/>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0"/>
    <n v="2030599.5"/>
    <n v="1679957.4899999998"/>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4000000"/>
    <n v="5500000"/>
    <n v="8215086.3399999999"/>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0"/>
    <n v="400000"/>
    <n v="770356.78"/>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3500000"/>
    <n v="3500000"/>
    <n v="47200"/>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3800000"/>
    <n v="9574847"/>
    <n v="10650596.219999999"/>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2500000"/>
    <n v="2500000"/>
    <n v="805886.30999999994"/>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938100"/>
    <n v="938100"/>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032998"/>
    <n v="1024694.3"/>
  </r>
  <r>
    <s v="2024"/>
    <x v="0"/>
    <x v="0"/>
    <x v="0"/>
    <x v="0"/>
    <s v="2 - Poder Ejecutivo"/>
    <s v="0203 - MINISTERIO DE DEFENSA"/>
    <s v="0001 - EJERCITO DE LA REPUBLICA DOMINICANA"/>
    <x v="0"/>
    <x v="7"/>
    <x v="29"/>
    <s v="2.3 - MATERIALES Y SUMINISTROS"/>
    <s v="2.3.9 - PRODUCTOS Y ÚTILES VARIOS"/>
    <s v="N"/>
    <s v="00 - N/A"/>
    <s v="10 - FONDO GENERAL"/>
    <s v="(en blanco)"/>
    <s v="01 - DISTRITO NACIONAL"/>
    <n v="0"/>
    <n v="0"/>
    <n v="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8500000"/>
    <n v="5180000"/>
    <n v="4582897.83"/>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6500000"/>
    <n v="11683694.220000001"/>
    <n v="9127527.6499999985"/>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5948300"/>
    <n v="1932300"/>
    <n v="542427.28"/>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0"/>
    <n v="3876300"/>
    <n v="389400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3500000"/>
    <n v="3790308.4699999997"/>
    <n v="1757728"/>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4500000"/>
    <n v="7350414.1600000001"/>
    <n v="5284578.43"/>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6424000"/>
    <n v="10997700"/>
    <n v="7659716.8199999994"/>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0"/>
    <n v="1193356.1200000001"/>
    <n v="2426378.3700000006"/>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1000000"/>
    <n v="500000"/>
    <n v="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2200500"/>
    <n v="128537946.66999996"/>
    <n v="123762816.50999999"/>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0"/>
    <n v="2966000"/>
    <n v="5519526.8200000003"/>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20536333"/>
    <n v="3491496.120000001"/>
    <n v="595900"/>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3010060.18"/>
    <n v="2489377.33"/>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937914"/>
    <n v="1187920.6299999999"/>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301292.5"/>
    <n v="2220275.34"/>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48000"/>
    <n v="166370.09"/>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307185"/>
    <n v="1200217.94"/>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0000"/>
    <n v="2001.28"/>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0000"/>
    <n v="9912"/>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58000000"/>
    <n v="0"/>
    <n v="0"/>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6122188298"/>
    <n v="6092838287.3999996"/>
    <n v="4058697623.9499993"/>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1067988578"/>
    <n v="1226228000"/>
    <n v="688867109.55999994"/>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72000000"/>
    <n v="72000000"/>
    <n v="48000000"/>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117841100"/>
    <n v="127071100"/>
    <n v="92019665.540000021"/>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535252239"/>
    <n v="598496581.50999999"/>
    <n v="0"/>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2700000"/>
    <n v="2700000"/>
    <n v="1800000"/>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99462384"/>
    <n v="99537384"/>
    <n v="66062493.5"/>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264000000"/>
    <n v="264000000"/>
    <n v="189467000"/>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379672214"/>
    <n v="437149531.09000003"/>
    <n v="294286043.88000005"/>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64260459"/>
    <n v="73910615"/>
    <n v="49806126.779999994"/>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16200000"/>
    <n v="19200000"/>
    <n v="10002485.839999998"/>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180000000"/>
    <n v="216000000"/>
    <n v="113027892.62"/>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49215434"/>
    <n v="1815434"/>
    <n v="2136357.6100000003"/>
  </r>
  <r>
    <s v="2024"/>
    <x v="0"/>
    <x v="0"/>
    <x v="0"/>
    <x v="0"/>
    <s v="2 - Poder Ejecutivo"/>
    <s v="0203 - MINISTERIO DE DEFENSA"/>
    <s v="0001 - FUERZA AEREA DE LA  REPUBLICA DOMINICANA"/>
    <x v="0"/>
    <x v="7"/>
    <x v="29"/>
    <s v="2.2 - CONTRATACIÓN DE SERVICIOS"/>
    <s v="2.2.1 - SERVICIOS BÁSICOS"/>
    <s v="N"/>
    <s v="00 - N/A"/>
    <s v="20 - FONDOS CON DESTINO ESPECÍFICO"/>
    <s v="(en blanco)"/>
    <s v="99 - MULTIPROVINCIAL"/>
    <n v="354943313"/>
    <n v="345295313"/>
    <n v="0"/>
  </r>
  <r>
    <s v="2024"/>
    <x v="0"/>
    <x v="0"/>
    <x v="0"/>
    <x v="0"/>
    <s v="2 - Poder Ejecutivo"/>
    <s v="0203 - MINISTERIO DE DEFENSA"/>
    <s v="0001 - FUERZA AEREA DE LA  REPUBLICA DOMINICANA"/>
    <x v="0"/>
    <x v="7"/>
    <x v="29"/>
    <s v="2.2 - CONTRATACIÓN DE SERVICIOS"/>
    <s v="2.2.2 - PUBLICIDAD, IMPRESIÓN Y ENCUADERNACIÓN"/>
    <s v="N"/>
    <s v="00 - N/A"/>
    <s v="10 - FONDO GENERAL"/>
    <s v="(en blanco)"/>
    <s v="99 - MULTIPROVINCIAL"/>
    <n v="200000"/>
    <n v="428000"/>
    <n v="42716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en blanco)"/>
    <s v="99 - MULTIPROVINCIAL"/>
    <n v="0"/>
    <n v="226630.8"/>
    <n v="221320.8"/>
  </r>
  <r>
    <s v="2024"/>
    <x v="0"/>
    <x v="0"/>
    <x v="0"/>
    <x v="0"/>
    <s v="2 - Poder Ejecutivo"/>
    <s v="0203 - MINISTERIO DE DEFENSA"/>
    <s v="0001 - FUERZA AEREA DE LA  REPUBLICA DOMINICANA"/>
    <x v="0"/>
    <x v="7"/>
    <x v="29"/>
    <s v="2.2 - CONTRATACIÓN DE SERVICIOS"/>
    <s v="2.2.3 - VIÁTICOS"/>
    <s v="N"/>
    <s v="00 - N/A"/>
    <s v="10 - FONDO GENERAL"/>
    <s v="(en blanco)"/>
    <s v="99 - MULTIPROVINCIAL"/>
    <n v="3120000"/>
    <n v="24980166"/>
    <n v="17317000"/>
  </r>
  <r>
    <s v="2024"/>
    <x v="0"/>
    <x v="0"/>
    <x v="0"/>
    <x v="0"/>
    <s v="2 - Poder Ejecutivo"/>
    <s v="0203 - MINISTERIO DE DEFENSA"/>
    <s v="0001 - FUERZA AEREA DE LA  REPUBLICA DOMINICANA"/>
    <x v="0"/>
    <x v="7"/>
    <x v="29"/>
    <s v="2.2 - CONTRATACIÓN DE SERVICIOS"/>
    <s v="2.2.3 - VIÁTICOS"/>
    <s v="N"/>
    <s v="00 - N/A"/>
    <s v="10 - FONDO GENERAL"/>
    <s v="(en blanco)"/>
    <s v="99 - MULTIPROVINCIAL"/>
    <n v="37608741"/>
    <n v="37608741"/>
    <n v="24402738.5"/>
  </r>
  <r>
    <s v="2024"/>
    <x v="0"/>
    <x v="0"/>
    <x v="0"/>
    <x v="0"/>
    <s v="2 - Poder Ejecutivo"/>
    <s v="0203 - MINISTERIO DE DEFENSA"/>
    <s v="0001 - FUERZA AEREA DE LA  REPUBLICA DOMINICANA"/>
    <x v="0"/>
    <x v="7"/>
    <x v="29"/>
    <s v="2.2 - CONTRATACIÓN DE SERVICIOS"/>
    <s v="2.2.4 - TRANSPORTE Y ALMACENAJE"/>
    <s v="N"/>
    <s v="00 - N/A"/>
    <s v="10 - FONDO GENERAL"/>
    <s v="(en blanco)"/>
    <s v="99 - MULTIPROVINCIAL"/>
    <n v="6000000"/>
    <n v="9999000"/>
    <n v="7438525.790000001"/>
  </r>
  <r>
    <s v="2024"/>
    <x v="0"/>
    <x v="0"/>
    <x v="0"/>
    <x v="0"/>
    <s v="2 - Poder Ejecutivo"/>
    <s v="0203 - MINISTERIO DE DEFENSA"/>
    <s v="0001 - FUERZA AEREA DE LA  REPUBLICA DOMINICANA"/>
    <x v="0"/>
    <x v="7"/>
    <x v="29"/>
    <s v="2.2 - CONTRATACIÓN DE SERVICIOS"/>
    <s v="2.2.4 - TRANSPORTE Y ALMACENAJE"/>
    <s v="N"/>
    <s v="00 - N/A"/>
    <s v="20 - FONDOS CON DESTINO ESPECÍFICO"/>
    <s v="(en blanco)"/>
    <s v="99 - MULTIPROVINCIAL"/>
    <n v="0"/>
    <n v="100000"/>
    <n v="0"/>
  </r>
  <r>
    <s v="2024"/>
    <x v="0"/>
    <x v="0"/>
    <x v="0"/>
    <x v="0"/>
    <s v="2 - Poder Ejecutivo"/>
    <s v="0203 - MINISTERIO DE DEFENSA"/>
    <s v="0001 - FUERZA AEREA DE LA  REPUBLICA DOMINICANA"/>
    <x v="0"/>
    <x v="7"/>
    <x v="29"/>
    <s v="2.2 - CONTRATACIÓN DE SERVICIOS"/>
    <s v="2.2.5 - ALQUILERES Y RENTAS"/>
    <s v="N"/>
    <s v="00 - N/A"/>
    <s v="10 - FONDO GENERAL"/>
    <s v="(en blanco)"/>
    <s v="99 - MULTIPROVINCIAL"/>
    <n v="1920000"/>
    <n v="1920000"/>
    <n v="506391.10000000003"/>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600000"/>
    <n v="600000.03"/>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1000000"/>
    <n v="1543244"/>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1592500"/>
    <n v="1049250"/>
  </r>
  <r>
    <s v="2024"/>
    <x v="0"/>
    <x v="0"/>
    <x v="0"/>
    <x v="0"/>
    <s v="2 - Poder Ejecutivo"/>
    <s v="0203 - MINISTERIO DE DEFENSA"/>
    <s v="0001 - FUERZA AEREA DE LA  REPUBLICA DOMINICANA"/>
    <x v="0"/>
    <x v="7"/>
    <x v="29"/>
    <s v="2.2 - CONTRATACIÓN DE SERVICIOS"/>
    <s v="2.2.6 - SEGUROS"/>
    <s v="N"/>
    <s v="00 - N/A"/>
    <s v="10 - FONDO GENERAL"/>
    <s v="(en blanco)"/>
    <s v="99 - MULTIPROVINCIAL"/>
    <n v="195000000"/>
    <n v="195000000"/>
    <n v="194999998.78999999"/>
  </r>
  <r>
    <s v="2024"/>
    <x v="0"/>
    <x v="0"/>
    <x v="0"/>
    <x v="0"/>
    <s v="2 - Poder Ejecutivo"/>
    <s v="0203 - MINISTERIO DE DEFENSA"/>
    <s v="0001 - FUERZA AEREA DE LA  REPUBLICA DOMINICANA"/>
    <x v="0"/>
    <x v="7"/>
    <x v="29"/>
    <s v="2.2 - CONTRATACIÓN DE SERVICIOS"/>
    <s v="2.2.6 - SEGUROS"/>
    <s v="N"/>
    <s v="00 - N/A"/>
    <s v="20 - FONDOS CON DESTINO ESPECÍFICO"/>
    <s v="(en blanco)"/>
    <s v="99 - MULTIPROVINCIAL"/>
    <n v="100000000"/>
    <n v="178599790"/>
    <n v="131210743.87"/>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91500"/>
    <n v="91499.99"/>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8500"/>
    <n v="85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100000"/>
    <n v="1000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45000"/>
    <n v="450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210000"/>
    <n v="2100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0"/>
    <n v="0.01"/>
    <n v="110300.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100000"/>
    <n v="76000"/>
    <n v="72983"/>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254585"/>
    <n v="254585"/>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1025968.5"/>
    <n v="1017378.09"/>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1585931.8"/>
    <n v="1585365.4"/>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44205"/>
    <n v="28143"/>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785978.3"/>
    <n v="303637.59999999998"/>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450000"/>
    <n v="212000"/>
    <n v="0"/>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3096200"/>
    <n v="2007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897204"/>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71186120"/>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en blanco)"/>
    <s v="99 - MULTIPROVINCIAL"/>
    <n v="0"/>
    <n v="589253.6"/>
    <n v="513913.59999999998"/>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37960000"/>
    <n v="237960000"/>
    <n v="138588426.49000001"/>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5640000"/>
    <n v="5640000"/>
    <n v="3290000"/>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30000"/>
    <n v="30000"/>
    <n v="0"/>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700000"/>
    <n v="850000"/>
    <n v="217599.92"/>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00000"/>
    <n v="800000"/>
    <n v="397617.19000000006"/>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en blanco)"/>
    <s v="99 - MULTIPROVINCIAL"/>
    <n v="0"/>
    <n v="4413598.03"/>
    <n v="3322290.94"/>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750000"/>
    <n v="750000"/>
    <n v="288815.5"/>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3000000"/>
    <n v="3000000"/>
    <n v="1728868.7499999998"/>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3000000"/>
    <n v="6644400"/>
    <n v="4931126.66"/>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2000000"/>
    <n v="2000000"/>
    <n v="2294669.2999999998"/>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93066.29"/>
    <n v="446060.99999999988"/>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366228.17"/>
    <n v="11452797.130000001"/>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3751382.439999998"/>
    <n v="20435801.169999998"/>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23332459.77"/>
    <n v="11754525.159999998"/>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1500000"/>
    <n v="1500000"/>
    <n v="81184"/>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1500000"/>
    <n v="1500000"/>
    <n v="805085.01"/>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400000"/>
    <n v="400000"/>
    <n v="756764.09"/>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7068691.8700000001"/>
    <n v="6106576.3499999996"/>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834266.04"/>
    <n v="1661422.43"/>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12744"/>
    <n v="12744"/>
  </r>
  <r>
    <s v="2024"/>
    <x v="0"/>
    <x v="0"/>
    <x v="0"/>
    <x v="0"/>
    <s v="2 - Poder Ejecutivo"/>
    <s v="0203 - MINISTERIO DE DEFENSA"/>
    <s v="0001 - FUERZA AEREA DE LA  REPUBLICA DOMINICANA"/>
    <x v="0"/>
    <x v="7"/>
    <x v="29"/>
    <s v="2.3 - MATERIALES Y SUMINISTROS"/>
    <s v="2.3.4 - PRODUCTOS FARMACÉUTICOS"/>
    <s v="N"/>
    <s v="00 - N/A"/>
    <s v="10 - FONDO GENERAL"/>
    <s v="(en blanco)"/>
    <s v="99 - MULTIPROVINCIAL"/>
    <n v="30000"/>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en blanco)"/>
    <s v="99 - MULTIPROVINCIAL"/>
    <n v="0"/>
    <n v="52302"/>
    <n v="25565"/>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00000"/>
    <n v="200000"/>
    <n v="0"/>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500000"/>
    <n v="1500000"/>
    <n v="533128.67000000004"/>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10000"/>
    <n v="10000"/>
    <n v="7670"/>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00000"/>
    <n v="837540"/>
    <n v="834791.1"/>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7824983.75"/>
    <n v="6672425.9099999992"/>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19050.23"/>
    <n v="82475.23"/>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874625.38"/>
    <n v="865764.75999999989"/>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700000"/>
    <n v="410000"/>
    <n v="1254.6100000000001"/>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100000"/>
    <n v="100000"/>
    <n v="44840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200000"/>
    <n v="0"/>
    <n v="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800000"/>
    <n v="800000"/>
    <n v="109126.39999999999"/>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1000"/>
    <n v="1000"/>
    <n v="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400000"/>
    <n v="400000"/>
    <n v="91967.6"/>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1500000"/>
    <n v="624000"/>
    <n v="259486.07000000004"/>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800000"/>
    <n v="658060"/>
    <n v="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50000"/>
    <n v="50000"/>
    <n v="44512.8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2534423.2400000002"/>
    <n v="2870437.2199999997"/>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290448.7"/>
    <n v="2823438.8299999996"/>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473041.54"/>
    <n v="471077.4299999999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3303728.02"/>
    <n v="4537430.67"/>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347655.88"/>
    <n v="1622220.2099999997"/>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25777582.600000001"/>
    <n v="13516881.129999997"/>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9470"/>
    <n v="133812"/>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954583.3"/>
    <n v="1312667.3399999999"/>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239906.3899999999"/>
    <n v="682609.0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742957.5"/>
    <n v="1810474"/>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116669405"/>
    <n v="133269405"/>
    <n v="6354100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9981164"/>
    <n v="29981164"/>
    <n v="1858590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6000000"/>
    <n v="6000000"/>
    <n v="2657807.3199999998"/>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400000"/>
    <n v="2400000"/>
    <n v="533832.80000000005"/>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64000000"/>
    <n v="64000000"/>
    <n v="52185508.210000001"/>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100000"/>
    <n v="100000"/>
    <n v="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400000"/>
    <n v="300000"/>
    <n v="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4000000"/>
    <n v="2300000"/>
    <n v="1125758.28"/>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800000"/>
    <n v="800000"/>
    <n v="181154.1"/>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5000000"/>
    <n v="0"/>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91117.95"/>
    <n v="116527.90999999999"/>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88212.57"/>
    <n v="228090"/>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6900297.09"/>
    <n v="23678614.170000006"/>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15001"/>
    <n v="189242.5"/>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342203.2999999998"/>
    <n v="2067540.86"/>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800000"/>
    <n v="1800000"/>
    <n v="851979.1399999999"/>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3000000"/>
    <n v="3000000"/>
    <n v="209833.47999999998"/>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00000"/>
    <n v="100000"/>
    <n v="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5000"/>
    <n v="15000"/>
    <n v="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000000"/>
    <n v="2000000"/>
    <n v="3084068.77"/>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000000"/>
    <n v="2000000"/>
    <n v="1181710.3700000001"/>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700000"/>
    <n v="700000"/>
    <n v="457432.47000000003"/>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7400000"/>
    <n v="339834"/>
    <n v="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00000"/>
    <n v="100000"/>
    <n v="81833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700000"/>
    <n v="2700000"/>
    <n v="2840377.5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4933062.53"/>
    <n v="4861134.4399999995"/>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9566366.5999999996"/>
    <n v="9355190.7400000002"/>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2584.1999999999998"/>
    <n v="26413.89"/>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125888.3"/>
    <n v="125516.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278210.8"/>
    <n v="10348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32383120.43"/>
    <n v="22246735.120000005"/>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18366984.280000001"/>
    <n v="15981254.49"/>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9041240.5999999996"/>
    <n v="7438394.599999999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657998900"/>
    <n v="116970157.38"/>
    <n v="150182.73000000001"/>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354943312"/>
    <n v="249731042.23000002"/>
    <n v="17600542.600000001"/>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3141177.63"/>
    <n v="5009029.6800000016"/>
  </r>
  <r>
    <s v="2024"/>
    <x v="0"/>
    <x v="0"/>
    <x v="0"/>
    <x v="0"/>
    <s v="2 - Poder Ejecutivo"/>
    <s v="0203 - MINISTERIO DE DEFENSA"/>
    <s v="0001 - MINISTERIO DE DEFENSA"/>
    <x v="0"/>
    <x v="7"/>
    <x v="29"/>
    <s v="2.1 - REMUNERACIONES Y CONTRIBUCIONES"/>
    <s v="2.1.1 - REMUNERACIONES"/>
    <s v="N"/>
    <s v="00 - N/A"/>
    <s v="10 - FONDO GENERAL"/>
    <s v="(en blanco)"/>
    <s v="99 - MULTIPROVINCIAL"/>
    <n v="51800000"/>
    <n v="51800000"/>
    <n v="0"/>
  </r>
  <r>
    <s v="2024"/>
    <x v="0"/>
    <x v="0"/>
    <x v="0"/>
    <x v="0"/>
    <s v="2 - Poder Ejecutivo"/>
    <s v="0203 - MINISTERIO DE DEFENSA"/>
    <s v="0001 - MINISTERIO DE DEFENSA"/>
    <x v="0"/>
    <x v="7"/>
    <x v="29"/>
    <s v="2.1 - REMUNERACIONES Y CONTRIBUCIONES"/>
    <s v="2.1.1 - REMUNERACIONES"/>
    <s v="N"/>
    <s v="00 - N/A"/>
    <s v="10 - FONDO GENERAL"/>
    <s v="(en blanco)"/>
    <s v="99 - MULTIPROVINCIAL"/>
    <n v="89172539"/>
    <n v="90823139"/>
    <n v="53383577.430000007"/>
  </r>
  <r>
    <s v="2024"/>
    <x v="0"/>
    <x v="0"/>
    <x v="0"/>
    <x v="0"/>
    <s v="2 - Poder Ejecutivo"/>
    <s v="0203 - MINISTERIO DE DEFENSA"/>
    <s v="0001 - MINISTERIO DE DEFENSA"/>
    <x v="0"/>
    <x v="7"/>
    <x v="29"/>
    <s v="2.1 - REMUNERACIONES Y CONTRIBUCIONES"/>
    <s v="2.1.1 - REMUNERACIONES"/>
    <s v="N"/>
    <s v="00 - N/A"/>
    <s v="10 - FONDO GENERAL"/>
    <s v="(en blanco)"/>
    <s v="99 - MULTIPROVINCIAL"/>
    <n v="912514307"/>
    <n v="910204707"/>
    <n v="479869051.40999997"/>
  </r>
  <r>
    <s v="2024"/>
    <x v="0"/>
    <x v="0"/>
    <x v="0"/>
    <x v="0"/>
    <s v="2 - Poder Ejecutivo"/>
    <s v="0203 - MINISTERIO DE DEFENSA"/>
    <s v="0001 - MINISTERIO DE DEFENSA"/>
    <x v="0"/>
    <x v="7"/>
    <x v="29"/>
    <s v="2.1 - REMUNERACIONES Y CONTRIBUCIONES"/>
    <s v="2.1.1 - REMUNERACIONES"/>
    <s v="N"/>
    <s v="00 - N/A"/>
    <s v="10 - FONDO GENERAL"/>
    <s v="(en blanco)"/>
    <s v="99 - MULTIPROVINCIAL"/>
    <n v="134400000"/>
    <n v="154900000"/>
    <n v="100100000"/>
  </r>
  <r>
    <s v="2024"/>
    <x v="0"/>
    <x v="0"/>
    <x v="0"/>
    <x v="0"/>
    <s v="2 - Poder Ejecutivo"/>
    <s v="0203 - MINISTERIO DE DEFENSA"/>
    <s v="0001 - MINISTERIO DE DEFENSA"/>
    <x v="0"/>
    <x v="7"/>
    <x v="29"/>
    <s v="2.1 - REMUNERACIONES Y CONTRIBUCIONES"/>
    <s v="2.1.1 - REMUNERACIONES"/>
    <s v="N"/>
    <s v="00 - N/A"/>
    <s v="10 - FONDO GENERAL"/>
    <s v="(en blanco)"/>
    <s v="99 - MULTIPROVINCIAL"/>
    <n v="91660000"/>
    <n v="81160000"/>
    <n v="34569943.289999999"/>
  </r>
  <r>
    <s v="2024"/>
    <x v="0"/>
    <x v="0"/>
    <x v="0"/>
    <x v="0"/>
    <s v="2 - Poder Ejecutivo"/>
    <s v="0203 - MINISTERIO DE DEFENSA"/>
    <s v="0001 - MINISTERIO DE DEFENSA"/>
    <x v="0"/>
    <x v="7"/>
    <x v="29"/>
    <s v="2.1 - REMUNERACIONES Y CONTRIBUCIONES"/>
    <s v="2.1.1 - REMUNERACIONES"/>
    <s v="N"/>
    <s v="00 - N/A"/>
    <s v="10 - FONDO GENERAL"/>
    <s v="(en blanco)"/>
    <s v="99 - MULTIPROVINCIAL"/>
    <n v="68950000"/>
    <n v="68950000"/>
    <n v="0"/>
  </r>
  <r>
    <s v="2024"/>
    <x v="0"/>
    <x v="0"/>
    <x v="0"/>
    <x v="0"/>
    <s v="2 - Poder Ejecutivo"/>
    <s v="0203 - MINISTERIO DE DEFENSA"/>
    <s v="0001 - MINISTERIO DE DEFENSA"/>
    <x v="0"/>
    <x v="7"/>
    <x v="29"/>
    <s v="2.1 - REMUNERACIONES Y CONTRIBUCIONES"/>
    <s v="2.1.1 - REMUNERACIONES"/>
    <s v="N"/>
    <s v="00 - N/A"/>
    <s v="10 - FONDO GENERAL"/>
    <s v="(en blanco)"/>
    <s v="99 - MULTIPROVINCIAL"/>
    <n v="95559128"/>
    <n v="95678128"/>
    <n v="0"/>
  </r>
  <r>
    <s v="2024"/>
    <x v="0"/>
    <x v="0"/>
    <x v="0"/>
    <x v="0"/>
    <s v="2 - Poder Ejecutivo"/>
    <s v="0203 - MINISTERIO DE DEFENSA"/>
    <s v="0001 - MINISTERIO DE DEFENSA"/>
    <x v="0"/>
    <x v="7"/>
    <x v="29"/>
    <s v="2.1 - REMUNERACIONES Y CONTRIBUCIONES"/>
    <s v="2.1.1 - REMUNERACIONES"/>
    <s v="N"/>
    <s v="00 - N/A"/>
    <s v="10 - FONDO GENERAL"/>
    <s v="(en blanco)"/>
    <s v="99 - MULTIPROVINCIAL"/>
    <n v="592800"/>
    <n v="592800"/>
    <n v="0"/>
  </r>
  <r>
    <s v="2024"/>
    <x v="0"/>
    <x v="0"/>
    <x v="0"/>
    <x v="0"/>
    <s v="2 - Poder Ejecutivo"/>
    <s v="0203 - MINISTERIO DE DEFENSA"/>
    <s v="0001 - MINISTERIO DE DEFENSA"/>
    <x v="0"/>
    <x v="7"/>
    <x v="29"/>
    <s v="2.1 - REMUNERACIONES Y CONTRIBUCIONES"/>
    <s v="2.1.1 - REMUNERACIONES"/>
    <s v="N"/>
    <s v="00 - N/A"/>
    <s v="20 - FONDOS CON DESTINO ESPECÍFICO"/>
    <s v="(en blanco)"/>
    <s v="99 - MULTIPROVINCIAL"/>
    <n v="0"/>
    <n v="1404112"/>
    <n v="0"/>
  </r>
  <r>
    <s v="2024"/>
    <x v="0"/>
    <x v="0"/>
    <x v="0"/>
    <x v="0"/>
    <s v="2 - Poder Ejecutivo"/>
    <s v="0203 - MINISTERIO DE DEFENSA"/>
    <s v="0001 - MINISTERIO DE DEFENSA"/>
    <x v="0"/>
    <x v="7"/>
    <x v="29"/>
    <s v="2.1 - REMUNERACIONES Y CONTRIBUCIONES"/>
    <s v="2.1.2 - SOBRESUELDOS"/>
    <s v="N"/>
    <s v="00 - N/A"/>
    <s v="10 - FONDO GENERAL"/>
    <s v="(en blanco)"/>
    <s v="99 - MULTIPROVINCIAL"/>
    <n v="0"/>
    <n v="194400000"/>
    <n v="124500000"/>
  </r>
  <r>
    <s v="2024"/>
    <x v="0"/>
    <x v="0"/>
    <x v="0"/>
    <x v="0"/>
    <s v="2 - Poder Ejecutivo"/>
    <s v="0203 - MINISTERIO DE DEFENSA"/>
    <s v="0001 - MINISTERIO DE DEFENSA"/>
    <x v="0"/>
    <x v="7"/>
    <x v="29"/>
    <s v="2.1 - REMUNERACIONES Y CONTRIBUCIONES"/>
    <s v="2.1.2 - SOBRESUELDOS"/>
    <s v="N"/>
    <s v="00 - N/A"/>
    <s v="10 - FONDO GENERAL"/>
    <s v="(en blanco)"/>
    <s v="99 - MULTIPROVINCIAL"/>
    <n v="27115695"/>
    <n v="27115695"/>
    <n v="15001658.5"/>
  </r>
  <r>
    <s v="2024"/>
    <x v="0"/>
    <x v="0"/>
    <x v="0"/>
    <x v="0"/>
    <s v="2 - Poder Ejecutivo"/>
    <s v="0203 - MINISTERIO DE DEFENSA"/>
    <s v="0001 - MINISTERIO DE DEFENSA"/>
    <x v="0"/>
    <x v="7"/>
    <x v="29"/>
    <s v="2.1 - REMUNERACIONES Y CONTRIBUCIONES"/>
    <s v="2.1.2 - SOBRESUELDOS"/>
    <s v="N"/>
    <s v="00 - N/A"/>
    <s v="10 - FONDO GENERAL"/>
    <s v="(en blanco)"/>
    <s v="99 - MULTIPROVINCIAL"/>
    <n v="9600000"/>
    <n v="30140000"/>
    <n v="3176500"/>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12553566"/>
    <n v="12553566"/>
    <n v="6235906.2499999991"/>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2177039"/>
    <n v="2177039"/>
    <n v="1053301.57"/>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73456"/>
    <n v="0"/>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12432"/>
    <n v="0"/>
  </r>
  <r>
    <s v="2024"/>
    <x v="0"/>
    <x v="0"/>
    <x v="0"/>
    <x v="0"/>
    <s v="2 - Poder Ejecutivo"/>
    <s v="0203 - MINISTERIO DE DEFENSA"/>
    <s v="0001 - MINISTERIO DE DEFENSA"/>
    <x v="0"/>
    <x v="7"/>
    <x v="29"/>
    <s v="2.2 - CONTRATACIÓN DE SERVICIOS"/>
    <s v="2.2.1 - SERVICIOS BÁSICOS"/>
    <s v="N"/>
    <s v="00 - N/A"/>
    <s v="10 - FONDO GENERAL"/>
    <s v="(en blanco)"/>
    <s v="99 - MULTIPROVINCIAL"/>
    <n v="34315514"/>
    <n v="34315514"/>
    <n v="20057956.790000003"/>
  </r>
  <r>
    <s v="2024"/>
    <x v="0"/>
    <x v="0"/>
    <x v="0"/>
    <x v="0"/>
    <s v="2 - Poder Ejecutivo"/>
    <s v="0203 - MINISTERIO DE DEFENSA"/>
    <s v="0001 - MINISTERIO DE DEFENSA"/>
    <x v="0"/>
    <x v="7"/>
    <x v="29"/>
    <s v="2.2 - CONTRATACIÓN DE SERVICIOS"/>
    <s v="2.2.1 - SERVICIOS BÁSICOS"/>
    <s v="N"/>
    <s v="00 - N/A"/>
    <s v="10 - FONDO GENERAL"/>
    <s v="(en blanco)"/>
    <s v="99 - MULTIPROVINCIAL"/>
    <n v="24780780"/>
    <n v="29680780"/>
    <n v="20627187.969999999"/>
  </r>
  <r>
    <s v="2024"/>
    <x v="0"/>
    <x v="0"/>
    <x v="0"/>
    <x v="0"/>
    <s v="2 - Poder Ejecutivo"/>
    <s v="0203 - MINISTERIO DE DEFENSA"/>
    <s v="0001 - MINISTERIO DE DEFENSA"/>
    <x v="0"/>
    <x v="7"/>
    <x v="29"/>
    <s v="2.2 - CONTRATACIÓN DE SERVICIOS"/>
    <s v="2.2.1 - SERVICIOS BÁSICOS"/>
    <s v="N"/>
    <s v="00 - N/A"/>
    <s v="10 - FONDO GENERAL"/>
    <s v="(en blanco)"/>
    <s v="99 - MULTIPROVINCIAL"/>
    <n v="78000000"/>
    <n v="92400000"/>
    <n v="48436506.310000002"/>
  </r>
  <r>
    <s v="2024"/>
    <x v="0"/>
    <x v="0"/>
    <x v="0"/>
    <x v="0"/>
    <s v="2 - Poder Ejecutivo"/>
    <s v="0203 - MINISTERIO DE DEFENSA"/>
    <s v="0001 - MINISTERIO DE DEFENSA"/>
    <x v="0"/>
    <x v="7"/>
    <x v="29"/>
    <s v="2.2 - CONTRATACIÓN DE SERVICIOS"/>
    <s v="2.2.1 - SERVICIOS BÁSICOS"/>
    <s v="N"/>
    <s v="00 - N/A"/>
    <s v="10 - FONDO GENERAL"/>
    <s v="(en blanco)"/>
    <s v="99 - MULTIPROVINCIAL"/>
    <n v="96000"/>
    <n v="96000"/>
    <n v="55286"/>
  </r>
  <r>
    <s v="2024"/>
    <x v="0"/>
    <x v="0"/>
    <x v="0"/>
    <x v="0"/>
    <s v="2 - Poder Ejecutivo"/>
    <s v="0203 - MINISTERIO DE DEFENSA"/>
    <s v="0001 - MINISTERIO DE DEFENSA"/>
    <x v="0"/>
    <x v="7"/>
    <x v="29"/>
    <s v="2.2 - CONTRATACIÓN DE SERVICIOS"/>
    <s v="2.2.1 - SERVICIOS BÁSICOS"/>
    <s v="N"/>
    <s v="00 - N/A"/>
    <s v="10 - FONDO GENERAL"/>
    <s v="(en blanco)"/>
    <s v="99 - MULTIPROVINCIAL"/>
    <n v="820000"/>
    <n v="820000"/>
    <n v="419480"/>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0000"/>
    <n v="10000"/>
    <n v="0"/>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200000"/>
    <n v="1200000"/>
    <n v="466473"/>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0000"/>
    <n v="2160000"/>
    <n v="1006717"/>
  </r>
  <r>
    <s v="2024"/>
    <x v="0"/>
    <x v="0"/>
    <x v="0"/>
    <x v="0"/>
    <s v="2 - Poder Ejecutivo"/>
    <s v="0203 - MINISTERIO DE DEFENSA"/>
    <s v="0001 - MINISTERIO DE DEFENSA"/>
    <x v="0"/>
    <x v="7"/>
    <x v="29"/>
    <s v="2.2 - CONTRATACIÓN DE SERVICIOS"/>
    <s v="2.2.3 - VIÁTICOS"/>
    <s v="N"/>
    <s v="00 - N/A"/>
    <s v="10 - FONDO GENERAL"/>
    <s v="(en blanco)"/>
    <s v="99 - MULTIPROVINCIAL"/>
    <n v="50926440"/>
    <n v="67106440"/>
    <n v="34444412.759999998"/>
  </r>
  <r>
    <s v="2024"/>
    <x v="0"/>
    <x v="0"/>
    <x v="0"/>
    <x v="0"/>
    <s v="2 - Poder Ejecutivo"/>
    <s v="0203 - MINISTERIO DE DEFENSA"/>
    <s v="0001 - MINISTERIO DE DEFENSA"/>
    <x v="0"/>
    <x v="7"/>
    <x v="29"/>
    <s v="2.2 - CONTRATACIÓN DE SERVICIOS"/>
    <s v="2.2.3 - VIÁTICOS"/>
    <s v="N"/>
    <s v="00 - N/A"/>
    <s v="10 - FONDO GENERAL"/>
    <s v="(en blanco)"/>
    <s v="99 - MULTIPROVINCIAL"/>
    <n v="46419916"/>
    <n v="86919916"/>
    <n v="46385449.759999998"/>
  </r>
  <r>
    <s v="2024"/>
    <x v="0"/>
    <x v="0"/>
    <x v="0"/>
    <x v="0"/>
    <s v="2 - Poder Ejecutivo"/>
    <s v="0203 - MINISTERIO DE DEFENSA"/>
    <s v="0001 - MINISTERIO DE DEFENSA"/>
    <x v="0"/>
    <x v="7"/>
    <x v="29"/>
    <s v="2.2 - CONTRATACIÓN DE SERVICIOS"/>
    <s v="2.2.4 - TRANSPORTE Y ALMACENAJE"/>
    <s v="N"/>
    <s v="00 - N/A"/>
    <s v="10 - FONDO GENERAL"/>
    <s v="(en blanco)"/>
    <s v="99 - MULTIPROVINCIAL"/>
    <n v="20509220"/>
    <n v="18509220"/>
    <n v="8345936.7300000004"/>
  </r>
  <r>
    <s v="2024"/>
    <x v="0"/>
    <x v="0"/>
    <x v="0"/>
    <x v="0"/>
    <s v="2 - Poder Ejecutivo"/>
    <s v="0203 - MINISTERIO DE DEFENSA"/>
    <s v="0001 - MINISTERIO DE DEFENSA"/>
    <x v="0"/>
    <x v="7"/>
    <x v="29"/>
    <s v="2.2 - CONTRATACIÓN DE SERVICIOS"/>
    <s v="2.2.4 - TRANSPORTE Y ALMACENAJE"/>
    <s v="N"/>
    <s v="00 - N/A"/>
    <s v="10 - FONDO GENERAL"/>
    <s v="(en blanco)"/>
    <s v="99 - MULTIPROVINCIAL"/>
    <n v="50000"/>
    <n v="150000"/>
    <n v="49799.54"/>
  </r>
  <r>
    <s v="2024"/>
    <x v="0"/>
    <x v="0"/>
    <x v="0"/>
    <x v="0"/>
    <s v="2 - Poder Ejecutivo"/>
    <s v="0203 - MINISTERIO DE DEFENSA"/>
    <s v="0001 - MINISTERIO DE DEFENSA"/>
    <x v="0"/>
    <x v="7"/>
    <x v="29"/>
    <s v="2.2 - CONTRATACIÓN DE SERVICIOS"/>
    <s v="2.2.5 - ALQUILERES Y RENTAS"/>
    <s v="N"/>
    <s v="00 - N/A"/>
    <s v="10 - FONDO GENERAL"/>
    <s v="(en blanco)"/>
    <s v="99 - MULTIPROVINCIAL"/>
    <n v="1380000"/>
    <n v="1380000"/>
    <n v="799787.28999999992"/>
  </r>
  <r>
    <s v="2024"/>
    <x v="0"/>
    <x v="0"/>
    <x v="0"/>
    <x v="0"/>
    <s v="2 - Poder Ejecutivo"/>
    <s v="0203 - MINISTERIO DE DEFENSA"/>
    <s v="0001 - MINISTERIO DE DEFENSA"/>
    <x v="0"/>
    <x v="7"/>
    <x v="29"/>
    <s v="2.2 - CONTRATACIÓN DE SERVICIOS"/>
    <s v="2.2.5 - ALQUILERES Y RENTAS"/>
    <s v="N"/>
    <s v="00 - N/A"/>
    <s v="10 - FONDO GENERAL"/>
    <s v="(en blanco)"/>
    <s v="99 - MULTIPROVINCIAL"/>
    <n v="100000"/>
    <n v="2360000"/>
    <n v="599261.57000000007"/>
  </r>
  <r>
    <s v="2024"/>
    <x v="0"/>
    <x v="0"/>
    <x v="0"/>
    <x v="0"/>
    <s v="2 - Poder Ejecutivo"/>
    <s v="0203 - MINISTERIO DE DEFENSA"/>
    <s v="0001 - MINISTERIO DE DEFENSA"/>
    <x v="0"/>
    <x v="7"/>
    <x v="29"/>
    <s v="2.2 - CONTRATACIÓN DE SERVICIOS"/>
    <s v="2.2.5 - ALQUILERES Y RENTAS"/>
    <s v="N"/>
    <s v="00 - N/A"/>
    <s v="10 - FONDO GENERAL"/>
    <s v="(en blanco)"/>
    <s v="99 - MULTIPROVINCIAL"/>
    <n v="1000000"/>
    <n v="1000000"/>
    <n v="121435.99"/>
  </r>
  <r>
    <s v="2024"/>
    <x v="0"/>
    <x v="0"/>
    <x v="0"/>
    <x v="0"/>
    <s v="2 - Poder Ejecutivo"/>
    <s v="0203 - MINISTERIO DE DEFENSA"/>
    <s v="0001 - MINISTERIO DE DEFENSA"/>
    <x v="0"/>
    <x v="7"/>
    <x v="29"/>
    <s v="2.2 - CONTRATACIÓN DE SERVICIOS"/>
    <s v="2.2.5 - ALQUILERES Y RENTAS"/>
    <s v="N"/>
    <s v="00 - N/A"/>
    <s v="10 - FONDO GENERAL"/>
    <s v="(en blanco)"/>
    <s v="99 - MULTIPROVINCIAL"/>
    <n v="500000"/>
    <n v="500000"/>
    <n v="0"/>
  </r>
  <r>
    <s v="2024"/>
    <x v="0"/>
    <x v="0"/>
    <x v="0"/>
    <x v="0"/>
    <s v="2 - Poder Ejecutivo"/>
    <s v="0203 - MINISTERIO DE DEFENSA"/>
    <s v="0001 - MINISTERIO DE DEFENSA"/>
    <x v="0"/>
    <x v="7"/>
    <x v="29"/>
    <s v="2.2 - CONTRATACIÓN DE SERVICIOS"/>
    <s v="2.2.5 - ALQUILERES Y RENTAS"/>
    <s v="N"/>
    <s v="00 - N/A"/>
    <s v="10 - FONDO GENERAL"/>
    <s v="(en blanco)"/>
    <s v="99 - MULTIPROVINCIAL"/>
    <n v="4800000"/>
    <n v="4800000"/>
    <n v="2556273.3200000003"/>
  </r>
  <r>
    <s v="2024"/>
    <x v="0"/>
    <x v="0"/>
    <x v="0"/>
    <x v="0"/>
    <s v="2 - Poder Ejecutivo"/>
    <s v="0203 - MINISTERIO DE DEFENSA"/>
    <s v="0001 - MINISTERIO DE DEFENSA"/>
    <x v="0"/>
    <x v="7"/>
    <x v="29"/>
    <s v="2.2 - CONTRATACIÓN DE SERVICIOS"/>
    <s v="2.2.5 - ALQUILERES Y RENTAS"/>
    <s v="N"/>
    <s v="00 - N/A"/>
    <s v="10 - FONDO GENERAL"/>
    <s v="(en blanco)"/>
    <s v="99 - MULTIPROVINCIAL"/>
    <n v="100000"/>
    <n v="100000"/>
    <n v="0"/>
  </r>
  <r>
    <s v="2024"/>
    <x v="0"/>
    <x v="0"/>
    <x v="0"/>
    <x v="0"/>
    <s v="2 - Poder Ejecutivo"/>
    <s v="0203 - MINISTERIO DE DEFENSA"/>
    <s v="0001 - MINISTERIO DE DEFENSA"/>
    <x v="0"/>
    <x v="7"/>
    <x v="29"/>
    <s v="2.2 - CONTRATACIÓN DE SERVICIOS"/>
    <s v="2.2.5 - ALQUILERES Y RENTAS"/>
    <s v="N"/>
    <s v="00 - N/A"/>
    <s v="10 - FONDO GENERAL"/>
    <s v="(en blanco)"/>
    <s v="99 - MULTIPROVINCIAL"/>
    <n v="600000"/>
    <n v="500000"/>
    <n v="57112"/>
  </r>
  <r>
    <s v="2024"/>
    <x v="0"/>
    <x v="0"/>
    <x v="0"/>
    <x v="0"/>
    <s v="2 - Poder Ejecutivo"/>
    <s v="0203 - MINISTERIO DE DEFENSA"/>
    <s v="0001 - MINISTERIO DE DEFENSA"/>
    <x v="0"/>
    <x v="7"/>
    <x v="29"/>
    <s v="2.2 - CONTRATACIÓN DE SERVICIOS"/>
    <s v="2.2.5 - ALQUILERES Y RENTAS"/>
    <s v="N"/>
    <s v="00 - N/A"/>
    <s v="10 - FONDO GENERAL"/>
    <s v="(en blanco)"/>
    <s v="99 - MULTIPROVINCIAL"/>
    <n v="840000"/>
    <n v="840000"/>
    <n v="204000"/>
  </r>
  <r>
    <s v="2024"/>
    <x v="0"/>
    <x v="0"/>
    <x v="0"/>
    <x v="0"/>
    <s v="2 - Poder Ejecutivo"/>
    <s v="0203 - MINISTERIO DE DEFENSA"/>
    <s v="0001 - MINISTERIO DE DEFENSA"/>
    <x v="0"/>
    <x v="7"/>
    <x v="29"/>
    <s v="2.2 - CONTRATACIÓN DE SERVICIOS"/>
    <s v="2.2.5 - ALQUILERES Y RENTAS"/>
    <s v="N"/>
    <s v="00 - N/A"/>
    <s v="10 - FONDO GENERAL"/>
    <s v="(en blanco)"/>
    <s v="99 - MULTIPROVINCIAL"/>
    <n v="1500000"/>
    <n v="1500000"/>
    <n v="555213.6"/>
  </r>
  <r>
    <s v="2024"/>
    <x v="0"/>
    <x v="0"/>
    <x v="0"/>
    <x v="0"/>
    <s v="2 - Poder Ejecutivo"/>
    <s v="0203 - MINISTERIO DE DEFENSA"/>
    <s v="0001 - MINISTERIO DE DEFENSA"/>
    <x v="0"/>
    <x v="7"/>
    <x v="29"/>
    <s v="2.2 - CONTRATACIÓN DE SERVICIOS"/>
    <s v="2.2.5 - ALQUILERES Y RENTAS"/>
    <s v="N"/>
    <s v="00 - N/A"/>
    <s v="10 - FONDO GENERAL"/>
    <s v="(en blanco)"/>
    <s v="99 - MULTIPROVINCIAL"/>
    <n v="75986457"/>
    <n v="63788736"/>
    <n v="6729125.46"/>
  </r>
  <r>
    <s v="2024"/>
    <x v="0"/>
    <x v="0"/>
    <x v="0"/>
    <x v="0"/>
    <s v="2 - Poder Ejecutivo"/>
    <s v="0203 - MINISTERIO DE DEFENSA"/>
    <s v="0001 - MINISTERIO DE DEFENSA"/>
    <x v="0"/>
    <x v="7"/>
    <x v="29"/>
    <s v="2.2 - CONTRATACIÓN DE SERVICIOS"/>
    <s v="2.2.6 - SEGUROS"/>
    <s v="N"/>
    <s v="00 - N/A"/>
    <s v="10 - FONDO GENERAL"/>
    <s v="(en blanco)"/>
    <s v="99 - MULTIPROVINCIAL"/>
    <n v="19706000"/>
    <n v="19631280"/>
    <n v="0"/>
  </r>
  <r>
    <s v="2024"/>
    <x v="0"/>
    <x v="0"/>
    <x v="0"/>
    <x v="0"/>
    <s v="2 - Poder Ejecutivo"/>
    <s v="0203 - MINISTERIO DE DEFENSA"/>
    <s v="0001 - MINISTERIO DE DEFENSA"/>
    <x v="0"/>
    <x v="7"/>
    <x v="29"/>
    <s v="2.2 - CONTRATACIÓN DE SERVICIOS"/>
    <s v="2.2.6 - SEGUROS"/>
    <s v="N"/>
    <s v="00 - N/A"/>
    <s v="10 - FONDO GENERAL"/>
    <s v="(en blanco)"/>
    <s v="99 - MULTIPROVINCIAL"/>
    <n v="1000000"/>
    <n v="1000000"/>
    <n v="103625"/>
  </r>
  <r>
    <s v="2024"/>
    <x v="0"/>
    <x v="0"/>
    <x v="0"/>
    <x v="0"/>
    <s v="2 - Poder Ejecutivo"/>
    <s v="0203 - MINISTERIO DE DEFENSA"/>
    <s v="0001 - MINISTERIO DE DEFENSA"/>
    <x v="0"/>
    <x v="7"/>
    <x v="29"/>
    <s v="2.2 - CONTRATACIÓN DE SERVICIOS"/>
    <s v="2.2.6 - SEGUROS"/>
    <s v="N"/>
    <s v="00 - N/A"/>
    <s v="10 - FONDO GENERAL"/>
    <s v="(en blanco)"/>
    <s v="99 - MULTIPROVINCIAL"/>
    <n v="400000000"/>
    <n v="401290000"/>
    <n v="920541.6"/>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5000000"/>
    <n v="5000000"/>
    <n v="5792702.6899999995"/>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000000"/>
    <n v="14000000"/>
    <n v="184788"/>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00000"/>
    <n v="100000"/>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2000000"/>
    <n v="2000000"/>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6000000"/>
    <n v="4000000"/>
    <n v="590990.19999999995"/>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2000000"/>
    <n v="2000000"/>
    <n v="1615622.48"/>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858822"/>
    <n v="858822"/>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73588890"/>
    <n v="65130720"/>
    <n v="23807097.299999997"/>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000000"/>
    <n v="1000000"/>
    <n v="18219.2"/>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7889644"/>
    <n v="7889644"/>
    <n v="7558261.8699999982"/>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3013000"/>
    <n v="3013000"/>
    <n v="1743690.97"/>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980000"/>
    <n v="980000"/>
    <n v="105636.79000000001"/>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4000000"/>
    <n v="8000000"/>
    <n v="2716624.5199999996"/>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500000"/>
    <n v="1500000"/>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82483051"/>
    <n v="50370374"/>
    <n v="0"/>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205000"/>
    <n v="0"/>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805200"/>
    <n v="0"/>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20000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1152000"/>
    <n v="1152000"/>
    <n v="497241.36000000004"/>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1000000"/>
    <n v="1025000"/>
    <n v="58562.22"/>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7000000"/>
    <n v="882500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0"/>
    <n v="117500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1980000"/>
    <n v="198000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3420000"/>
    <n v="7010000"/>
    <n v="4440120.4399999995"/>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8022596"/>
    <n v="20280026"/>
    <n v="13399485.390000001"/>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2000000"/>
    <n v="1999999"/>
    <n v="402616"/>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0"/>
    <n v="1500000"/>
    <n v="0"/>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13041887"/>
    <n v="78858198"/>
    <n v="37412139.539999999"/>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4000000"/>
    <n v="3000000"/>
    <n v="0"/>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0"/>
    <n v="82000"/>
    <n v="81479"/>
  </r>
  <r>
    <s v="2024"/>
    <x v="0"/>
    <x v="0"/>
    <x v="0"/>
    <x v="0"/>
    <s v="2 - Poder Ejecutivo"/>
    <s v="0203 - MINISTERIO DE DEFENSA"/>
    <s v="0001 - MINISTERIO DE DEFENSA"/>
    <x v="0"/>
    <x v="7"/>
    <x v="29"/>
    <s v="2.2 - CONTRATACIÓN DE SERVICIOS"/>
    <s v="2.2.9 - OTRAS CONTRATACIONES DE SERVICIOS"/>
    <s v="N"/>
    <s v="00 - N/A"/>
    <s v="20 - FONDOS CON DESTINO ESPECÍFICO"/>
    <s v="(en blanco)"/>
    <s v="99 - MULTIPROVINCIAL"/>
    <n v="0"/>
    <n v="16490"/>
    <n v="0"/>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197111556"/>
    <n v="240716123"/>
    <n v="108133771.32000001"/>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3000000"/>
    <n v="1514000"/>
    <n v="0"/>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3000000"/>
    <n v="3000000"/>
    <n v="853718.02"/>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4000000"/>
    <n v="4000000"/>
    <n v="102884.2"/>
  </r>
  <r>
    <s v="2024"/>
    <x v="0"/>
    <x v="0"/>
    <x v="0"/>
    <x v="0"/>
    <s v="2 - Poder Ejecutivo"/>
    <s v="0203 - MINISTERIO DE DEFENSA"/>
    <s v="0001 - MINISTERIO DE DEFENSA"/>
    <x v="0"/>
    <x v="7"/>
    <x v="29"/>
    <s v="2.3 - MATERIALES Y SUMINISTROS"/>
    <s v="2.3.2 - TEXTILES Y VESTUARIOS"/>
    <s v="N"/>
    <s v="00 - N/A"/>
    <s v="10 - FONDO GENERAL"/>
    <s v="(en blanco)"/>
    <s v="99 - MULTIPROVINCIAL"/>
    <n v="7000000"/>
    <n v="7100000"/>
    <n v="585932.54"/>
  </r>
  <r>
    <s v="2024"/>
    <x v="0"/>
    <x v="0"/>
    <x v="0"/>
    <x v="0"/>
    <s v="2 - Poder Ejecutivo"/>
    <s v="0203 - MINISTERIO DE DEFENSA"/>
    <s v="0001 - MINISTERIO DE DEFENSA"/>
    <x v="0"/>
    <x v="7"/>
    <x v="29"/>
    <s v="2.3 - MATERIALES Y SUMINISTROS"/>
    <s v="2.3.2 - TEXTILES Y VESTUARIOS"/>
    <s v="N"/>
    <s v="00 - N/A"/>
    <s v="10 - FONDO GENERAL"/>
    <s v="(en blanco)"/>
    <s v="99 - MULTIPROVINCIAL"/>
    <n v="10050000"/>
    <n v="11023489"/>
    <n v="4187954.27"/>
  </r>
  <r>
    <s v="2024"/>
    <x v="0"/>
    <x v="0"/>
    <x v="0"/>
    <x v="0"/>
    <s v="2 - Poder Ejecutivo"/>
    <s v="0203 - MINISTERIO DE DEFENSA"/>
    <s v="0001 - MINISTERIO DE DEFENSA"/>
    <x v="0"/>
    <x v="7"/>
    <x v="29"/>
    <s v="2.3 - MATERIALES Y SUMINISTROS"/>
    <s v="2.3.2 - TEXTILES Y VESTUARIOS"/>
    <s v="N"/>
    <s v="00 - N/A"/>
    <s v="10 - FONDO GENERAL"/>
    <s v="(en blanco)"/>
    <s v="99 - MULTIPROVINCIAL"/>
    <n v="32870838"/>
    <n v="381805909"/>
    <n v="55519223.360000007"/>
  </r>
  <r>
    <s v="2024"/>
    <x v="0"/>
    <x v="0"/>
    <x v="0"/>
    <x v="0"/>
    <s v="2 - Poder Ejecutivo"/>
    <s v="0203 - MINISTERIO DE DEFENSA"/>
    <s v="0001 - MINISTERIO DE DEFENSA"/>
    <x v="0"/>
    <x v="7"/>
    <x v="29"/>
    <s v="2.3 - MATERIALES Y SUMINISTROS"/>
    <s v="2.3.2 - TEXTILES Y VESTUARIOS"/>
    <s v="N"/>
    <s v="00 - N/A"/>
    <s v="10 - FONDO GENERAL"/>
    <s v="(en blanco)"/>
    <s v="99 - MULTIPROVINCIAL"/>
    <n v="20500120"/>
    <n v="184963328"/>
    <n v="72141791.099999994"/>
  </r>
  <r>
    <s v="2024"/>
    <x v="0"/>
    <x v="0"/>
    <x v="0"/>
    <x v="0"/>
    <s v="2 - Poder Ejecutivo"/>
    <s v="0203 - MINISTERIO DE DEFENSA"/>
    <s v="0001 - MINISTERIO DE DEFENSA"/>
    <x v="0"/>
    <x v="7"/>
    <x v="29"/>
    <s v="2.3 - MATERIALES Y SUMINISTROS"/>
    <s v="2.3.2 - TEXTILES Y VESTUARIOS"/>
    <s v="N"/>
    <s v="00 - N/A"/>
    <s v="20 - FONDOS CON DESTINO ESPECÍFICO"/>
    <s v="(en blanco)"/>
    <s v="99 - MULTIPROVINCIAL"/>
    <n v="0"/>
    <n v="390295"/>
    <n v="215209.35"/>
  </r>
  <r>
    <s v="2024"/>
    <x v="0"/>
    <x v="0"/>
    <x v="0"/>
    <x v="0"/>
    <s v="2 - Poder Ejecutivo"/>
    <s v="0203 - MINISTERIO DE DEFENSA"/>
    <s v="0001 - MINISTERIO DE DEFENSA"/>
    <x v="0"/>
    <x v="7"/>
    <x v="29"/>
    <s v="2.3 - MATERIALES Y SUMINISTROS"/>
    <s v="2.3.3 - PAPEL, CARTÓN E IMPRESOS"/>
    <s v="N"/>
    <s v="00 - N/A"/>
    <s v="10 - FONDO GENERAL"/>
    <s v="(en blanco)"/>
    <s v="99 - MULTIPROVINCIAL"/>
    <n v="12200697"/>
    <n v="12155697"/>
    <n v="1085576.3999999999"/>
  </r>
  <r>
    <s v="2024"/>
    <x v="0"/>
    <x v="0"/>
    <x v="0"/>
    <x v="0"/>
    <s v="2 - Poder Ejecutivo"/>
    <s v="0203 - MINISTERIO DE DEFENSA"/>
    <s v="0001 - MINISTERIO DE DEFENSA"/>
    <x v="0"/>
    <x v="7"/>
    <x v="29"/>
    <s v="2.3 - MATERIALES Y SUMINISTROS"/>
    <s v="2.3.3 - PAPEL, CARTÓN E IMPRESOS"/>
    <s v="N"/>
    <s v="00 - N/A"/>
    <s v="10 - FONDO GENERAL"/>
    <s v="(en blanco)"/>
    <s v="99 - MULTIPROVINCIAL"/>
    <n v="18151072"/>
    <n v="13151072"/>
    <n v="2273842.2999999998"/>
  </r>
  <r>
    <s v="2024"/>
    <x v="0"/>
    <x v="0"/>
    <x v="0"/>
    <x v="0"/>
    <s v="2 - Poder Ejecutivo"/>
    <s v="0203 - MINISTERIO DE DEFENSA"/>
    <s v="0001 - MINISTERIO DE DEFENSA"/>
    <x v="0"/>
    <x v="7"/>
    <x v="29"/>
    <s v="2.3 - MATERIALES Y SUMINISTROS"/>
    <s v="2.3.3 - PAPEL, CARTÓN E IMPRESOS"/>
    <s v="N"/>
    <s v="00 - N/A"/>
    <s v="10 - FONDO GENERAL"/>
    <s v="(en blanco)"/>
    <s v="99 - MULTIPROVINCIAL"/>
    <n v="1050000"/>
    <n v="1050000"/>
    <n v="868657"/>
  </r>
  <r>
    <s v="2024"/>
    <x v="0"/>
    <x v="0"/>
    <x v="0"/>
    <x v="0"/>
    <s v="2 - Poder Ejecutivo"/>
    <s v="0203 - MINISTERIO DE DEFENSA"/>
    <s v="0001 - MINISTERIO DE DEFENSA"/>
    <x v="0"/>
    <x v="7"/>
    <x v="29"/>
    <s v="2.3 - MATERIALES Y SUMINISTROS"/>
    <s v="2.3.3 - PAPEL, CARTÓN E IMPRESOS"/>
    <s v="N"/>
    <s v="00 - N/A"/>
    <s v="10 - FONDO GENERAL"/>
    <s v="(en blanco)"/>
    <s v="99 - MULTIPROVINCIAL"/>
    <n v="2000000"/>
    <n v="2000000"/>
    <n v="34100"/>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700000"/>
    <n v="319700.89"/>
  </r>
  <r>
    <s v="2024"/>
    <x v="0"/>
    <x v="0"/>
    <x v="0"/>
    <x v="0"/>
    <s v="2 - Poder Ejecutivo"/>
    <s v="0203 - MINISTERIO DE DEFENSA"/>
    <s v="0001 - MINISTERIO DE DEFENSA"/>
    <x v="0"/>
    <x v="7"/>
    <x v="29"/>
    <s v="2.3 - MATERIALES Y SUMINISTROS"/>
    <s v="2.3.4 - PRODUCTOS FARMACÉUTICOS"/>
    <s v="N"/>
    <s v="00 - N/A"/>
    <s v="10 - FONDO GENERAL"/>
    <s v="(en blanco)"/>
    <s v="99 - MULTIPROVINCIAL"/>
    <n v="13000000"/>
    <n v="8000000"/>
    <n v="758920.64"/>
  </r>
  <r>
    <s v="2024"/>
    <x v="0"/>
    <x v="0"/>
    <x v="0"/>
    <x v="0"/>
    <s v="2 - Poder Ejecutivo"/>
    <s v="0203 - MINISTERIO DE DEFENSA"/>
    <s v="0001 - MINISTERIO DE DEFENSA"/>
    <x v="0"/>
    <x v="7"/>
    <x v="29"/>
    <s v="2.3 - MATERIALES Y SUMINISTROS"/>
    <s v="2.3.4 - PRODUCTOS FARMACÉUTICOS"/>
    <s v="N"/>
    <s v="00 - N/A"/>
    <s v="10 - FONDO GENERAL"/>
    <s v="(en blanco)"/>
    <s v="99 - MULTIPROVINCIAL"/>
    <n v="167400"/>
    <n v="167400"/>
    <n v="0"/>
  </r>
  <r>
    <s v="2024"/>
    <x v="0"/>
    <x v="0"/>
    <x v="0"/>
    <x v="0"/>
    <s v="2 - Poder Ejecutivo"/>
    <s v="0203 - MINISTERIO DE DEFENSA"/>
    <s v="0001 - MINISTERIO DE DEFENSA"/>
    <x v="0"/>
    <x v="7"/>
    <x v="29"/>
    <s v="2.3 - MATERIALES Y SUMINISTROS"/>
    <s v="2.3.4 - PRODUCTOS FARMACÉUTIC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00000"/>
    <n v="10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00000"/>
    <n v="10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5200000"/>
    <n v="5293102"/>
    <n v="2670395.86"/>
  </r>
  <r>
    <s v="2024"/>
    <x v="0"/>
    <x v="0"/>
    <x v="0"/>
    <x v="0"/>
    <s v="2 - Poder Ejecutivo"/>
    <s v="0203 - MINISTERIO DE DEFENSA"/>
    <s v="0001 - MINISTERIO DE DEFENSA"/>
    <x v="0"/>
    <x v="7"/>
    <x v="29"/>
    <s v="2.3 - MATERIALES Y SUMINISTROS"/>
    <s v="2.3.5 - CUERO, CAUCHO Y PLÁSTICO"/>
    <s v="N"/>
    <s v="00 - N/A"/>
    <s v="10 - FONDO GENERAL"/>
    <s v="(en blanco)"/>
    <s v="99 - MULTIPROVINCIAL"/>
    <n v="1000000"/>
    <n v="1000000"/>
    <n v="6608"/>
  </r>
  <r>
    <s v="2024"/>
    <x v="0"/>
    <x v="0"/>
    <x v="0"/>
    <x v="0"/>
    <s v="2 - Poder Ejecutivo"/>
    <s v="0203 - MINISTERIO DE DEFENSA"/>
    <s v="0001 - MINISTERIO DE DEFENSA"/>
    <x v="0"/>
    <x v="7"/>
    <x v="29"/>
    <s v="2.3 - MATERIALES Y SUMINISTROS"/>
    <s v="2.3.5 - CUERO, CAUCHO Y PLÁSTICO"/>
    <s v="N"/>
    <s v="00 - N/A"/>
    <s v="10 - FONDO GENERAL"/>
    <s v="(en blanco)"/>
    <s v="99 - MULTIPROVINCIAL"/>
    <n v="2000000"/>
    <n v="2000000"/>
    <n v="225949.91999999998"/>
  </r>
  <r>
    <s v="2024"/>
    <x v="0"/>
    <x v="0"/>
    <x v="0"/>
    <x v="0"/>
    <s v="2 - Poder Ejecutivo"/>
    <s v="0203 - MINISTERIO DE DEFENSA"/>
    <s v="0001 - MINISTERIO DE DEFENSA"/>
    <x v="0"/>
    <x v="7"/>
    <x v="29"/>
    <s v="2.3 - MATERIALES Y SUMINISTROS"/>
    <s v="2.3.5 - CUERO, CAUCHO Y PLÁSTICO"/>
    <s v="N"/>
    <s v="00 - N/A"/>
    <s v="20 - FONDOS CON DESTINO ESPECÍFICO"/>
    <s v="(en blanco)"/>
    <s v="99 - MULTIPROVINCIAL"/>
    <n v="0"/>
    <n v="478742"/>
    <n v="202010.1"/>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2652"/>
    <n v="1002652"/>
    <n v="225434.27999999997"/>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2867.4"/>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32709.599999999999"/>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500000"/>
    <n v="3372998"/>
    <n v="653224.39999999991"/>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500000"/>
    <n v="500000"/>
    <n v="2006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00000"/>
    <n v="2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4500000"/>
    <n v="4531808"/>
    <n v="446788.31000000006"/>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4000000"/>
    <n v="4000400"/>
    <n v="218365.71"/>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8000000"/>
    <n v="6000000"/>
    <n v="183438.08000000002"/>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
    <n v="110330"/>
    <n v="37088.17"/>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000000"/>
    <n v="20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000000"/>
    <n v="2000000"/>
    <n v="0"/>
  </r>
  <r>
    <s v="2024"/>
    <x v="0"/>
    <x v="0"/>
    <x v="0"/>
    <x v="0"/>
    <s v="2 - Poder Ejecutivo"/>
    <s v="0203 - MINISTERIO DE DEFENSA"/>
    <s v="0001 - MINISTERIO DE DEFENSA"/>
    <x v="0"/>
    <x v="7"/>
    <x v="29"/>
    <s v="2.3 - MATERIALES Y SUMINISTROS"/>
    <s v="2.3.6 - PRODUCTOS DE MINERALES, METÁLICOS Y NO METÁLICOS"/>
    <s v="N"/>
    <s v="00 - N/A"/>
    <s v="20 - FONDOS CON DESTINO ESPECÍFICO"/>
    <s v="(en blanco)"/>
    <s v="99 - MULTIPROVINCIAL"/>
    <n v="0"/>
    <n v="7910"/>
    <n v="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141154800"/>
    <n v="150904800"/>
    <n v="8976800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51126600"/>
    <n v="51126600"/>
    <n v="2622800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000000"/>
    <n v="2000000"/>
    <n v="448173.32"/>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1000000"/>
    <n v="1008400"/>
    <n v="93752.18"/>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7348740"/>
    <n v="7349640"/>
    <n v="3982362.7700000005"/>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1000000"/>
    <n v="1000000"/>
    <n v="482965"/>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300000"/>
    <n v="300000"/>
    <n v="1110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657577"/>
    <n v="5705422"/>
    <n v="2470621.0700000008"/>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500000"/>
    <n v="505890"/>
    <n v="239458.58000000002"/>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6182307"/>
    <n v="6816286"/>
    <n v="1881965.9300000002"/>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300000"/>
    <n v="41347.199999999997"/>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300000"/>
    <n v="14868"/>
  </r>
  <r>
    <s v="2024"/>
    <x v="0"/>
    <x v="0"/>
    <x v="0"/>
    <x v="0"/>
    <s v="2 - Poder Ejecutivo"/>
    <s v="0203 - MINISTERIO DE DEFENSA"/>
    <s v="0001 - MINISTERIO DE DEFENSA"/>
    <x v="0"/>
    <x v="7"/>
    <x v="29"/>
    <s v="2.3 - MATERIALES Y SUMINISTROS"/>
    <s v="2.3.9 - PRODUCTOS Y ÚTILES VARIOS"/>
    <s v="N"/>
    <s v="00 - N/A"/>
    <s v="10 - FONDO GENERAL"/>
    <s v="(en blanco)"/>
    <s v="99 - MULTIPROVINCIAL"/>
    <n v="24879500"/>
    <n v="17539500"/>
    <n v="1869891.5000000002"/>
  </r>
  <r>
    <s v="2024"/>
    <x v="0"/>
    <x v="0"/>
    <x v="0"/>
    <x v="0"/>
    <s v="2 - Poder Ejecutivo"/>
    <s v="0203 - MINISTERIO DE DEFENSA"/>
    <s v="0001 - MINISTERIO DE DEFENSA"/>
    <x v="0"/>
    <x v="7"/>
    <x v="29"/>
    <s v="2.3 - MATERIALES Y SUMINISTROS"/>
    <s v="2.3.9 - PRODUCTOS Y ÚTILES VARIOS"/>
    <s v="N"/>
    <s v="00 - N/A"/>
    <s v="10 - FONDO GENERAL"/>
    <s v="(en blanco)"/>
    <s v="99 - MULTIPROVINCIAL"/>
    <n v="1000000"/>
    <n v="1000000"/>
    <n v="22656"/>
  </r>
  <r>
    <s v="2024"/>
    <x v="0"/>
    <x v="0"/>
    <x v="0"/>
    <x v="0"/>
    <s v="2 - Poder Ejecutivo"/>
    <s v="0203 - MINISTERIO DE DEFENSA"/>
    <s v="0001 - MINISTERIO DE DEFENSA"/>
    <x v="0"/>
    <x v="7"/>
    <x v="29"/>
    <s v="2.3 - MATERIALES Y SUMINISTROS"/>
    <s v="2.3.9 - PRODUCTOS Y ÚTILES VARIOS"/>
    <s v="N"/>
    <s v="00 - N/A"/>
    <s v="10 - FONDO GENERAL"/>
    <s v="(en blanco)"/>
    <s v="99 - MULTIPROVINCIAL"/>
    <n v="33540000"/>
    <n v="26322092"/>
    <n v="8529536.8100000024"/>
  </r>
  <r>
    <s v="2024"/>
    <x v="0"/>
    <x v="0"/>
    <x v="0"/>
    <x v="0"/>
    <s v="2 - Poder Ejecutivo"/>
    <s v="0203 - MINISTERIO DE DEFENSA"/>
    <s v="0001 - MINISTERIO DE DEFENSA"/>
    <x v="0"/>
    <x v="7"/>
    <x v="29"/>
    <s v="2.3 - MATERIALES Y SUMINISTROS"/>
    <s v="2.3.9 - PRODUCTOS Y ÚTILES VARIOS"/>
    <s v="N"/>
    <s v="00 - N/A"/>
    <s v="10 - FONDO GENERAL"/>
    <s v="(en blanco)"/>
    <s v="99 - MULTIPROVINCIAL"/>
    <n v="4026550"/>
    <n v="4026550"/>
    <n v="14160"/>
  </r>
  <r>
    <s v="2024"/>
    <x v="0"/>
    <x v="0"/>
    <x v="0"/>
    <x v="0"/>
    <s v="2 - Poder Ejecutivo"/>
    <s v="0203 - MINISTERIO DE DEFENSA"/>
    <s v="0001 - MINISTERIO DE DEFENSA"/>
    <x v="0"/>
    <x v="7"/>
    <x v="29"/>
    <s v="2.3 - MATERIALES Y SUMINISTROS"/>
    <s v="2.3.9 - PRODUCTOS Y ÚTILES VARIOS"/>
    <s v="N"/>
    <s v="00 - N/A"/>
    <s v="10 - FONDO GENERAL"/>
    <s v="(en blanco)"/>
    <s v="99 - MULTIPROVINCIAL"/>
    <n v="20000000"/>
    <n v="12000000"/>
    <n v="2913357.1599999997"/>
  </r>
  <r>
    <s v="2024"/>
    <x v="0"/>
    <x v="0"/>
    <x v="0"/>
    <x v="0"/>
    <s v="2 - Poder Ejecutivo"/>
    <s v="0203 - MINISTERIO DE DEFENSA"/>
    <s v="0001 - MINISTERIO DE DEFENSA"/>
    <x v="0"/>
    <x v="7"/>
    <x v="29"/>
    <s v="2.3 - MATERIALES Y SUMINISTROS"/>
    <s v="2.3.9 - PRODUCTOS Y ÚTILES VARIOS"/>
    <s v="N"/>
    <s v="00 - N/A"/>
    <s v="10 - FONDO GENERAL"/>
    <s v="(en blanco)"/>
    <s v="99 - MULTIPROVINCIAL"/>
    <n v="2000000"/>
    <n v="2000000"/>
    <n v="338387.1"/>
  </r>
  <r>
    <s v="2024"/>
    <x v="0"/>
    <x v="0"/>
    <x v="0"/>
    <x v="0"/>
    <s v="2 - Poder Ejecutivo"/>
    <s v="0203 - MINISTERIO DE DEFENSA"/>
    <s v="0001 - MINISTERIO DE DEFENSA"/>
    <x v="0"/>
    <x v="7"/>
    <x v="29"/>
    <s v="2.3 - MATERIALES Y SUMINISTROS"/>
    <s v="2.3.9 - PRODUCTOS Y ÚTILES VARIOS"/>
    <s v="N"/>
    <s v="00 - N/A"/>
    <s v="10 - FONDO GENERAL"/>
    <s v="(en blanco)"/>
    <s v="99 - MULTIPROVINCIAL"/>
    <n v="1510454"/>
    <n v="1586144"/>
    <n v="848507.01"/>
  </r>
  <r>
    <s v="2024"/>
    <x v="0"/>
    <x v="0"/>
    <x v="0"/>
    <x v="0"/>
    <s v="2 - Poder Ejecutivo"/>
    <s v="0203 - MINISTERIO DE DEFENSA"/>
    <s v="0001 - MINISTERIO DE DEFENSA"/>
    <x v="0"/>
    <x v="7"/>
    <x v="29"/>
    <s v="2.3 - MATERIALES Y SUMINISTROS"/>
    <s v="2.3.9 - PRODUCTOS Y ÚTILES VARIOS"/>
    <s v="N"/>
    <s v="00 - N/A"/>
    <s v="10 - FONDO GENERAL"/>
    <s v="(en blanco)"/>
    <s v="99 - MULTIPROVINCIAL"/>
    <n v="20316035"/>
    <n v="20466235"/>
    <n v="7836222.4900000012"/>
  </r>
  <r>
    <s v="2024"/>
    <x v="0"/>
    <x v="0"/>
    <x v="0"/>
    <x v="0"/>
    <s v="2 - Poder Ejecutivo"/>
    <s v="0203 - MINISTERIO DE DEFENSA"/>
    <s v="0001 - MINISTERIO DE DEFENSA"/>
    <x v="0"/>
    <x v="7"/>
    <x v="29"/>
    <s v="2.3 - MATERIALES Y SUMINISTROS"/>
    <s v="2.3.9 - PRODUCTOS Y ÚTILES VARIOS"/>
    <s v="N"/>
    <s v="00 - N/A"/>
    <s v="10 - FONDO GENERAL"/>
    <s v="(en blanco)"/>
    <s v="99 - MULTIPROVINCIAL"/>
    <n v="100000"/>
    <n v="100000"/>
    <n v="0"/>
  </r>
  <r>
    <s v="2024"/>
    <x v="0"/>
    <x v="0"/>
    <x v="0"/>
    <x v="0"/>
    <s v="2 - Poder Ejecutivo"/>
    <s v="0203 - MINISTERIO DE DEFENSA"/>
    <s v="0001 - MINISTERIO DE DEFENSA"/>
    <x v="0"/>
    <x v="7"/>
    <x v="29"/>
    <s v="2.3 - MATERIALES Y SUMINISTROS"/>
    <s v="2.3.9 - PRODUCTOS Y ÚTILES VARIOS"/>
    <s v="N"/>
    <s v="00 - N/A"/>
    <s v="10 - FONDO GENERAL"/>
    <s v="(en blanco)"/>
    <s v="99 - MULTIPROVINCIAL"/>
    <n v="12197619"/>
    <n v="9256881"/>
    <n v="4176108.73"/>
  </r>
  <r>
    <s v="2024"/>
    <x v="0"/>
    <x v="0"/>
    <x v="0"/>
    <x v="0"/>
    <s v="2 - Poder Ejecutivo"/>
    <s v="0203 - MINISTERIO DE DEFENSA"/>
    <s v="0001 - MINISTERIO DE DEFENSA"/>
    <x v="0"/>
    <x v="7"/>
    <x v="29"/>
    <s v="2.3 - MATERIALES Y SUMINISTROS"/>
    <s v="2.3.9 - PRODUCTOS Y ÚTILES VARIOS"/>
    <s v="N"/>
    <s v="00 - N/A"/>
    <s v="10 - FONDO GENERAL"/>
    <s v="(en blanco)"/>
    <s v="99 - MULTIPROVINCIAL"/>
    <n v="3000000"/>
    <n v="3113241"/>
    <n v="2138492.8199999998"/>
  </r>
  <r>
    <s v="2024"/>
    <x v="0"/>
    <x v="0"/>
    <x v="0"/>
    <x v="0"/>
    <s v="2 - Poder Ejecutivo"/>
    <s v="0203 - MINISTERIO DE DEFENSA"/>
    <s v="0001 - MINISTERIO DE DEFENSA"/>
    <x v="0"/>
    <x v="7"/>
    <x v="29"/>
    <s v="2.3 - MATERIALES Y SUMINISTROS"/>
    <s v="2.3.9 - PRODUCTOS Y ÚTILES VARIOS"/>
    <s v="N"/>
    <s v="00 - N/A"/>
    <s v="10 - FONDO GENERAL"/>
    <s v="(en blanco)"/>
    <s v="99 - MULTIPROVINCIAL"/>
    <n v="1000000"/>
    <n v="1000000"/>
    <n v="653239.27"/>
  </r>
  <r>
    <s v="2024"/>
    <x v="0"/>
    <x v="0"/>
    <x v="0"/>
    <x v="0"/>
    <s v="2 - Poder Ejecutivo"/>
    <s v="0203 - MINISTERIO DE DEFENSA"/>
    <s v="0001 - MINISTERIO DE DEFENSA"/>
    <x v="0"/>
    <x v="7"/>
    <x v="29"/>
    <s v="2.3 - MATERIALES Y SUMINISTROS"/>
    <s v="2.3.9 - PRODUCTOS Y ÚTILES VARIOS"/>
    <s v="N"/>
    <s v="00 - N/A"/>
    <s v="10 - FONDO GENERAL"/>
    <s v="(en blanco)"/>
    <s v="99 - MULTIPROVINCIAL"/>
    <n v="54000000"/>
    <n v="45950000"/>
    <n v="1801504.85"/>
  </r>
  <r>
    <s v="2024"/>
    <x v="0"/>
    <x v="0"/>
    <x v="0"/>
    <x v="0"/>
    <s v="2 - Poder Ejecutivo"/>
    <s v="0203 - MINISTERIO DE DEFENSA"/>
    <s v="0001 - MINISTERIO DE DEFENSA"/>
    <x v="0"/>
    <x v="7"/>
    <x v="29"/>
    <s v="2.3 - MATERIALES Y SUMINISTROS"/>
    <s v="2.3.9 - PRODUCTOS Y ÚTILES VARIOS"/>
    <s v="N"/>
    <s v="00 - N/A"/>
    <s v="10 - FONDO GENERAL"/>
    <s v="(en blanco)"/>
    <s v="99 - MULTIPROVINCIAL"/>
    <n v="6000000"/>
    <n v="6017092"/>
    <n v="344287.43999999994"/>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452739"/>
    <n v="206173.32"/>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3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2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50000"/>
    <n v="50533.5"/>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50000"/>
    <n v="52215"/>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9136003"/>
    <n v="7310650.9199999999"/>
    <n v="4506268.54"/>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17107409"/>
    <n v="21646200"/>
    <n v="14430800"/>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8133148"/>
    <n v="5949231"/>
    <n v="4329766.5"/>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3215561"/>
    <n v="2908840.16"/>
    <n v="0"/>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870308"/>
    <n v="940129.2"/>
    <n v="626477.41999999993"/>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206269"/>
    <n v="206269"/>
    <n v="102557.89"/>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50000"/>
    <n v="50000"/>
    <n v="0"/>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840000"/>
    <n v="840000"/>
    <n v="484174.62"/>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360000"/>
    <n v="360000"/>
    <n v="173110"/>
  </r>
  <r>
    <s v="2024"/>
    <x v="0"/>
    <x v="0"/>
    <x v="0"/>
    <x v="0"/>
    <s v="2 - Poder Ejecutivo"/>
    <s v="0203 - MINISTERIO DE DEFENSA"/>
    <s v="0002 - ACADEMIA MILITAR BATALLA DE LA CARRERA"/>
    <x v="2"/>
    <x v="10"/>
    <x v="30"/>
    <s v="2.2 - CONTRATACIÓN DE SERVICIOS"/>
    <s v="2.2.5 - ALQUILERES Y RENTAS"/>
    <s v="N"/>
    <s v="00 - N/A"/>
    <s v="10 - FONDO GENERAL"/>
    <s v="(en blanco)"/>
    <s v="32 - SANTO DOMINGO"/>
    <n v="420000"/>
    <n v="420000"/>
    <n v="203904"/>
  </r>
  <r>
    <s v="2024"/>
    <x v="0"/>
    <x v="0"/>
    <x v="0"/>
    <x v="0"/>
    <s v="2 - Poder Ejecutivo"/>
    <s v="0203 - MINISTERIO DE DEFENSA"/>
    <s v="0002 - ACADEMIA MILITAR BATALLA DE LA CARRERA"/>
    <x v="2"/>
    <x v="10"/>
    <x v="30"/>
    <s v="2.2 - CONTRATACIÓN DE SERVICIOS"/>
    <s v="2.2.6 - SEGUROS"/>
    <s v="N"/>
    <s v="00 - N/A"/>
    <s v="10 - FONDO GENERAL"/>
    <s v="(en blanco)"/>
    <s v="32 - SANTO DOMINGO"/>
    <n v="150000"/>
    <n v="150000"/>
    <n v="49475.740000000005"/>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150000"/>
    <n v="150000"/>
    <n v="0"/>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150000"/>
    <n v="450105"/>
    <n v="300000.99"/>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300000"/>
    <n v="149995"/>
    <n v="0"/>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250000"/>
    <n v="99900"/>
    <n v="0"/>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12000000"/>
    <n v="3841281.5999999996"/>
    <n v="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4711200"/>
    <n v="4711200"/>
    <n v="314080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0"/>
    <n v="10000"/>
    <n v="9458.8799999999992"/>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20000"/>
    <n v="120000"/>
    <n v="82718"/>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20000"/>
    <n v="237474"/>
    <n v="230418.6"/>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0000"/>
    <n v="1942002.2"/>
    <n v="1932002.2"/>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5000"/>
    <n v="199287"/>
    <n v="194287"/>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600000"/>
    <n v="600000"/>
    <n v="166557.24"/>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150000"/>
    <n v="150000"/>
    <n v="83166.399999999994"/>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150000"/>
    <n v="150000"/>
    <n v="60319.240000000005"/>
  </r>
  <r>
    <s v="2024"/>
    <x v="0"/>
    <x v="0"/>
    <x v="0"/>
    <x v="0"/>
    <s v="2 - Poder Ejecutivo"/>
    <s v="0203 - MINISTERIO DE DEFENSA"/>
    <s v="0002 - ACADEMIA MILITAR BATALLA DE LA CARRERA"/>
    <x v="2"/>
    <x v="10"/>
    <x v="30"/>
    <s v="2.3 - MATERIALES Y SUMINISTROS"/>
    <s v="2.3.4 - PRODUCTOS FARMACÉUTICOS"/>
    <s v="N"/>
    <s v="00 - N/A"/>
    <s v="10 - FONDO GENERAL"/>
    <s v="(en blanco)"/>
    <s v="32 - SANTO DOMINGO"/>
    <n v="1200000"/>
    <n v="1200000"/>
    <n v="799944"/>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5000"/>
    <n v="5000"/>
    <n v="0"/>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0"/>
    <n v="261517.43"/>
    <n v="163853.02000000002"/>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5000"/>
    <n v="5000"/>
    <n v="944"/>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0"/>
    <n v="14000"/>
    <n v="13790.2"/>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200000"/>
    <n v="6244955.2000000002"/>
    <n v="2039751.4100000001"/>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4512610"/>
    <n v="4800000"/>
    <n v="3200000"/>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120000"/>
    <n v="0"/>
    <n v="0"/>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5000"/>
    <n v="5000"/>
    <n v="0"/>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200000"/>
    <n v="200000"/>
    <n v="110247.4"/>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1400000"/>
    <n v="1400000"/>
    <n v="851765.55999999994"/>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250000"/>
    <n v="250000"/>
    <n v="107094.16"/>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150000"/>
    <n v="150000"/>
    <n v="56189.599999999999"/>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150000"/>
    <n v="150000"/>
    <n v="0"/>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100000"/>
    <n v="506000"/>
    <n v="635536.35000000009"/>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487390"/>
    <n v="487390"/>
    <n v="32402.92"/>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4939228"/>
    <n v="3424620.29"/>
    <n v="54608.19"/>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17200813"/>
    <n v="17200813"/>
    <n v="11534000"/>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13938000"/>
    <n v="13938000"/>
    <n v="9060413.8400000017"/>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2647484"/>
    <n v="2647484"/>
    <n v="0"/>
  </r>
  <r>
    <s v="2024"/>
    <x v="0"/>
    <x v="0"/>
    <x v="0"/>
    <x v="0"/>
    <s v="2 - Poder Ejecutivo"/>
    <s v="0203 - MINISTERIO DE DEFENSA"/>
    <s v="0002 - DIRECCION GENERAL DE DRAGAS, PRESAS Y BALIZAMIENTO, M.G"/>
    <x v="0"/>
    <x v="7"/>
    <x v="29"/>
    <s v="2.1 - REMUNERACIONES Y CONTRIBUCIONES"/>
    <s v="2.1.2 - SOBRESUELDOS"/>
    <s v="N"/>
    <s v="00 - N/A"/>
    <s v="10 - FONDO GENERAL"/>
    <s v="(en blanco)"/>
    <s v="99 - MULTIPROVINCIAL"/>
    <n v="273600"/>
    <n v="273600"/>
    <n v="1824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935675"/>
    <n v="935675"/>
    <n v="652854.28"/>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171500"/>
    <n v="171500"/>
    <n v="110497.20000000001"/>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2148591"/>
    <n v="2148591"/>
    <n v="984349.31"/>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125400"/>
    <n v="125400"/>
    <n v="83440"/>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179000"/>
    <n v="120964.06"/>
    <n v="0"/>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0"/>
    <n v="58035.94"/>
    <n v="58035.94"/>
  </r>
  <r>
    <s v="2024"/>
    <x v="0"/>
    <x v="0"/>
    <x v="0"/>
    <x v="0"/>
    <s v="2 - Poder Ejecutivo"/>
    <s v="0203 - MINISTERIO DE DEFENSA"/>
    <s v="0002 - DIRECCION GENERAL DE DRAGAS, PRESAS Y BALIZAMIENTO, M.G"/>
    <x v="0"/>
    <x v="7"/>
    <x v="29"/>
    <s v="2.2 - CONTRATACIÓN DE SERVICIOS"/>
    <s v="2.2.6 - SEGUROS"/>
    <s v="N"/>
    <s v="00 - N/A"/>
    <s v="10 - FONDO GENERAL"/>
    <s v="(en blanco)"/>
    <s v="99 - MULTIPROVINCIAL"/>
    <n v="174213"/>
    <n v="174213"/>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1091296"/>
    <n v="663616.4"/>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16000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175000"/>
    <n v="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0"/>
    <n v="1750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3806000"/>
    <n v="3806000"/>
    <n v="24403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400000"/>
    <n v="300000"/>
    <n v="46777.5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100000"/>
    <n v="100000"/>
    <n v="28153.33"/>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25000"/>
    <n v="75077.2"/>
    <n v="79697.2"/>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400000"/>
    <n v="550000"/>
    <n v="441132.5799999999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300000"/>
    <n v="300000"/>
    <n v="28025"/>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200000"/>
    <n v="149922.79999999999"/>
    <n v="42079.57"/>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350000"/>
    <n v="350000"/>
    <n v="207895.7"/>
  </r>
  <r>
    <s v="2024"/>
    <x v="0"/>
    <x v="0"/>
    <x v="0"/>
    <x v="0"/>
    <s v="2 - Poder Ejecutivo"/>
    <s v="0203 - MINISTERIO DE DEFENSA"/>
    <s v="0002 - DIRECCION GENERAL DE DRAGAS, PRESAS Y BALIZAMIENTO, M.G"/>
    <x v="0"/>
    <x v="7"/>
    <x v="29"/>
    <s v="2.3 - MATERIALES Y SUMINISTROS"/>
    <s v="2.3.4 - PRODUCTOS FARMACÉUTICOS"/>
    <s v="N"/>
    <s v="00 - N/A"/>
    <s v="10 - FONDO GENERAL"/>
    <s v="(en blanco)"/>
    <s v="99 - MULTIPROVINCIAL"/>
    <n v="1760000"/>
    <n v="2181427.7999999998"/>
    <n v="1381427.8"/>
  </r>
  <r>
    <s v="2024"/>
    <x v="0"/>
    <x v="0"/>
    <x v="0"/>
    <x v="0"/>
    <s v="2 - Poder Ejecutivo"/>
    <s v="0203 - MINISTERIO DE DEFENSA"/>
    <s v="0002 - DIRECCION GENERAL DE DRAGAS, PRESAS Y BALIZAMIENTO, M.G"/>
    <x v="0"/>
    <x v="7"/>
    <x v="29"/>
    <s v="2.3 - MATERIALES Y SUMINISTROS"/>
    <s v="2.3.4 - PRODUCTOS FARMACÉUTICOS"/>
    <s v="N"/>
    <s v="00 - N/A"/>
    <s v="20 - FONDOS CON DESTINO ESPECÍFICO"/>
    <s v="(en blanco)"/>
    <s v="99 - MULTIPROVINCIAL"/>
    <n v="0"/>
    <n v="470000"/>
    <n v="0"/>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700000"/>
    <n v="492281.45"/>
    <n v="492281.44999999995"/>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120000"/>
    <n v="12071.160000000003"/>
    <n v="12071.16"/>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400000"/>
    <n v="400000"/>
    <n v="315295.8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0"/>
    <n v="37920.6"/>
    <n v="96253.78"/>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400000"/>
    <n v="400000"/>
    <n v="265340.52999999997"/>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600000"/>
    <n v="600000"/>
    <n v="596009.18999999994"/>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000"/>
    <n v="1000"/>
    <n v="2655"/>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75000"/>
    <n v="175000"/>
    <n v="145781.6400000000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200000"/>
    <n v="94219.59"/>
    <n v="18686.32"/>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8160000"/>
    <n v="8160000"/>
    <n v="6725499.3200000003"/>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3512797"/>
    <n v="13512797"/>
    <n v="7231738.0100000007"/>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700000"/>
    <n v="700000"/>
    <n v="476808.51"/>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350000"/>
    <n v="546032.55000000005"/>
    <n v="498774.2"/>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40000"/>
    <n v="140000"/>
    <n v="62431.44"/>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000"/>
    <n v="1000"/>
    <n v="0"/>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75000"/>
    <n v="75000"/>
    <n v="0"/>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0000"/>
    <n v="10000"/>
    <n v="5239.2"/>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600000"/>
    <n v="668550"/>
    <n v="699657.75"/>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300000"/>
    <n v="300000"/>
    <n v="299955.9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475000"/>
    <n v="475000"/>
    <n v="332160.8"/>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600000"/>
    <n v="297496.85000000003"/>
    <n v="99968.3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300000"/>
    <n v="300000"/>
    <n v="166437.82"/>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150000"/>
    <n v="150000"/>
    <n v="0"/>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700000"/>
    <n v="500000"/>
    <n v="251256.2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780000"/>
    <n v="780000"/>
    <n v="461279.06"/>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100000"/>
    <n v="300000"/>
    <n v="164268.0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50000"/>
    <n v="0"/>
    <n v="0"/>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100000"/>
    <n v="100000"/>
    <n v="27216.7"/>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50000"/>
    <n v="50000"/>
    <n v="27700.5"/>
  </r>
  <r>
    <s v="2024"/>
    <x v="0"/>
    <x v="0"/>
    <x v="0"/>
    <x v="0"/>
    <s v="2 - Poder Ejecutivo"/>
    <s v="0203 - MINISTERIO DE DEFENSA"/>
    <s v="0002 - DIRECCION GENERAL DE DRAGAS, PRESAS Y BALIZAMIENTO, M.G"/>
    <x v="0"/>
    <x v="7"/>
    <x v="29"/>
    <s v="2.3 - MATERIALES Y SUMINISTROS"/>
    <s v="2.3.9 - PRODUCTOS Y ÚTILES VARIOS"/>
    <s v="N"/>
    <s v="00 - N/A"/>
    <s v="20 - FONDOS CON DESTINO ESPECÍFICO"/>
    <s v="(en blanco)"/>
    <s v="99 - MULTIPROVINCIAL"/>
    <n v="0"/>
    <n v="110811.5"/>
    <n v="0"/>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43668985"/>
    <n v="45749026"/>
    <n v="30485867.489999998"/>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114863704"/>
    <n v="112656704"/>
    <n v="74097927.040000007"/>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14400000"/>
    <n v="14400000"/>
    <n v="9600000"/>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145211400"/>
    <n v="145211400"/>
    <n v="96726383.279999986"/>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25487623"/>
    <n v="25487623"/>
    <n v="0"/>
  </r>
  <r>
    <s v="2024"/>
    <x v="0"/>
    <x v="0"/>
    <x v="0"/>
    <x v="0"/>
    <s v="2 - Poder Ejecutivo"/>
    <s v="0203 - MINISTERIO DE DEFENSA"/>
    <s v="0002 - DIRECCION GENERAL DE ESCUELAS VOCACIONALES"/>
    <x v="2"/>
    <x v="10"/>
    <x v="31"/>
    <s v="2.1 - REMUNERACIONES Y CONTRIBUCIONES"/>
    <s v="2.1.2 - SOBRESUELDOS"/>
    <s v="N"/>
    <s v="00 - N/A"/>
    <s v="10 - FONDO GENERAL"/>
    <s v="(en blanco)"/>
    <s v="99 - MULTIPROVINCIAL"/>
    <n v="496000"/>
    <n v="6475200"/>
    <n v="42952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13426788"/>
    <n v="13535788"/>
    <n v="9019348.839999998"/>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2178830"/>
    <n v="2195830"/>
    <n v="1462941.21"/>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
    <n v="0"/>
    <n v="0"/>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
    <n v="5952000"/>
    <n v="3055141.7800000003"/>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1500000"/>
    <n v="3185040"/>
    <n v="2897259.1700000004"/>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0100000"/>
    <n v="23664000"/>
    <n v="13977480.450000001"/>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100000"/>
    <n v="100000"/>
    <n v="0"/>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100000"/>
    <n v="350000"/>
    <n v="348159.93999999994"/>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500000"/>
    <n v="90000"/>
    <n v="0"/>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244347"/>
    <n v="0"/>
  </r>
  <r>
    <s v="2024"/>
    <x v="0"/>
    <x v="0"/>
    <x v="0"/>
    <x v="0"/>
    <s v="2 - Poder Ejecutivo"/>
    <s v="0203 - MINISTERIO DE DEFENSA"/>
    <s v="0002 - DIRECCION GENERAL DE ESCUELAS VOCACIONALES"/>
    <x v="2"/>
    <x v="10"/>
    <x v="31"/>
    <s v="2.2 - CONTRATACIÓN DE SERVICIOS"/>
    <s v="2.2.3 - VIÁTICOS"/>
    <s v="N"/>
    <s v="00 - N/A"/>
    <s v="10 - FONDO GENERAL"/>
    <s v="(en blanco)"/>
    <s v="99 - MULTIPROVINCIAL"/>
    <n v="3783600"/>
    <n v="3783600"/>
    <n v="1777500"/>
  </r>
  <r>
    <s v="2024"/>
    <x v="0"/>
    <x v="0"/>
    <x v="0"/>
    <x v="0"/>
    <s v="2 - Poder Ejecutivo"/>
    <s v="0203 - MINISTERIO DE DEFENSA"/>
    <s v="0002 - DIRECCION GENERAL DE ESCUELAS VOCACIONALES"/>
    <x v="2"/>
    <x v="10"/>
    <x v="31"/>
    <s v="2.2 - CONTRATACIÓN DE SERVICIOS"/>
    <s v="2.2.4 - TRANSPORTE Y ALMACENAJE"/>
    <s v="N"/>
    <s v="00 - N/A"/>
    <s v="20 - FONDOS CON DESTINO ESPECÍFICO"/>
    <s v="(en blanco)"/>
    <s v="99 - MULTIPROVINCIAL"/>
    <n v="1280"/>
    <n v="128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500000"/>
    <n v="90000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0"/>
    <n v="46000"/>
    <n v="21417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200000"/>
    <n v="1596809"/>
    <n v="1242312.26"/>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500000"/>
    <n v="500000"/>
    <n v="81450"/>
  </r>
  <r>
    <s v="2024"/>
    <x v="0"/>
    <x v="0"/>
    <x v="0"/>
    <x v="0"/>
    <s v="2 - Poder Ejecutivo"/>
    <s v="0203 - MINISTERIO DE DEFENSA"/>
    <s v="0002 - DIRECCION GENERAL DE ESCUELAS VOCACIONALES"/>
    <x v="2"/>
    <x v="10"/>
    <x v="31"/>
    <s v="2.2 - CONTRATACIÓN DE SERVICIOS"/>
    <s v="2.2.5 - ALQUILERES Y RENTAS"/>
    <s v="N"/>
    <s v="00 - N/A"/>
    <s v="20 - FONDOS CON DESTINO ESPECÍFICO"/>
    <s v="(en blanco)"/>
    <s v="99 - MULTIPROVINCIAL"/>
    <n v="144195"/>
    <n v="144195"/>
    <n v="0"/>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000000"/>
    <n v="5055000"/>
    <n v="5054781.2299999995"/>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00000"/>
    <n v="445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1500000"/>
    <n v="1014960"/>
    <n v="177151.91000000003"/>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00000"/>
    <n v="200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300000"/>
    <n v="300000"/>
    <n v="240454.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100000"/>
    <n v="63783"/>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169000"/>
    <n v="169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221111"/>
    <n v="13778"/>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2000000"/>
    <n v="2000000"/>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0"/>
    <n v="100000"/>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1000000"/>
    <n v="715120"/>
    <n v="85630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0"/>
    <n v="207333"/>
    <n v="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11600"/>
    <n v="0"/>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1000000"/>
    <n v="0"/>
    <n v="0"/>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0"/>
    <n v="436217"/>
    <n v="436216.5"/>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82000000"/>
    <n v="84828877"/>
    <n v="54665790.660000004"/>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10000"/>
    <n v="10000"/>
    <n v="0"/>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45000"/>
    <n v="127000"/>
    <n v="45604"/>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730000"/>
    <n v="207000"/>
    <n v="71667.289999999994"/>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1500000"/>
    <n v="1000000"/>
    <n v="651601.13"/>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24000"/>
    <n v="24000"/>
    <n v="0"/>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23482"/>
    <n v="23482"/>
    <n v="0"/>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150000"/>
    <n v="150000"/>
    <n v="87994.240000000005"/>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500000"/>
    <n v="748000"/>
    <n v="191819.12000000002"/>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700000"/>
    <n v="3499000"/>
    <n v="1140094.4099999999"/>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5108238"/>
    <n v="2908238"/>
    <n v="2726639.26"/>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200000"/>
    <n v="30000"/>
    <n v="0"/>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176125"/>
    <n v="26125"/>
    <n v="0"/>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50000"/>
    <n v="50000"/>
    <n v="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700000"/>
    <n v="400000"/>
    <n v="7797.44"/>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800000"/>
    <n v="2293000"/>
    <n v="1473684.3"/>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70000"/>
    <n v="456000"/>
    <n v="311321.76"/>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50000"/>
    <n v="50000"/>
    <n v="690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50000"/>
    <n v="50000"/>
    <n v="0"/>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126270"/>
    <n v="6270"/>
    <n v="0"/>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100000"/>
    <n v="20000"/>
    <n v="0"/>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50000"/>
    <n v="5000"/>
    <n v="0"/>
  </r>
  <r>
    <s v="2024"/>
    <x v="0"/>
    <x v="0"/>
    <x v="0"/>
    <x v="0"/>
    <s v="2 - Poder Ejecutivo"/>
    <s v="0203 - MINISTERIO DE DEFENSA"/>
    <s v="0002 - DIRECCION GENERAL DE ESCUELAS VOCACIONALES"/>
    <x v="2"/>
    <x v="10"/>
    <x v="31"/>
    <s v="2.3 - MATERIALES Y SUMINISTROS"/>
    <s v="2.3.4 - PRODUCTOS FARMACÉUTICOS"/>
    <s v="N"/>
    <s v="00 - N/A"/>
    <s v="10 - FONDO GENERAL"/>
    <s v="(en blanco)"/>
    <s v="99 - MULTIPROVINCIAL"/>
    <n v="11116000"/>
    <n v="11116000"/>
    <n v="72825.31"/>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400000"/>
    <n v="744000"/>
    <n v="519672"/>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50000"/>
    <n v="50000"/>
    <n v="25134"/>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700000"/>
    <n v="830000"/>
    <n v="611776.98"/>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100000"/>
    <n v="10000"/>
    <n v="0"/>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100000"/>
    <n v="10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500000"/>
    <n v="700000"/>
    <n v="160856.29999999999"/>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20000"/>
    <n v="2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0"/>
    <n v="16579"/>
    <n v="10089"/>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00000"/>
    <n v="10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00000"/>
    <n v="286000"/>
    <n v="283690.83"/>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200000"/>
    <n v="39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400000"/>
    <n v="5624000"/>
    <n v="724990.53"/>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756400"/>
    <n v="1469591"/>
    <n v="338611.19999999995"/>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0"/>
    <n v="71000"/>
    <n v="21682.5"/>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200000"/>
    <n v="737000"/>
    <n v="158566.14000000001"/>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00000"/>
    <n v="101000"/>
    <n v="76902.259999999995"/>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0"/>
    <n v="184000"/>
    <n v="0"/>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110717"/>
    <n v="10717"/>
    <n v="0"/>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138402"/>
    <n v="138402"/>
    <n v="92041.56"/>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0"/>
    <n v="3044.4"/>
    <n v="3034.26"/>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11200000"/>
    <n v="11200000"/>
    <n v="1220000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15600000"/>
    <n v="15600000"/>
    <n v="453895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000000"/>
    <n v="3000000"/>
    <n v="294912.09000000003"/>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700000"/>
    <n v="700000"/>
    <n v="79519.2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400000"/>
    <n v="400000"/>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200000"/>
    <n v="200000"/>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915612"/>
    <n v="3813612"/>
    <n v="3798342.21"/>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90000"/>
    <n v="90000"/>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259087"/>
    <n v="1136087"/>
    <n v="623853.83000000007"/>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721063"/>
    <n v="1721063"/>
    <n v="955429.75999999978"/>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463000"/>
    <n v="275965.59999999998"/>
    <n v="0"/>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200000"/>
    <n v="200000"/>
    <n v="164795.23000000001"/>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50000"/>
    <n v="50000"/>
    <n v="0"/>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283409"/>
    <n v="283409"/>
    <n v="59337.1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1000000"/>
    <n v="1584000"/>
    <n v="790258.39"/>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350000"/>
    <n v="850000"/>
    <n v="293574.17"/>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0"/>
    <n v="5466000"/>
    <n v="3116379.15"/>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
    <n v="600000"/>
    <n v="251009.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300000"/>
    <n v="944527"/>
    <n v="626573.02999999991"/>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0"/>
    <n v="284000"/>
    <n v="255153.7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50000"/>
    <n v="990405"/>
    <n v="726532.49"/>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0"/>
    <n v="3541000"/>
    <n v="1692266.4700000002"/>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1500000"/>
    <n v="1700000"/>
    <n v="380052.38"/>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1000000"/>
    <n v="1000000"/>
    <n v="261326.75000000003"/>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
    <n v="376129"/>
    <n v="12154"/>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400000"/>
    <n v="258000"/>
    <n v="227616.83000000002"/>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
    <n v="885000"/>
    <n v="719675.02"/>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9969"/>
    <n v="29969"/>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00000"/>
    <n v="1000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0"/>
    <n v="61242"/>
    <n v="54575"/>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10700"/>
    <n v="107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50134"/>
    <n v="50134"/>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8226"/>
    <n v="28226"/>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00000"/>
    <n v="2000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75499"/>
    <n v="75499"/>
    <n v="1972.29"/>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31163"/>
    <n v="31163"/>
    <n v="1240.8399999999999"/>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00000"/>
    <n v="2000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300000"/>
    <n v="300000"/>
    <n v="0"/>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23808000"/>
    <n v="22008000"/>
    <n v="14261000"/>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1984000"/>
    <n v="1984000"/>
    <n v="0"/>
  </r>
  <r>
    <s v="2024"/>
    <x v="0"/>
    <x v="0"/>
    <x v="0"/>
    <x v="0"/>
    <s v="2 - Poder Ejecutivo"/>
    <s v="0203 - MINISTERIO DE DEFENSA"/>
    <s v="0002 - DIRECCION GENERAL DE ESCUELAS VOCACIONALES"/>
    <x v="2"/>
    <x v="4"/>
    <x v="6"/>
    <s v="2.1 - REMUNERACIONES Y CONTRIBUCIONES"/>
    <s v="2.1.2 - SOBRESUELDOS"/>
    <s v="N"/>
    <s v="00 - N/A"/>
    <s v="10 - FONDO GENERAL"/>
    <s v="(en blanco)"/>
    <s v="99 - MULTIPROVINCIAL"/>
    <n v="21344400"/>
    <n v="23144400"/>
    <n v="15301000"/>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1687988"/>
    <n v="1687988"/>
    <n v="1011104.8999999999"/>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273792"/>
    <n v="273792"/>
    <n v="164001.5"/>
  </r>
  <r>
    <s v="2024"/>
    <x v="0"/>
    <x v="0"/>
    <x v="0"/>
    <x v="0"/>
    <s v="2 - Poder Ejecutivo"/>
    <s v="0203 - MINISTERIO DE DEFENSA"/>
    <s v="0002 - DIRECCION GENERAL DE ESCUELAS VOCACIONALES"/>
    <x v="2"/>
    <x v="4"/>
    <x v="6"/>
    <s v="2.2 - CONTRATACIÓN DE SERVICIOS"/>
    <s v="2.2.3 - VIÁTICOS"/>
    <s v="N"/>
    <s v="00 - N/A"/>
    <s v="10 - FONDO GENERAL"/>
    <s v="(en blanco)"/>
    <s v="99 - MULTIPROVINCIAL"/>
    <n v="840000"/>
    <n v="840000"/>
    <n v="9335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92630"/>
    <n v="92630"/>
    <n v="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164669"/>
    <n v="164669"/>
    <n v="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23010"/>
    <n v="23010"/>
    <n v="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184670"/>
    <n v="184670"/>
    <n v="0"/>
  </r>
  <r>
    <s v="2024"/>
    <x v="0"/>
    <x v="0"/>
    <x v="0"/>
    <x v="0"/>
    <s v="2 - Poder Ejecutivo"/>
    <s v="0203 - MINISTERIO DE DEFENSA"/>
    <s v="0002 - DIRECCION GENERAL DE ESCUELAS VOCACIONALES"/>
    <x v="2"/>
    <x v="4"/>
    <x v="6"/>
    <s v="2.2 - CONTRATACIÓN DE SERVICIOS"/>
    <s v="2.2.6 - SEGUROS"/>
    <s v="N"/>
    <s v="00 - N/A"/>
    <s v="10 - FONDO GENERAL"/>
    <s v="(en blanco)"/>
    <s v="99 - MULTIPROVINCIAL"/>
    <n v="150000"/>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2000000"/>
    <n v="12865000"/>
    <n v="7100651.2199999997"/>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0"/>
    <n v="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7000"/>
    <n v="67000"/>
    <n v="649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99895"/>
    <n v="104895"/>
    <n v="57129.700000000004"/>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300000"/>
    <n v="300000"/>
    <n v="59636.02"/>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200000"/>
    <n v="200000"/>
    <n v="13983"/>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959190"/>
    <n v="704190"/>
    <n v="34485.5"/>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12154"/>
    <n v="12154"/>
    <n v="0"/>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200000"/>
    <n v="200000"/>
    <n v="0"/>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300000"/>
    <n v="300000"/>
    <n v="153423.6"/>
  </r>
  <r>
    <s v="2024"/>
    <x v="0"/>
    <x v="0"/>
    <x v="0"/>
    <x v="0"/>
    <s v="2 - Poder Ejecutivo"/>
    <s v="0203 - MINISTERIO DE DEFENSA"/>
    <s v="0002 - DIRECCION GENERAL DE ESCUELAS VOCACIONALES"/>
    <x v="2"/>
    <x v="4"/>
    <x v="6"/>
    <s v="2.3 - MATERIALES Y SUMINISTROS"/>
    <s v="2.3.4 - PRODUCTOS FARMACÉUTICOS"/>
    <s v="N"/>
    <s v="00 - N/A"/>
    <s v="10 - FONDO GENERAL"/>
    <s v="(en blanco)"/>
    <s v="99 - MULTIPROVINCIAL"/>
    <n v="0"/>
    <n v="26000"/>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9000"/>
    <n v="9000"/>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59944"/>
    <n v="59944"/>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11000"/>
    <n v="11000"/>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125000"/>
    <n v="125000"/>
    <n v="13881.52"/>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0"/>
    <n v="45000"/>
    <n v="44719.64"/>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3540"/>
    <n v="8540"/>
    <n v="3835"/>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0"/>
    <n v="11000"/>
    <n v="10342.700000000001"/>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262515"/>
    <n v="182515"/>
    <n v="164763.4"/>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92485"/>
    <n v="92485"/>
    <n v="35630.1"/>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300000"/>
    <n v="200000"/>
    <n v="25905.59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16000"/>
    <n v="16000"/>
    <n v="5640.4"/>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8700000"/>
    <n v="8700000"/>
    <n v="5061000"/>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439532"/>
    <n v="439532"/>
    <n v="175973.4"/>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500000"/>
    <n v="500000"/>
    <n v="101432.8"/>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134810"/>
    <n v="194810"/>
    <n v="112843.4"/>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48175"/>
    <n v="348175"/>
    <n v="0"/>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54811"/>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2006"/>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36768.800000000003"/>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2000"/>
    <n v="32000"/>
    <n v="11210"/>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88932"/>
    <n v="288932"/>
    <n v="154237.79999999999"/>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621607"/>
    <n v="721607"/>
    <n v="705653.74"/>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517288"/>
    <n v="221288"/>
    <n v="77317.73000000001"/>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35141"/>
    <n v="235141"/>
    <n v="182.9"/>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25762.940000000002"/>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60000"/>
    <n v="118000"/>
    <n v="14691"/>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461000"/>
    <n v="161000"/>
    <n v="7216.88"/>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107000"/>
    <n v="107000"/>
    <n v="41268.14"/>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294296309"/>
    <n v="317846309"/>
    <n v="210633970.17000002"/>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439630769"/>
    <n v="458130769"/>
    <n v="305177523.89999998"/>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40102882"/>
    <n v="40102882"/>
    <n v="26681291.690000001"/>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65443818"/>
    <n v="67943818"/>
    <n v="0"/>
  </r>
  <r>
    <s v="2024"/>
    <x v="0"/>
    <x v="0"/>
    <x v="0"/>
    <x v="0"/>
    <s v="2 - Poder Ejecutivo"/>
    <s v="0203 - MINISTERIO DE DEFENSA"/>
    <s v="0002 - HOSPITAL MILITAR FAD DR RAMON DE LARA"/>
    <x v="2"/>
    <x v="3"/>
    <x v="28"/>
    <s v="2.1 - REMUNERACIONES Y CONTRIBUCIONES"/>
    <s v="2.1.2 - SOBRESUELDOS"/>
    <s v="N"/>
    <s v="00 - N/A"/>
    <s v="10 - FONDO GENERAL"/>
    <s v="(en blanco)"/>
    <s v="99 - MULTIPROVINCIAL"/>
    <n v="505938"/>
    <n v="539288"/>
    <n v="323160"/>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23708903"/>
    <n v="25408903"/>
    <n v="16825653.32"/>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4012791"/>
    <n v="4292791"/>
    <n v="2841581.6499999994"/>
  </r>
  <r>
    <s v="2024"/>
    <x v="0"/>
    <x v="0"/>
    <x v="0"/>
    <x v="0"/>
    <s v="2 - Poder Ejecutivo"/>
    <s v="0203 - MINISTERIO DE DEFENSA"/>
    <s v="0002 - HOSPITAL MILITAR FAD DR RAMON DE LARA"/>
    <x v="2"/>
    <x v="3"/>
    <x v="28"/>
    <s v="2.2 - CONTRATACIÓN DE SERVICIOS"/>
    <s v="2.2.1 - SERVICIOS BÁSICOS"/>
    <s v="N"/>
    <s v="00 - N/A"/>
    <s v="10 - FONDO GENERAL"/>
    <s v="(en blanco)"/>
    <s v="99 - MULTIPROVINCIAL"/>
    <n v="240000"/>
    <n v="240000"/>
    <n v="140000"/>
  </r>
  <r>
    <s v="2024"/>
    <x v="0"/>
    <x v="0"/>
    <x v="0"/>
    <x v="0"/>
    <s v="2 - Poder Ejecutivo"/>
    <s v="0203 - MINISTERIO DE DEFENSA"/>
    <s v="0002 - HOSPITAL MILITAR FAD DR RAMON DE LARA"/>
    <x v="2"/>
    <x v="3"/>
    <x v="28"/>
    <s v="2.2 - CONTRATACIÓN DE SERVICIOS"/>
    <s v="2.2.1 - SERVICIOS BÁSICOS"/>
    <s v="N"/>
    <s v="00 - N/A"/>
    <s v="20 - FONDOS CON DESTINO ESPECÍFICO"/>
    <s v="(en blanco)"/>
    <s v="99 - MULTIPROVINCIAL"/>
    <n v="0"/>
    <n v="70000"/>
    <n v="37478.85"/>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130812"/>
    <n v="130811.5"/>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48941"/>
    <n v="48173.5"/>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86730"/>
    <n v="86730"/>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1479720"/>
    <n v="0"/>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448400"/>
    <n v="941639.48"/>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288000"/>
    <n v="28800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701806"/>
    <n v="69416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3296515"/>
    <n v="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273170"/>
    <n v="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481440"/>
    <n v="45424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3796244"/>
    <n v="2792731.9099999997"/>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425337"/>
    <n v="625995.9"/>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244171"/>
    <n v="244170.38"/>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888253"/>
    <n v="465305.8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543685"/>
    <n v="616951.19999999995"/>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1240786"/>
    <n v="1080661.7"/>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2391863"/>
    <n v="1348370.8599999999"/>
  </r>
  <r>
    <s v="2024"/>
    <x v="0"/>
    <x v="0"/>
    <x v="0"/>
    <x v="0"/>
    <s v="2 - Poder Ejecutivo"/>
    <s v="0203 - MINISTERIO DE DEFENSA"/>
    <s v="0002 - HOSPITAL MILITAR FAD DR RAMON DE LARA"/>
    <x v="2"/>
    <x v="3"/>
    <x v="28"/>
    <s v="2.2 - CONTRATACIÓN DE SERVICIOS"/>
    <s v="2.2.8 - OTROS SERVICIOS NO INCLUIDOS EN CONCEPTOS ANTERIORES"/>
    <s v="N"/>
    <s v="00 - N/A"/>
    <s v="10 - FONDO GENERAL"/>
    <s v="(en blanco)"/>
    <s v="99 - MULTIPROVINCIAL"/>
    <n v="0"/>
    <n v="164787"/>
    <n v="0"/>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424950"/>
    <n v="234849.5"/>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1147533"/>
    <n v="1131929.08"/>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3304000"/>
    <n v="1321600"/>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20060"/>
    <n v="20060"/>
  </r>
  <r>
    <s v="2024"/>
    <x v="0"/>
    <x v="0"/>
    <x v="0"/>
    <x v="0"/>
    <s v="2 - Poder Ejecutivo"/>
    <s v="0203 - MINISTERIO DE DEFENSA"/>
    <s v="0002 - HOSPITAL MILITAR FAD DR RAMON DE LARA"/>
    <x v="2"/>
    <x v="3"/>
    <x v="28"/>
    <s v="2.2 - CONTRATACIÓN DE SERVICIOS"/>
    <s v="2.2.9 - OTRAS CONTRATACIONES DE SERVICIOS"/>
    <s v="N"/>
    <s v="00 - N/A"/>
    <s v="10 - FONDO GENERAL"/>
    <s v="(en blanco)"/>
    <s v="99 - MULTIPROVINCIAL"/>
    <n v="0"/>
    <n v="1564090"/>
    <n v="1564090"/>
  </r>
  <r>
    <s v="2024"/>
    <x v="0"/>
    <x v="0"/>
    <x v="0"/>
    <x v="0"/>
    <s v="2 - Poder Ejecutivo"/>
    <s v="0203 - MINISTERIO DE DEFENSA"/>
    <s v="0002 - HOSPITAL MILITAR FAD DR RAMON DE LARA"/>
    <x v="2"/>
    <x v="3"/>
    <x v="28"/>
    <s v="2.3 - MATERIALES Y SUMINISTROS"/>
    <s v="2.3.1 - ALIMENTOS Y PRODUCTOS AGROFORESTALES"/>
    <s v="N"/>
    <s v="00 - N/A"/>
    <s v="10 - FONDO GENERAL"/>
    <s v="(en blanco)"/>
    <s v="99 - MULTIPROVINCIAL"/>
    <n v="10800000"/>
    <n v="10800000"/>
    <n v="719613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401189"/>
    <n v="22420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237346"/>
    <n v="237318.77000000002"/>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191456"/>
    <n v="173684.2"/>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1095111"/>
    <n v="882710.8"/>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686655"/>
    <n v="536654.56000000006"/>
  </r>
  <r>
    <s v="2024"/>
    <x v="0"/>
    <x v="0"/>
    <x v="0"/>
    <x v="0"/>
    <s v="2 - Poder Ejecutivo"/>
    <s v="0203 - MINISTERIO DE DEFENSA"/>
    <s v="0002 - HOSPITAL MILITAR FAD DR RAMON DE LARA"/>
    <x v="2"/>
    <x v="3"/>
    <x v="28"/>
    <s v="2.3 - MATERIALES Y SUMINISTROS"/>
    <s v="2.3.3 - PAPEL, CARTÓN E IMPRESOS"/>
    <s v="N"/>
    <s v="00 - N/A"/>
    <s v="10 - FONDO GENERAL"/>
    <s v="(en blanco)"/>
    <s v="99 - MULTIPROVINCIAL"/>
    <n v="0"/>
    <n v="601033"/>
    <n v="135700"/>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275392093"/>
    <n v="168791480"/>
    <n v="1816252.58"/>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0"/>
    <n v="1777381"/>
    <n v="1166140.8999999999"/>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0"/>
    <n v="2473797"/>
    <n v="1751627.4"/>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0"/>
    <n v="158350"/>
    <n v="158350"/>
  </r>
  <r>
    <s v="2024"/>
    <x v="0"/>
    <x v="0"/>
    <x v="0"/>
    <x v="0"/>
    <s v="2 - Poder Ejecutivo"/>
    <s v="0203 - MINISTERIO DE DEFENSA"/>
    <s v="0002 - HOSPITAL MILITAR FAD DR RAMON DE LARA"/>
    <x v="2"/>
    <x v="3"/>
    <x v="28"/>
    <s v="2.3 - MATERIALES Y SUMINISTROS"/>
    <s v="2.3.4 - PRODUCTOS FARMACÉUTICOS"/>
    <s v="N"/>
    <s v="00 - N/A"/>
    <s v="10 - FONDO GENERAL"/>
    <s v="(en blanco)"/>
    <s v="99 - MULTIPROVINCIAL"/>
    <n v="60000000"/>
    <n v="60000000"/>
    <n v="32113918.759999998"/>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55224"/>
    <n v="55224"/>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288528"/>
    <n v="288527.11"/>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32681"/>
    <n v="32680.27"/>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34282"/>
    <n v="34061.53"/>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56859"/>
    <n v="56858.3"/>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217088"/>
    <n v="217082.47999999998"/>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16105"/>
    <n v="89825.599999999991"/>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313235"/>
    <n v="172492.22999999998"/>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05374"/>
    <n v="105264"/>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8300"/>
    <n v="14758.969999999998"/>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5700000"/>
    <n v="5700500"/>
    <n v="3800000"/>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2940000"/>
    <n v="2940500"/>
    <n v="1960000"/>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0"/>
    <n v="10585"/>
    <n v="0"/>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16800000"/>
    <n v="16801000"/>
    <n v="8685449.4199999999"/>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13200000"/>
    <n v="13200000"/>
    <n v="6205537.1900000004"/>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300428"/>
    <n v="300428"/>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46020"/>
    <n v="46020"/>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49766"/>
    <n v="49765.96"/>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1270344"/>
    <n v="926218.34000000008"/>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5828911"/>
    <n v="3074536.74"/>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7200000"/>
    <n v="7229382"/>
    <n v="3931665.6"/>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42000000"/>
    <n v="42016520"/>
    <n v="21589241.050000004"/>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18046003"/>
    <n v="4519788"/>
    <n v="0"/>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6041892"/>
    <n v="3678113.0400000005"/>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1673651"/>
    <n v="1367413.44"/>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860268"/>
    <n v="1047323.38"/>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4191341"/>
    <n v="3737305.4400000004"/>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366805"/>
    <n v="341581.17"/>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916684"/>
    <n v="773669.42"/>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68440"/>
    <n v="68440"/>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1016573"/>
    <n v="994860.57000000007"/>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812179"/>
    <n v="500342.7"/>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425375"/>
    <n v="1425375"/>
    <n v="870249.84"/>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1254410"/>
    <n v="11254410"/>
    <n v="7570587.5"/>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779738"/>
    <n v="1779738"/>
    <n v="1038180.36"/>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204960"/>
    <n v="1204960"/>
    <n v="0"/>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227243"/>
    <n v="227243"/>
    <n v="135307.68"/>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38727"/>
    <n v="38727"/>
    <n v="22030.83"/>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282000"/>
    <n v="282000"/>
    <n v="44179.43"/>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18000"/>
    <n v="18000"/>
    <n v="0"/>
  </r>
  <r>
    <s v="2024"/>
    <x v="0"/>
    <x v="0"/>
    <x v="0"/>
    <x v="0"/>
    <s v="2 - Poder Ejecutivo"/>
    <s v="0203 - MINISTERIO DE DEFENSA"/>
    <s v="0003 - DIRECCIÓN GENERAL DE COMUNIDADES FRONTERIZAS"/>
    <x v="1"/>
    <x v="12"/>
    <x v="32"/>
    <s v="2.2 - CONTRATACIÓN DE SERVICIOS"/>
    <s v="2.2.3 - VIÁTICOS"/>
    <s v="N"/>
    <s v="00 - N/A"/>
    <s v="10 - FONDO GENERAL"/>
    <s v="(en blanco)"/>
    <s v="99 - MULTIPROVINCIAL"/>
    <n v="888000"/>
    <n v="888000"/>
    <n v="591150"/>
  </r>
  <r>
    <s v="2024"/>
    <x v="0"/>
    <x v="0"/>
    <x v="0"/>
    <x v="0"/>
    <s v="2 - Poder Ejecutivo"/>
    <s v="0203 - MINISTERIO DE DEFENSA"/>
    <s v="0003 - DIRECCIÓN GENERAL DE COMUNIDADES FRONTERIZAS"/>
    <x v="1"/>
    <x v="12"/>
    <x v="32"/>
    <s v="2.2 - CONTRATACIÓN DE SERVICIOS"/>
    <s v="2.2.6 - SEGUROS"/>
    <s v="N"/>
    <s v="00 - N/A"/>
    <s v="10 - FONDO GENERAL"/>
    <s v="(en blanco)"/>
    <s v="99 - MULTIPROVINCIAL"/>
    <n v="120000"/>
    <n v="120000"/>
    <n v="0"/>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888000"/>
    <n v="888000"/>
    <n v="591895.40000000014"/>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5221143"/>
    <n v="5221143"/>
    <n v="2737471.75"/>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50000"/>
    <n v="50000"/>
    <n v="0"/>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75000"/>
    <n v="75000"/>
    <n v="0"/>
  </r>
  <r>
    <s v="2024"/>
    <x v="0"/>
    <x v="0"/>
    <x v="0"/>
    <x v="0"/>
    <s v="2 - Poder Ejecutivo"/>
    <s v="0203 - MINISTERIO DE DEFENSA"/>
    <s v="0003 - DIRECCIÓN GENERAL DE COMUNIDADES FRONTERIZAS"/>
    <x v="1"/>
    <x v="12"/>
    <x v="32"/>
    <s v="2.3 - MATERIALES Y SUMINISTROS"/>
    <s v="2.3.4 - PRODUCTOS FARMACÉUTICOS"/>
    <s v="N"/>
    <s v="00 - N/A"/>
    <s v="10 - FONDO GENERAL"/>
    <s v="(en blanco)"/>
    <s v="99 - MULTIPROVINCIAL"/>
    <n v="1642982"/>
    <n v="1642982"/>
    <n v="591976"/>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150000"/>
    <n v="150000"/>
    <n v="0"/>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50000"/>
    <n v="5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50000"/>
    <n v="5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100000"/>
    <n v="5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4800000"/>
    <n v="4800000"/>
    <n v="240000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56500"/>
    <n v="565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348840"/>
    <n v="348840"/>
    <n v="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125000"/>
    <n v="50000"/>
    <n v="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125000"/>
    <n v="50000"/>
    <n v="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25000"/>
    <n v="25000"/>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1432700"/>
    <n v="21432700"/>
    <n v="1382450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5035200"/>
    <n v="5035200"/>
    <n v="387160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314100"/>
    <n v="2314100"/>
    <n v="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381531"/>
    <n v="381531"/>
    <n v="270986.89"/>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70944"/>
    <n v="70944"/>
    <n v="43954.15"/>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200000"/>
    <n v="0"/>
  </r>
  <r>
    <s v="2024"/>
    <x v="0"/>
    <x v="0"/>
    <x v="0"/>
    <x v="0"/>
    <s v="2 - Poder Ejecutivo"/>
    <s v="0203 - MINISTERIO DE DEFENSA"/>
    <s v="0003 - ESCUELA DE GRADUADOS DE ESTUDIOS MILITARES DEL EJERCITO DE REP. DOM."/>
    <x v="2"/>
    <x v="10"/>
    <x v="24"/>
    <s v="2.2 - CONTRATACIÓN DE SERVICIOS"/>
    <s v="2.2.3 - VIÁTICOS"/>
    <s v="N"/>
    <s v="00 - N/A"/>
    <s v="10 - FONDO GENERAL"/>
    <s v="(en blanco)"/>
    <s v="32 - SANTO DOMINGO"/>
    <n v="350000"/>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en blanco)"/>
    <s v="32 - SANTO DOMINGO"/>
    <n v="200000"/>
    <n v="5392871"/>
    <n v="5392870.8300000001"/>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360000"/>
    <n v="360000"/>
    <n v="203904"/>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100000"/>
    <n v="100000"/>
    <n v="0"/>
  </r>
  <r>
    <s v="2024"/>
    <x v="0"/>
    <x v="0"/>
    <x v="0"/>
    <x v="0"/>
    <s v="2 - Poder Ejecutivo"/>
    <s v="0203 - MINISTERIO DE DEFENSA"/>
    <s v="0003 - ESCUELA DE GRADUADOS DE ESTUDIOS MILITARES DEL EJERCITO DE REP. DOM."/>
    <x v="2"/>
    <x v="10"/>
    <x v="24"/>
    <s v="2.2 - CONTRATACIÓN DE SERVICIOS"/>
    <s v="2.2.6 - SEGUROS"/>
    <s v="N"/>
    <s v="00 - N/A"/>
    <s v="10 - FONDO GENERAL"/>
    <s v="(en blanco)"/>
    <s v="32 - SANTO DOMINGO"/>
    <n v="0"/>
    <n v="21880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800000"/>
    <n v="800000"/>
    <n v="1596800.31"/>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2000000"/>
    <n v="796800.62000000011"/>
    <n v="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130228"/>
    <n v="0"/>
    <n v="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100000"/>
    <n v="0"/>
    <n v="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130000"/>
    <n v="129800"/>
    <n v="12980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0"/>
    <n v="269990"/>
    <n v="269989.90000000002"/>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300000"/>
    <n v="0"/>
    <n v="0"/>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00000"/>
    <n v="0"/>
    <n v="0"/>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1800000"/>
    <n v="1800000"/>
    <n v="0"/>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300000"/>
    <n v="160238"/>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200000"/>
    <n v="200000"/>
    <n v="193461"/>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700000"/>
    <n v="500000"/>
    <n v="290870"/>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040000"/>
    <n v="5040000"/>
    <n v="3357576"/>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0000"/>
    <n v="50000"/>
    <n v="0"/>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200000"/>
    <n v="100000"/>
    <n v="57106.1"/>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70000"/>
    <n v="70000"/>
    <n v="5044.5"/>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200000"/>
    <n v="0"/>
    <n v="0"/>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150000"/>
    <n v="0"/>
    <n v="0"/>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150000"/>
    <n v="150000"/>
    <n v="107887.4"/>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100000"/>
    <n v="100000"/>
    <n v="50305.760000000002"/>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250000"/>
    <n v="100000"/>
    <n v="0"/>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en blanco)"/>
    <s v="32 - SANTO DOMINGO"/>
    <n v="200000"/>
    <n v="108103"/>
    <n v="108102"/>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100000"/>
    <n v="100000"/>
    <n v="0"/>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0"/>
    <n v="1000"/>
    <n v="885"/>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100000"/>
    <n v="100000"/>
    <n v="32388.9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50000"/>
    <n v="150000"/>
    <n v="8846.2200000000012"/>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00000"/>
    <n v="0"/>
    <n v="0"/>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0"/>
    <n v="118000"/>
    <n v="117056"/>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00000"/>
    <n v="100000"/>
    <n v="0"/>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50000"/>
    <n v="50000"/>
    <n v="1864.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2500000"/>
    <n v="1381728.38"/>
    <n v="143120.91"/>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200000"/>
    <n v="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380000"/>
    <n v="1800000"/>
    <n v="120000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40000"/>
    <n v="4000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30000"/>
    <n v="3000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75000"/>
    <n v="7500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200000"/>
    <n v="200000"/>
    <n v="152314.4"/>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75000"/>
    <n v="88559"/>
    <n v="93588.160000000003"/>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50000"/>
    <n v="250000"/>
    <n v="160087.06"/>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50000"/>
    <n v="150000"/>
    <n v="52095.149999999994"/>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00000"/>
    <n v="100000"/>
    <n v="41600"/>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00000"/>
    <n v="200000"/>
    <n v="202370"/>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50000"/>
    <n v="150000"/>
    <n v="13103.9"/>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20000"/>
    <n v="120000"/>
    <n v="10631.8"/>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00000"/>
    <n v="100000"/>
    <n v="3410.2"/>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424429"/>
    <n v="103767"/>
    <n v="64540.1"/>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84462485"/>
    <n v="91055485"/>
    <n v="57369586.220000014"/>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19045971"/>
    <n v="19917971"/>
    <n v="11751200"/>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8762689"/>
    <n v="9252689"/>
    <n v="0"/>
  </r>
  <r>
    <s v="2024"/>
    <x v="0"/>
    <x v="0"/>
    <x v="0"/>
    <x v="0"/>
    <s v="2 - Poder Ejecutivo"/>
    <s v="0203 - MINISTERIO DE DEFENSA"/>
    <s v="0003 - FORMACION Y CAPACITACION TECNICO PROFESIONAL (IMESA)"/>
    <x v="2"/>
    <x v="10"/>
    <x v="30"/>
    <s v="2.1 - REMUNERACIONES Y CONTRIBUCIONES"/>
    <s v="2.1.2 - SOBRESUELDOS"/>
    <s v="N"/>
    <s v="00 - N/A"/>
    <s v="10 - FONDO GENERAL"/>
    <s v="(en blanco)"/>
    <s v="99 - MULTIPROVINCIAL"/>
    <n v="1335915"/>
    <n v="1335915"/>
    <n v="657788.7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6104937"/>
    <n v="6494937"/>
    <n v="4067505.29"/>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1033277"/>
    <n v="1101577"/>
    <n v="688433.95"/>
  </r>
  <r>
    <s v="2024"/>
    <x v="0"/>
    <x v="0"/>
    <x v="0"/>
    <x v="0"/>
    <s v="2 - Poder Ejecutivo"/>
    <s v="0203 - MINISTERIO DE DEFENSA"/>
    <s v="0003 - FORMACION Y CAPACITACION TECNICO PROFESIONAL (IMESA)"/>
    <x v="2"/>
    <x v="10"/>
    <x v="30"/>
    <s v="2.2 - CONTRATACIÓN DE SERVICIOS"/>
    <s v="2.2.3 - VIÁTICOS"/>
    <s v="N"/>
    <s v="00 - N/A"/>
    <s v="10 - FONDO GENERAL"/>
    <s v="(en blanco)"/>
    <s v="99 - MULTIPROVINCIAL"/>
    <n v="844800"/>
    <n v="844800"/>
    <n v="561600"/>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321360"/>
    <n v="348140"/>
    <n v="241019.93"/>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5297"/>
    <n v="5297"/>
    <n v="0"/>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en blanco)"/>
    <s v="99 - MULTIPROVINCIAL"/>
    <n v="1698809"/>
    <n v="1688604.95"/>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1009000"/>
    <n v="847552.4"/>
    <n v="8496"/>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350000"/>
    <n v="341504"/>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1079000"/>
    <n v="1144000"/>
    <n v="148503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120000"/>
    <n v="120000"/>
    <n v="0"/>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462710"/>
    <n v="784533.6"/>
    <n v="829003.0999999998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500000"/>
    <n v="500000"/>
    <n v="139567.66000000003"/>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170000"/>
    <n v="191000"/>
    <n v="171613.3"/>
  </r>
  <r>
    <s v="2024"/>
    <x v="0"/>
    <x v="0"/>
    <x v="0"/>
    <x v="0"/>
    <s v="2 - Poder Ejecutivo"/>
    <s v="0203 - MINISTERIO DE DEFENSA"/>
    <s v="0003 - FORMACION Y CAPACITACION TECNICO PROFESIONAL (IMESA)"/>
    <x v="2"/>
    <x v="10"/>
    <x v="30"/>
    <s v="2.3 - MATERIALES Y SUMINISTROS"/>
    <s v="2.3.4 - PRODUCTOS FARMACÉUTICOS"/>
    <s v="N"/>
    <s v="00 - N/A"/>
    <s v="10 - FONDO GENERAL"/>
    <s v="(en blanco)"/>
    <s v="99 - MULTIPROVINCIAL"/>
    <n v="0"/>
    <n v="10204.049999999999"/>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5000"/>
    <n v="5000"/>
    <n v="0"/>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60000"/>
    <n v="5522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000"/>
    <n v="36859"/>
    <n v="23158.92"/>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20000"/>
    <n v="20143.490000000002"/>
    <n v="709.89"/>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0000"/>
    <n v="129822.51"/>
    <n v="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90000"/>
    <n v="117000"/>
    <n v="32752.41"/>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156000"/>
    <n v="1254000"/>
    <n v="360333.63"/>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0000"/>
    <n v="10000"/>
    <n v="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50000"/>
    <n v="64396"/>
    <n v="14396"/>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0"/>
    <n v="108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4200000"/>
    <n v="4200000"/>
    <n v="280000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8720"/>
    <n v="872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0"/>
    <n v="20034"/>
    <n v="3870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0"/>
    <n v="810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25000"/>
    <n v="2500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1000000"/>
    <n v="916366"/>
    <n v="511267.85"/>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112000"/>
    <n v="119334.76999999999"/>
    <n v="179602.49"/>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1370000"/>
    <n v="1238975.7899999998"/>
    <n v="592854.22"/>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430000"/>
    <n v="415209.1"/>
    <n v="558714.94000000006"/>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0"/>
    <n v="3681.6"/>
    <n v="9204"/>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70000"/>
    <n v="70000"/>
    <n v="3186"/>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280000"/>
    <n v="280000"/>
    <n v="181808.22"/>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60000"/>
    <n v="60000"/>
    <n v="213049.91999999998"/>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0"/>
    <n v="23600.940000000002"/>
    <n v="88418.82"/>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6806000"/>
    <n v="6619987.9900000002"/>
    <n v="5900"/>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70000"/>
    <n v="70000"/>
    <n v="57257.85"/>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0"/>
    <n v="33228.810000000005"/>
    <n v="374974.32"/>
  </r>
  <r>
    <s v="2024"/>
    <x v="0"/>
    <x v="0"/>
    <x v="0"/>
    <x v="0"/>
    <s v="2 - Poder Ejecutivo"/>
    <s v="0203 - MINISTERIO DE DEFENSA"/>
    <s v="0003 - SERVICIOS DE PESCA"/>
    <x v="0"/>
    <x v="7"/>
    <x v="29"/>
    <s v="2.1 - REMUNERACIONES Y CONTRIBUCIONES"/>
    <s v="2.1.1 - REMUNERACIONES"/>
    <s v="N"/>
    <s v="00 - N/A"/>
    <s v="10 - FONDO GENERAL"/>
    <s v="(en blanco)"/>
    <s v="99 - MULTIPROVINCIAL"/>
    <n v="16200000"/>
    <n v="16200000"/>
    <n v="10800000"/>
  </r>
  <r>
    <s v="2024"/>
    <x v="0"/>
    <x v="0"/>
    <x v="0"/>
    <x v="0"/>
    <s v="2 - Poder Ejecutivo"/>
    <s v="0203 - MINISTERIO DE DEFENSA"/>
    <s v="0003 - SERVICIOS DE PESCA"/>
    <x v="0"/>
    <x v="7"/>
    <x v="29"/>
    <s v="2.1 - REMUNERACIONES Y CONTRIBUCIONES"/>
    <s v="2.1.1 - REMUNERACIONES"/>
    <s v="N"/>
    <s v="00 - N/A"/>
    <s v="10 - FONDO GENERAL"/>
    <s v="(en blanco)"/>
    <s v="99 - MULTIPROVINCIAL"/>
    <n v="3066999"/>
    <n v="3066999"/>
    <n v="2040000"/>
  </r>
  <r>
    <s v="2024"/>
    <x v="0"/>
    <x v="0"/>
    <x v="0"/>
    <x v="0"/>
    <s v="2 - Poder Ejecutivo"/>
    <s v="0203 - MINISTERIO DE DEFENSA"/>
    <s v="0003 - SERVICIOS DE PESCA"/>
    <x v="0"/>
    <x v="7"/>
    <x v="29"/>
    <s v="2.1 - REMUNERACIONES Y CONTRIBUCIONES"/>
    <s v="2.1.1 - REMUNERACIONES"/>
    <s v="N"/>
    <s v="00 - N/A"/>
    <s v="10 - FONDO GENERAL"/>
    <s v="(en blanco)"/>
    <s v="99 - MULTIPROVINCIAL"/>
    <n v="1605584"/>
    <n v="1605584"/>
    <n v="0"/>
  </r>
  <r>
    <s v="2024"/>
    <x v="0"/>
    <x v="0"/>
    <x v="0"/>
    <x v="0"/>
    <s v="2 - Poder Ejecutivo"/>
    <s v="0203 - MINISTERIO DE DEFENSA"/>
    <s v="0003 - SERVICIOS DE PESCA"/>
    <x v="0"/>
    <x v="7"/>
    <x v="29"/>
    <s v="2.1 - REMUNERACIONES Y CONTRIBUCIONES"/>
    <s v="2.1.1 - REMUNERACIONES"/>
    <s v="N"/>
    <s v="00 - N/A"/>
    <s v="10 - FONDO GENERAL"/>
    <s v="(en blanco)"/>
    <s v="99 - MULTIPROVINCIAL"/>
    <n v="10000"/>
    <n v="10000"/>
    <n v="0"/>
  </r>
  <r>
    <s v="2024"/>
    <x v="0"/>
    <x v="0"/>
    <x v="0"/>
    <x v="0"/>
    <s v="2 - Poder Ejecutivo"/>
    <s v="0203 - MINISTERIO DE DEFENSA"/>
    <s v="0003 - SERVICIOS DE PESCA"/>
    <x v="0"/>
    <x v="7"/>
    <x v="29"/>
    <s v="2.1 - REMUNERACIONES Y CONTRIBUCIONES"/>
    <s v="2.1.2 - SOBRESUELDOS"/>
    <s v="N"/>
    <s v="00 - N/A"/>
    <s v="10 - FONDO GENERAL"/>
    <s v="(en blanco)"/>
    <s v="99 - MULTIPROVINCIAL"/>
    <n v="270000"/>
    <n v="270000"/>
    <n v="178048"/>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215300"/>
    <n v="215300"/>
    <n v="144636"/>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50000"/>
    <n v="50000"/>
    <n v="24480"/>
  </r>
  <r>
    <s v="2024"/>
    <x v="0"/>
    <x v="0"/>
    <x v="0"/>
    <x v="0"/>
    <s v="2 - Poder Ejecutivo"/>
    <s v="0203 - MINISTERIO DE DEFENSA"/>
    <s v="0003 - SERVICIOS DE PESCA"/>
    <x v="0"/>
    <x v="7"/>
    <x v="29"/>
    <s v="2.2 - CONTRATACIÓN DE SERVICIOS"/>
    <s v="2.2.1 - SERVICIOS BÁSICOS"/>
    <s v="N"/>
    <s v="00 - N/A"/>
    <s v="10 - FONDO GENERAL"/>
    <s v="(en blanco)"/>
    <s v="99 - MULTIPROVINCIAL"/>
    <n v="1000000"/>
    <n v="1000000"/>
    <n v="571961.31000000006"/>
  </r>
  <r>
    <s v="2024"/>
    <x v="0"/>
    <x v="0"/>
    <x v="0"/>
    <x v="0"/>
    <s v="2 - Poder Ejecutivo"/>
    <s v="0203 - MINISTERIO DE DEFENSA"/>
    <s v="0003 - SERVICIOS DE PESCA"/>
    <x v="0"/>
    <x v="7"/>
    <x v="29"/>
    <s v="2.2 - CONTRATACIÓN DE SERVICIOS"/>
    <s v="2.2.1 - SERVICIOS BÁSICOS"/>
    <s v="N"/>
    <s v="00 - N/A"/>
    <s v="10 - FONDO GENERAL"/>
    <s v="(en blanco)"/>
    <s v="99 - MULTIPROVINCIAL"/>
    <n v="100000"/>
    <n v="100000"/>
    <n v="26624.66"/>
  </r>
  <r>
    <s v="2024"/>
    <x v="0"/>
    <x v="0"/>
    <x v="0"/>
    <x v="0"/>
    <s v="2 - Poder Ejecutivo"/>
    <s v="0203 - MINISTERIO DE DEFENSA"/>
    <s v="0003 - SERVICIOS DE PESCA"/>
    <x v="0"/>
    <x v="7"/>
    <x v="29"/>
    <s v="2.2 - CONTRATACIÓN DE SERVICIOS"/>
    <s v="2.2.3 - VIÁTICOS"/>
    <s v="N"/>
    <s v="00 - N/A"/>
    <s v="10 - FONDO GENERAL"/>
    <s v="(en blanco)"/>
    <s v="99 - MULTIPROVINCIAL"/>
    <n v="400000"/>
    <n v="400000"/>
    <n v="2608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550000"/>
    <n v="550000"/>
    <n v="326999.24"/>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10000"/>
    <n v="10000"/>
    <n v="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220000"/>
    <n v="220000"/>
    <n v="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10000"/>
    <n v="10000"/>
    <n v="0"/>
  </r>
  <r>
    <s v="2024"/>
    <x v="0"/>
    <x v="0"/>
    <x v="0"/>
    <x v="0"/>
    <s v="2 - Poder Ejecutivo"/>
    <s v="0203 - MINISTERIO DE DEFENSA"/>
    <s v="0003 - SERVICIOS DE PESCA"/>
    <x v="0"/>
    <x v="7"/>
    <x v="29"/>
    <s v="2.2 - CONTRATACIÓN DE SERVICIOS"/>
    <s v="2.2.8 - OTROS SERVICIOS NO INCLUIDOS EN CONCEPTOS ANTERIORES"/>
    <s v="N"/>
    <s v="00 - N/A"/>
    <s v="10 - FONDO GENERAL"/>
    <s v="(en blanco)"/>
    <s v="99 - MULTIPROVINCIAL"/>
    <n v="300000"/>
    <n v="300000"/>
    <n v="300000"/>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1500000"/>
    <n v="1500000"/>
    <n v="999684"/>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600000"/>
    <n v="600000"/>
    <n v="299700"/>
  </r>
  <r>
    <s v="2024"/>
    <x v="0"/>
    <x v="0"/>
    <x v="0"/>
    <x v="0"/>
    <s v="2 - Poder Ejecutivo"/>
    <s v="0203 - MINISTERIO DE DEFENSA"/>
    <s v="0003 - SERVICIOS DE PESCA"/>
    <x v="0"/>
    <x v="7"/>
    <x v="29"/>
    <s v="2.3 - MATERIALES Y SUMINISTROS"/>
    <s v="2.3.2 - TEXTILES Y VESTUARIOS"/>
    <s v="N"/>
    <s v="00 - N/A"/>
    <s v="10 - FONDO GENERAL"/>
    <s v="(en blanco)"/>
    <s v="99 - MULTIPROVINCIAL"/>
    <n v="200000"/>
    <n v="200000"/>
    <n v="56168"/>
  </r>
  <r>
    <s v="2024"/>
    <x v="0"/>
    <x v="0"/>
    <x v="0"/>
    <x v="0"/>
    <s v="2 - Poder Ejecutivo"/>
    <s v="0203 - MINISTERIO DE DEFENSA"/>
    <s v="0003 - SERVICIOS DE PESCA"/>
    <x v="0"/>
    <x v="7"/>
    <x v="29"/>
    <s v="2.3 - MATERIALES Y SUMINISTROS"/>
    <s v="2.3.2 - TEXTILES Y VESTUARIOS"/>
    <s v="N"/>
    <s v="00 - N/A"/>
    <s v="10 - FONDO GENERAL"/>
    <s v="(en blanco)"/>
    <s v="99 - MULTIPROVINCIAL"/>
    <n v="450000"/>
    <n v="450000"/>
    <n v="157274.01999999999"/>
  </r>
  <r>
    <s v="2024"/>
    <x v="0"/>
    <x v="0"/>
    <x v="0"/>
    <x v="0"/>
    <s v="2 - Poder Ejecutivo"/>
    <s v="0203 - MINISTERIO DE DEFENSA"/>
    <s v="0003 - SERVICIOS DE PESCA"/>
    <x v="0"/>
    <x v="7"/>
    <x v="29"/>
    <s v="2.3 - MATERIALES Y SUMINISTROS"/>
    <s v="2.3.2 - TEXTILES Y VESTUARIOS"/>
    <s v="N"/>
    <s v="00 - N/A"/>
    <s v="10 - FONDO GENERAL"/>
    <s v="(en blanco)"/>
    <s v="99 - MULTIPROVINCIAL"/>
    <n v="300000"/>
    <n v="300000"/>
    <n v="76860.479999999996"/>
  </r>
  <r>
    <s v="2024"/>
    <x v="0"/>
    <x v="0"/>
    <x v="0"/>
    <x v="0"/>
    <s v="2 - Poder Ejecutivo"/>
    <s v="0203 - MINISTERIO DE DEFENSA"/>
    <s v="0003 - SERVICIOS DE PESCA"/>
    <x v="0"/>
    <x v="7"/>
    <x v="29"/>
    <s v="2.3 - MATERIALES Y SUMINISTROS"/>
    <s v="2.3.3 - PAPEL, CARTÓN E IMPRESOS"/>
    <s v="N"/>
    <s v="00 - N/A"/>
    <s v="10 - FONDO GENERAL"/>
    <s v="(en blanco)"/>
    <s v="99 - MULTIPROVINCIAL"/>
    <n v="200000"/>
    <n v="200000"/>
    <n v="78942"/>
  </r>
  <r>
    <s v="2024"/>
    <x v="0"/>
    <x v="0"/>
    <x v="0"/>
    <x v="0"/>
    <s v="2 - Poder Ejecutivo"/>
    <s v="0203 - MINISTERIO DE DEFENSA"/>
    <s v="0003 - SERVICIOS DE PESCA"/>
    <x v="0"/>
    <x v="7"/>
    <x v="29"/>
    <s v="2.3 - MATERIALES Y SUMINISTROS"/>
    <s v="2.3.3 - PAPEL, CARTÓN E IMPRESOS"/>
    <s v="N"/>
    <s v="00 - N/A"/>
    <s v="10 - FONDO GENERAL"/>
    <s v="(en blanco)"/>
    <s v="99 - MULTIPROVINCIAL"/>
    <n v="100000"/>
    <n v="100000"/>
    <n v="79060"/>
  </r>
  <r>
    <s v="2024"/>
    <x v="0"/>
    <x v="0"/>
    <x v="0"/>
    <x v="0"/>
    <s v="2 - Poder Ejecutivo"/>
    <s v="0203 - MINISTERIO DE DEFENSA"/>
    <s v="0003 - SERVICIOS DE PESCA"/>
    <x v="0"/>
    <x v="7"/>
    <x v="29"/>
    <s v="2.3 - MATERIALES Y SUMINISTROS"/>
    <s v="2.3.3 - PAPEL, CARTÓN E IMPRESOS"/>
    <s v="N"/>
    <s v="00 - N/A"/>
    <s v="10 - FONDO GENERAL"/>
    <s v="(en blanco)"/>
    <s v="99 - MULTIPROVINCIAL"/>
    <n v="50000"/>
    <n v="50000"/>
    <n v="0"/>
  </r>
  <r>
    <s v="2024"/>
    <x v="0"/>
    <x v="0"/>
    <x v="0"/>
    <x v="0"/>
    <s v="2 - Poder Ejecutivo"/>
    <s v="0203 - MINISTERIO DE DEFENSA"/>
    <s v="0003 - SERVICIOS DE PESCA"/>
    <x v="0"/>
    <x v="7"/>
    <x v="29"/>
    <s v="2.3 - MATERIALES Y SUMINISTROS"/>
    <s v="2.3.5 - CUERO, CAUCHO Y PLÁSTICO"/>
    <s v="N"/>
    <s v="00 - N/A"/>
    <s v="10 - FONDO GENERAL"/>
    <s v="(en blanco)"/>
    <s v="99 - MULTIPROVINCIAL"/>
    <n v="350000"/>
    <n v="350000"/>
    <n v="345114.6"/>
  </r>
  <r>
    <s v="2024"/>
    <x v="0"/>
    <x v="0"/>
    <x v="0"/>
    <x v="0"/>
    <s v="2 - Poder Ejecutivo"/>
    <s v="0203 - MINISTERIO DE DEFENSA"/>
    <s v="0003 - SERVICIOS DE PESCA"/>
    <x v="0"/>
    <x v="7"/>
    <x v="29"/>
    <s v="2.3 - MATERIALES Y SUMINISTROS"/>
    <s v="2.3.5 - CUERO, CAUCHO Y PLÁSTICO"/>
    <s v="N"/>
    <s v="00 - N/A"/>
    <s v="10 - FONDO GENERAL"/>
    <s v="(en blanco)"/>
    <s v="99 - MULTIPROVINCIAL"/>
    <n v="25000"/>
    <n v="25000"/>
    <n v="0"/>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25000"/>
    <n v="25000"/>
    <n v="0"/>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50000"/>
    <n v="50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4680000"/>
    <n v="4680000"/>
    <n v="3600000"/>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4890000"/>
    <n v="4890000"/>
    <n v="2762554.2399999998"/>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215000"/>
    <n v="215000"/>
    <n v="149982.72"/>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400000"/>
    <n v="400000"/>
    <n v="428475.7"/>
  </r>
  <r>
    <s v="2024"/>
    <x v="0"/>
    <x v="0"/>
    <x v="0"/>
    <x v="0"/>
    <s v="2 - Poder Ejecutivo"/>
    <s v="0203 - MINISTERIO DE DEFENSA"/>
    <s v="0003 - SERVICIOS DE PESCA"/>
    <x v="0"/>
    <x v="7"/>
    <x v="29"/>
    <s v="2.3 - MATERIALES Y SUMINISTROS"/>
    <s v="2.3.9 - PRODUCTOS Y ÚTILES VARIOS"/>
    <s v="N"/>
    <s v="00 - N/A"/>
    <s v="10 - FONDO GENERAL"/>
    <s v="(en blanco)"/>
    <s v="99 - MULTIPROVINCIAL"/>
    <n v="400000"/>
    <n v="400000"/>
    <n v="258786.79"/>
  </r>
  <r>
    <s v="2024"/>
    <x v="0"/>
    <x v="0"/>
    <x v="0"/>
    <x v="0"/>
    <s v="2 - Poder Ejecutivo"/>
    <s v="0203 - MINISTERIO DE DEFENSA"/>
    <s v="0003 - SERVICIOS DE PESCA"/>
    <x v="0"/>
    <x v="7"/>
    <x v="29"/>
    <s v="2.3 - MATERIALES Y SUMINISTROS"/>
    <s v="2.3.9 - PRODUCTOS Y ÚTILES VARIOS"/>
    <s v="N"/>
    <s v="00 - N/A"/>
    <s v="10 - FONDO GENERAL"/>
    <s v="(en blanco)"/>
    <s v="99 - MULTIPROVINCIAL"/>
    <n v="45500"/>
    <n v="45500"/>
    <n v="0"/>
  </r>
  <r>
    <s v="2024"/>
    <x v="0"/>
    <x v="0"/>
    <x v="0"/>
    <x v="0"/>
    <s v="2 - Poder Ejecutivo"/>
    <s v="0203 - MINISTERIO DE DEFENSA"/>
    <s v="0003 - SERVICIOS DE PESCA"/>
    <x v="0"/>
    <x v="7"/>
    <x v="29"/>
    <s v="2.3 - MATERIALES Y SUMINISTROS"/>
    <s v="2.3.9 - PRODUCTOS Y ÚTILES VARIOS"/>
    <s v="N"/>
    <s v="00 - N/A"/>
    <s v="10 - FONDO GENERAL"/>
    <s v="(en blanco)"/>
    <s v="99 - MULTIPROVINCIAL"/>
    <n v="350000"/>
    <n v="350000"/>
    <n v="411102.56"/>
  </r>
  <r>
    <s v="2024"/>
    <x v="0"/>
    <x v="0"/>
    <x v="0"/>
    <x v="0"/>
    <s v="2 - Poder Ejecutivo"/>
    <s v="0203 - MINISTERIO DE DEFENSA"/>
    <s v="0003 - SERVICIOS DE PESCA"/>
    <x v="0"/>
    <x v="7"/>
    <x v="29"/>
    <s v="2.3 - MATERIALES Y SUMINISTROS"/>
    <s v="2.3.9 - PRODUCTOS Y ÚTILES VARIOS"/>
    <s v="N"/>
    <s v="00 - N/A"/>
    <s v="10 - FONDO GENERAL"/>
    <s v="(en blanco)"/>
    <s v="99 - MULTIPROVINCIAL"/>
    <n v="100000"/>
    <n v="100000"/>
    <n v="138888.35999999999"/>
  </r>
  <r>
    <s v="2024"/>
    <x v="0"/>
    <x v="0"/>
    <x v="0"/>
    <x v="0"/>
    <s v="2 - Poder Ejecutivo"/>
    <s v="0203 - MINISTERIO DE DEFENSA"/>
    <s v="0003 - SERVICIOS DE PESCA"/>
    <x v="0"/>
    <x v="7"/>
    <x v="29"/>
    <s v="2.3 - MATERIALES Y SUMINISTROS"/>
    <s v="2.3.9 - PRODUCTOS Y ÚTILES VARIOS"/>
    <s v="N"/>
    <s v="00 - N/A"/>
    <s v="10 - FONDO GENERAL"/>
    <s v="(en blanco)"/>
    <s v="99 - MULTIPROVINCIAL"/>
    <n v="100000"/>
    <n v="100000"/>
    <n v="131546.4"/>
  </r>
  <r>
    <s v="2024"/>
    <x v="0"/>
    <x v="0"/>
    <x v="0"/>
    <x v="0"/>
    <s v="2 - Poder Ejecutivo"/>
    <s v="0203 - MINISTERIO DE DEFENSA"/>
    <s v="0003 - SERVICIOS DE PESCA"/>
    <x v="0"/>
    <x v="7"/>
    <x v="29"/>
    <s v="2.3 - MATERIALES Y SUMINISTROS"/>
    <s v="2.3.9 - PRODUCTOS Y ÚTILES VARIOS"/>
    <s v="N"/>
    <s v="00 - N/A"/>
    <s v="10 - FONDO GENERAL"/>
    <s v="(en blanco)"/>
    <s v="99 - MULTIPROVINCIAL"/>
    <n v="300000"/>
    <n v="300000"/>
    <n v="158400.84"/>
  </r>
  <r>
    <s v="2024"/>
    <x v="0"/>
    <x v="0"/>
    <x v="0"/>
    <x v="0"/>
    <s v="2 - Poder Ejecutivo"/>
    <s v="0203 - MINISTERIO DE DEFENSA"/>
    <s v="0003 - SERVICIOS DE PESCA"/>
    <x v="0"/>
    <x v="7"/>
    <x v="29"/>
    <s v="2.3 - MATERIALES Y SUMINISTROS"/>
    <s v="2.3.9 - PRODUCTOS Y ÚTILES VARIOS"/>
    <s v="N"/>
    <s v="00 - N/A"/>
    <s v="10 - FONDO GENERAL"/>
    <s v="(en blanco)"/>
    <s v="99 - MULTIPROVINCIAL"/>
    <n v="75000"/>
    <n v="75000"/>
    <n v="0"/>
  </r>
  <r>
    <s v="2024"/>
    <x v="0"/>
    <x v="0"/>
    <x v="0"/>
    <x v="0"/>
    <s v="2 - Poder Ejecutivo"/>
    <s v="0203 - MINISTERIO DE DEFENSA"/>
    <s v="0003 - SERVICIOS DE PESCA"/>
    <x v="0"/>
    <x v="7"/>
    <x v="29"/>
    <s v="2.3 - MATERIALES Y SUMINISTROS"/>
    <s v="2.3.9 - PRODUCTOS Y ÚTILES VARIOS"/>
    <s v="N"/>
    <s v="00 - N/A"/>
    <s v="10 - FONDO GENERAL"/>
    <s v="(en blanco)"/>
    <s v="99 - MULTIPROVINCIAL"/>
    <n v="50000"/>
    <n v="50000"/>
    <n v="0"/>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17567540"/>
    <n v="17567540"/>
    <n v="11557207.209999999"/>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40901798"/>
    <n v="41741798"/>
    <n v="27444600"/>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4853662"/>
    <n v="4923662"/>
    <n v="0"/>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1300000"/>
    <n v="1300000"/>
    <n v="819406.10999999987"/>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230000"/>
    <n v="230000"/>
    <n v="138686.33000000002"/>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2200000"/>
    <n v="2601000"/>
    <n v="1737815.32"/>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999336"/>
    <n v="999336"/>
    <n v="533856.03"/>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1422000"/>
    <n v="1422000"/>
    <n v="0"/>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1000000"/>
    <n v="1000000"/>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en blanco)"/>
    <s v="99 - MULTIPROVINCIAL"/>
    <n v="9120000"/>
    <n v="9120000"/>
    <n v="607131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000000"/>
    <n v="968915"/>
    <n v="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205001"/>
    <n v="209411"/>
    <n v="207048.7"/>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68099"/>
    <n v="0"/>
    <n v="0"/>
  </r>
  <r>
    <s v="2024"/>
    <x v="0"/>
    <x v="0"/>
    <x v="0"/>
    <x v="0"/>
    <s v="2 - Poder Ejecutivo"/>
    <s v="0203 - MINISTERIO DE DEFENSA"/>
    <s v="0004 - INSTITUTO DE SEGURIDAD SOCIAL DE LAS FUERZAS ARMADAS"/>
    <x v="2"/>
    <x v="4"/>
    <x v="6"/>
    <s v="2.3 - MATERIALES Y SUMINISTROS"/>
    <s v="2.3.5 - CUERO, CAUCHO Y PLÁSTICO"/>
    <s v="N"/>
    <s v="00 - N/A"/>
    <s v="10 - FONDO GENERAL"/>
    <s v="(en blanco)"/>
    <s v="99 - MULTIPROVINCIAL"/>
    <n v="192266"/>
    <n v="0"/>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5538000"/>
    <n v="369200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0"/>
    <n v="162525"/>
    <n v="66500.08"/>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0"/>
    <n v="31085"/>
    <n v="31978"/>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2500000"/>
    <n v="1189000"/>
    <n v="461526.19999999995"/>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800000"/>
    <n v="800000"/>
    <n v="709917.5"/>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0"/>
    <n v="122130"/>
    <n v="121829.1"/>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50000"/>
    <n v="50000"/>
    <n v="0"/>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0"/>
    <n v="71300"/>
    <n v="69738"/>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77889417"/>
    <n v="77889417"/>
    <n v="55871703.060000002"/>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491911796"/>
    <n v="490726796"/>
    <n v="320250030.83999997"/>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109608658"/>
    <n v="109608658"/>
    <n v="74657925.450000003"/>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57883476"/>
    <n v="57883476"/>
    <n v="0"/>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3231584"/>
    <n v="13231584"/>
    <n v="9254547.5700000003"/>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981653"/>
    <n v="3166653"/>
    <n v="1566350.7800000003"/>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2760000"/>
    <n v="2760000"/>
    <n v="1511097.4"/>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720000"/>
    <n v="720000"/>
    <n v="369500.96"/>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29400000"/>
    <n v="29400000"/>
    <n v="18924396.84"/>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410000"/>
    <n v="410000"/>
    <n v="99966"/>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200000"/>
    <n v="200000"/>
    <n v="81413"/>
  </r>
  <r>
    <s v="2024"/>
    <x v="0"/>
    <x v="0"/>
    <x v="0"/>
    <x v="0"/>
    <s v="2 - Poder Ejecutivo"/>
    <s v="0203 - MINISTERIO DE DEFENSA"/>
    <s v="0005 - HOSPITAL CENTRAL FUERZAS  ARMADAS"/>
    <x v="2"/>
    <x v="3"/>
    <x v="28"/>
    <s v="2.2 - CONTRATACIÓN DE SERVICIOS"/>
    <s v="2.2.1 - SERVICIOS BÁSICOS"/>
    <s v="N"/>
    <s v="00 - N/A"/>
    <s v="20 - FONDOS CON DESTINO ESPECÍFICO"/>
    <s v="(en blanco)"/>
    <s v="99 - MULTIPROVINCIAL"/>
    <n v="0"/>
    <n v="250000"/>
    <n v="250000"/>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105000"/>
    <n v="0"/>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0"/>
    <n v="0"/>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49701.599999999999"/>
    <n v="49701.599999999999"/>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4922373.55"/>
    <n v="4921307.9999999991"/>
  </r>
  <r>
    <s v="2024"/>
    <x v="0"/>
    <x v="0"/>
    <x v="0"/>
    <x v="0"/>
    <s v="2 - Poder Ejecutivo"/>
    <s v="0203 - MINISTERIO DE DEFENSA"/>
    <s v="0005 - HOSPITAL CENTRAL FUERZAS  ARMADAS"/>
    <x v="2"/>
    <x v="3"/>
    <x v="28"/>
    <s v="2.2 - CONTRATACIÓN DE SERVICIOS"/>
    <s v="2.2.4 - TRANSPORTE Y ALMACENAJE"/>
    <s v="N"/>
    <s v="00 - N/A"/>
    <s v="10 - FONDO GENERAL"/>
    <s v="(en blanco)"/>
    <s v="99 - MULTIPROVINCIAL"/>
    <n v="60000"/>
    <n v="0"/>
    <n v="0"/>
  </r>
  <r>
    <s v="2024"/>
    <x v="0"/>
    <x v="0"/>
    <x v="0"/>
    <x v="0"/>
    <s v="2 - Poder Ejecutivo"/>
    <s v="0203 - MINISTERIO DE DEFENSA"/>
    <s v="0005 - HOSPITAL CENTRAL FUERZAS  ARMADAS"/>
    <x v="2"/>
    <x v="3"/>
    <x v="28"/>
    <s v="2.2 - CONTRATACIÓN DE SERVICIOS"/>
    <s v="2.2.5 - ALQUILERES Y RENTAS"/>
    <s v="N"/>
    <s v="00 - N/A"/>
    <s v="10 - FONDO GENERAL"/>
    <s v="(en blanco)"/>
    <s v="99 - MULTIPROVINCIAL"/>
    <n v="1640000"/>
    <n v="1736000"/>
    <n v="818306.4"/>
  </r>
  <r>
    <s v="2024"/>
    <x v="0"/>
    <x v="0"/>
    <x v="0"/>
    <x v="0"/>
    <s v="2 - Poder Ejecutivo"/>
    <s v="0203 - MINISTERIO DE DEFENSA"/>
    <s v="0005 - HOSPITAL CENTRAL FUERZAS  ARMADAS"/>
    <x v="2"/>
    <x v="3"/>
    <x v="28"/>
    <s v="2.2 - CONTRATACIÓN DE SERVICIOS"/>
    <s v="2.2.5 - ALQUILERES Y RENTAS"/>
    <s v="N"/>
    <s v="00 - N/A"/>
    <s v="20 - FONDOS CON DESTINO ESPECÍFICO"/>
    <s v="(en blanco)"/>
    <s v="99 - MULTIPROVINCIAL"/>
    <n v="0"/>
    <n v="231367.2"/>
    <n v="0"/>
  </r>
  <r>
    <s v="2024"/>
    <x v="0"/>
    <x v="0"/>
    <x v="0"/>
    <x v="0"/>
    <s v="2 - Poder Ejecutivo"/>
    <s v="0203 - MINISTERIO DE DEFENSA"/>
    <s v="0005 - HOSPITAL CENTRAL FUERZAS  ARMADAS"/>
    <x v="2"/>
    <x v="3"/>
    <x v="28"/>
    <s v="2.2 - CONTRATACIÓN DE SERVICIOS"/>
    <s v="2.2.6 - SEGUROS"/>
    <s v="N"/>
    <s v="00 - N/A"/>
    <s v="10 - FONDO GENERAL"/>
    <s v="(en blanco)"/>
    <s v="99 - MULTIPROVINCIAL"/>
    <n v="100000"/>
    <n v="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0"/>
    <n v="841978.68"/>
    <n v="841977.5"/>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0"/>
    <n v="276435.18"/>
    <n v="276435.18"/>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1897000"/>
    <n v="2235424"/>
    <n v="691893"/>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00000"/>
    <n v="290335"/>
    <n v="161747.68000000002"/>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00000"/>
    <n v="200000"/>
    <n v="44486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450000"/>
    <n v="450000"/>
    <n v="273565.3"/>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2374892.3200000003"/>
    <n v="2374202.59"/>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213816"/>
    <n v="213430.99"/>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186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981099.2"/>
    <n v="981099.2"/>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05620"/>
    <n v="30562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17442"/>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16257"/>
    <n v="66257"/>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156238"/>
    <n v="132148.20000000001"/>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102638"/>
    <n v="90904"/>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2554600.58"/>
    <n v="1696872.58"/>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100000"/>
    <n v="143366"/>
    <n v="1769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538800"/>
    <n v="538800"/>
    <n v="26196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0"/>
    <n v="413802.4"/>
    <n v="591982.4"/>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0"/>
    <n v="1699444.15"/>
    <n v="169850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50000"/>
    <n v="50000"/>
    <n v="10400.040000000001"/>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50000"/>
    <n v="9000"/>
    <n v="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0"/>
    <n v="413274.94"/>
    <n v="413273.95"/>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33810"/>
    <n v="0"/>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1178940"/>
    <n v="1000759.1799999999"/>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494490"/>
    <n v="494490"/>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307000"/>
    <n v="194855"/>
  </r>
  <r>
    <s v="2024"/>
    <x v="0"/>
    <x v="0"/>
    <x v="0"/>
    <x v="0"/>
    <s v="2 - Poder Ejecutivo"/>
    <s v="0203 - MINISTERIO DE DEFENSA"/>
    <s v="0005 - HOSPITAL CENTRAL FUERZAS  ARMADAS"/>
    <x v="2"/>
    <x v="3"/>
    <x v="28"/>
    <s v="2.2 - CONTRATACIÓN DE SERVICIOS"/>
    <s v="2.2.9 - OTRAS CONTRATACIONES DE SERVICIOS"/>
    <s v="N"/>
    <s v="00 - N/A"/>
    <s v="10 - FONDO GENERAL"/>
    <s v="(en blanco)"/>
    <s v="99 - MULTIPROVINCIAL"/>
    <n v="1895999"/>
    <n v="227054.85000000009"/>
    <n v="226999.98"/>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1174515.07"/>
    <n v="378494.56"/>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250160"/>
    <n v="250160"/>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26931820"/>
    <n v="27742935.100000001"/>
    <n v="18673530.030000001"/>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30000"/>
    <n v="30000"/>
    <n v="0"/>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577892.07999999996"/>
    <n v="365864.8"/>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22157.99"/>
    <n v="0"/>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150000"/>
    <n v="56600"/>
    <n v="152939.79999999999"/>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800000"/>
    <n v="331210.23"/>
    <n v="52027.38"/>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700000"/>
    <n v="200000"/>
    <n v="69879.600000000006"/>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79495.66"/>
    <n v="79495.66"/>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304534.82"/>
    <n v="301747.24"/>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1500000"/>
    <n v="200000"/>
    <n v="0"/>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1570000"/>
    <n v="788029.28"/>
    <n v="646330.84"/>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443586"/>
    <n v="443586"/>
    <n v="284315.09999999998"/>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0"/>
    <n v="100"/>
    <n v="24100"/>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504601"/>
    <n v="3632379.2299999995"/>
    <n v="921993"/>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0"/>
    <n v="502380"/>
    <n v="1235018.8700000001"/>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0"/>
    <n v="447349.8"/>
    <n v="727304.8"/>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0"/>
    <n v="34700"/>
    <n v="34700"/>
  </r>
  <r>
    <s v="2024"/>
    <x v="0"/>
    <x v="0"/>
    <x v="0"/>
    <x v="0"/>
    <s v="2 - Poder Ejecutivo"/>
    <s v="0203 - MINISTERIO DE DEFENSA"/>
    <s v="0005 - HOSPITAL CENTRAL FUERZAS  ARMADAS"/>
    <x v="2"/>
    <x v="3"/>
    <x v="28"/>
    <s v="2.3 - MATERIALES Y SUMINISTROS"/>
    <s v="2.3.4 - PRODUCTOS FARMACÉUTICOS"/>
    <s v="N"/>
    <s v="00 - N/A"/>
    <s v="10 - FONDO GENERAL"/>
    <s v="(en blanco)"/>
    <s v="99 - MULTIPROVINCIAL"/>
    <n v="26500000"/>
    <n v="27125000"/>
    <n v="15785810.4"/>
  </r>
  <r>
    <s v="2024"/>
    <x v="0"/>
    <x v="0"/>
    <x v="0"/>
    <x v="0"/>
    <s v="2 - Poder Ejecutivo"/>
    <s v="0203 - MINISTERIO DE DEFENSA"/>
    <s v="0005 - HOSPITAL CENTRAL FUERZAS  ARMADAS"/>
    <x v="2"/>
    <x v="3"/>
    <x v="28"/>
    <s v="2.3 - MATERIALES Y SUMINISTROS"/>
    <s v="2.3.4 - PRODUCTOS FARMACÉUTICOS"/>
    <s v="N"/>
    <s v="00 - N/A"/>
    <s v="20 - FONDOS CON DESTINO ESPECÍFICO"/>
    <s v="(en blanco)"/>
    <s v="99 - MULTIPROVINCIAL"/>
    <n v="0"/>
    <n v="6697879.7400000002"/>
    <n v="4101157.2"/>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0"/>
    <n v="100"/>
    <n v="46256"/>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100000"/>
    <n v="100000"/>
    <n v="2336.4"/>
  </r>
  <r>
    <s v="2024"/>
    <x v="0"/>
    <x v="0"/>
    <x v="0"/>
    <x v="0"/>
    <s v="2 - Poder Ejecutivo"/>
    <s v="0203 - MINISTERIO DE DEFENSA"/>
    <s v="0005 - HOSPITAL CENTRAL FUERZAS  ARMADAS"/>
    <x v="2"/>
    <x v="3"/>
    <x v="28"/>
    <s v="2.3 - MATERIALES Y SUMINISTROS"/>
    <s v="2.3.5 - CUERO, CAUCHO Y PLÁSTICO"/>
    <s v="N"/>
    <s v="00 - N/A"/>
    <s v="20 - FONDOS CON DESTINO ESPECÍFICO"/>
    <s v="(en blanco)"/>
    <s v="99 - MULTIPROVINCIAL"/>
    <n v="0"/>
    <n v="54941"/>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90000"/>
    <n v="90000"/>
    <n v="2950.01"/>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0"/>
    <n v="1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60000"/>
    <n v="6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30000"/>
    <n v="3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90000"/>
    <n v="9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900000"/>
    <n v="900000"/>
    <n v="2139.2199999999998"/>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100000"/>
    <n v="10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20000"/>
    <n v="20000"/>
    <n v="4799.96"/>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48245.72"/>
    <n v="35690.710000000006"/>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514"/>
    <n v="513.29999999999995"/>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40749"/>
    <n v="40743.040000000001"/>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189508"/>
    <n v="189508"/>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79855.320000000007"/>
    <n v="73955.320000000007"/>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33907.35"/>
    <n v="28883.32"/>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1997"/>
    <n v="0"/>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3017.88"/>
    <n v="4513.5"/>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500000"/>
    <n v="2760000"/>
    <n v="2274997.21"/>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2000000"/>
    <n v="10740000"/>
    <n v="4474986.05"/>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900000"/>
    <n v="900000"/>
    <n v="296766.08000000002"/>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0"/>
    <n v="105.42"/>
    <n v="57790.03"/>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6181541"/>
    <n v="5273641"/>
    <n v="3085075.24"/>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30000"/>
    <n v="30000"/>
    <n v="0"/>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000000"/>
    <n v="700000"/>
    <n v="522097.97000000003"/>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0000000"/>
    <n v="10000000"/>
    <n v="5720321.79"/>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103262"/>
    <n v="57241.8"/>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30680"/>
    <n v="30680"/>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733759.2"/>
    <n v="309000"/>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35441.300000000003"/>
    <n v="0"/>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2922654.0599999996"/>
    <n v="1714076.5799999998"/>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2500000"/>
    <n v="2500000"/>
    <n v="1319768.5799999998"/>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2000000"/>
    <n v="1500000"/>
    <n v="29524.799999999999"/>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28500000"/>
    <n v="34396741.770000003"/>
    <n v="16604636.410000002"/>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0000"/>
    <n v="30000"/>
    <n v="28067.48"/>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1200000"/>
    <n v="1200000"/>
    <n v="1320558.26"/>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100000"/>
    <n v="100000"/>
    <n v="55088.159999999996"/>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00000"/>
    <n v="300000"/>
    <n v="728654.68"/>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826630"/>
    <n v="826630"/>
    <n v="0"/>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80000"/>
    <n v="80000"/>
    <n v="7930.24"/>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150000"/>
    <n v="150000"/>
    <n v="86560.010000000009"/>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434748.6400000001"/>
    <n v="1858382.9200000002"/>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663871.21"/>
    <n v="157940.35999999999"/>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4440624.7300000004"/>
    <n v="13916.47"/>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579292.6"/>
    <n v="2016925"/>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307326.28000000003"/>
    <n v="35931"/>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36528.14000000001"/>
    <n v="489101.41000000003"/>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82830.08000000002"/>
    <n v="182730.08000000002"/>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767266.27"/>
    <n v="712385.73999999987"/>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29205"/>
    <n v="29205"/>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28702.32"/>
    <n v="21830"/>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1993.99"/>
    <n v="11993.99"/>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908203"/>
    <n v="2908203"/>
    <n v="1962848.7200000002"/>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2736400"/>
    <n v="20747072"/>
    <n v="13907042"/>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1231769"/>
    <n v="3061205"/>
    <n v="1828800"/>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242000"/>
    <n v="2242000"/>
    <n v="0"/>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en blanco)"/>
    <s v="01 - DISTRITO NACIONAL"/>
    <n v="0"/>
    <n v="150000"/>
    <n v="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293524"/>
    <n v="431916"/>
    <n v="268827.88"/>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50000"/>
    <n v="71500"/>
    <n v="43603.86"/>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10635"/>
    <n v="0"/>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1725"/>
    <n v="0"/>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1020000"/>
    <n v="1020000"/>
    <n v="449093.17"/>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33120"/>
    <n v="33120"/>
    <n v="9369.6"/>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42000"/>
    <n v="42000"/>
    <n v="22464"/>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en blanco)"/>
    <s v="01 - DISTRITO NACIONAL"/>
    <n v="0"/>
    <n v="32900"/>
    <n v="32851.199999999997"/>
  </r>
  <r>
    <s v="2024"/>
    <x v="0"/>
    <x v="0"/>
    <x v="0"/>
    <x v="0"/>
    <s v="2 - Poder Ejecutivo"/>
    <s v="0203 - MINISTERIO DE DEFENSA"/>
    <s v="0006 - INSTITUTO CARTOGRÁFICO MILITAR DE LAS FUERZAS ARMADAS"/>
    <x v="0"/>
    <x v="7"/>
    <x v="33"/>
    <s v="2.2 - CONTRATACIÓN DE SERVICIOS"/>
    <s v="2.2.3 - VIÁTICOS"/>
    <s v="N"/>
    <s v="00 - N/A"/>
    <s v="10 - FONDO GENERAL"/>
    <s v="(en blanco)"/>
    <s v="01 - DISTRITO NACIONAL"/>
    <n v="1596000"/>
    <n v="1596000"/>
    <n v="172850"/>
  </r>
  <r>
    <s v="2024"/>
    <x v="0"/>
    <x v="0"/>
    <x v="0"/>
    <x v="0"/>
    <s v="2 - Poder Ejecutivo"/>
    <s v="0203 - MINISTERIO DE DEFENSA"/>
    <s v="0006 - INSTITUTO CARTOGRÁFICO MILITAR DE LAS FUERZAS ARMADAS"/>
    <x v="0"/>
    <x v="7"/>
    <x v="33"/>
    <s v="2.2 - CONTRATACIÓN DE SERVICIOS"/>
    <s v="2.2.3 - VIÁTICOS"/>
    <s v="N"/>
    <s v="00 - N/A"/>
    <s v="20 - FONDOS CON DESTINO ESPECÍFICO"/>
    <s v="(en blanco)"/>
    <s v="01 - DISTRITO NACIONAL"/>
    <n v="0"/>
    <n v="47640"/>
    <n v="0"/>
  </r>
  <r>
    <s v="2024"/>
    <x v="0"/>
    <x v="0"/>
    <x v="0"/>
    <x v="0"/>
    <s v="2 - Poder Ejecutivo"/>
    <s v="0203 - MINISTERIO DE DEFENSA"/>
    <s v="0006 - INSTITUTO CARTOGRÁFICO MILITAR DE LAS FUERZAS ARMADAS"/>
    <x v="0"/>
    <x v="7"/>
    <x v="33"/>
    <s v="2.2 - CONTRATACIÓN DE SERVICIOS"/>
    <s v="2.2.6 - SEGUROS"/>
    <s v="N"/>
    <s v="00 - N/A"/>
    <s v="20 - FONDOS CON DESTINO ESPECÍFICO"/>
    <s v="(en blanco)"/>
    <s v="01 - DISTRITO NACIONAL"/>
    <n v="0"/>
    <n v="30000"/>
    <n v="25242.25"/>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en blanco)"/>
    <s v="01 - DISTRITO NACIONAL"/>
    <n v="1192116"/>
    <n v="769116"/>
    <n v="0"/>
  </r>
  <r>
    <s v="2024"/>
    <x v="0"/>
    <x v="0"/>
    <x v="0"/>
    <x v="0"/>
    <s v="2 - Poder Ejecutivo"/>
    <s v="0203 - MINISTERIO DE DEFENSA"/>
    <s v="0006 - INSTITUTO CARTOGRÁFICO MILITAR DE LAS FUERZAS ARMADAS"/>
    <x v="0"/>
    <x v="7"/>
    <x v="33"/>
    <s v="2.2 - CONTRATACIÓN DE SERVICIOS"/>
    <s v="2.2.9 - OTRAS CONTRATACIONES DE SERVICIOS"/>
    <s v="N"/>
    <s v="00 - N/A"/>
    <s v="20 - FONDOS CON DESTINO ESPECÍFICO"/>
    <s v="(en blanco)"/>
    <s v="01 - DISTRITO NACIONAL"/>
    <n v="0"/>
    <n v="74600"/>
    <n v="0"/>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en blanco)"/>
    <s v="01 - DISTRITO NACIONAL"/>
    <n v="2400000"/>
    <n v="2400000"/>
    <n v="15941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en blanco)"/>
    <s v="01 - DISTRITO NACIONAL"/>
    <n v="0"/>
    <n v="20000"/>
    <n v="2000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240000"/>
    <n v="140000"/>
    <n v="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900000"/>
    <n v="800000"/>
    <n v="27730"/>
  </r>
  <r>
    <s v="2024"/>
    <x v="0"/>
    <x v="0"/>
    <x v="0"/>
    <x v="0"/>
    <s v="2 - Poder Ejecutivo"/>
    <s v="0203 - MINISTERIO DE DEFENSA"/>
    <s v="0006 - INSTITUTO CARTOGRÁFICO MILITAR DE LAS FUERZAS ARMADAS"/>
    <x v="0"/>
    <x v="7"/>
    <x v="33"/>
    <s v="2.3 - MATERIALES Y SUMINISTROS"/>
    <s v="2.3.2 - TEXTILES Y VESTUARIOS"/>
    <s v="N"/>
    <s v="00 - N/A"/>
    <s v="20 - FONDOS CON DESTINO ESPECÍFICO"/>
    <s v="(en blanco)"/>
    <s v="01 - DISTRITO NACIONAL"/>
    <n v="0"/>
    <n v="26550"/>
    <n v="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600000"/>
    <n v="400000"/>
    <n v="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0"/>
    <n v="78600"/>
    <n v="77083.5"/>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0"/>
    <n v="10000"/>
    <n v="885"/>
  </r>
  <r>
    <s v="2024"/>
    <x v="0"/>
    <x v="0"/>
    <x v="0"/>
    <x v="0"/>
    <s v="2 - Poder Ejecutivo"/>
    <s v="0203 - MINISTERIO DE DEFENSA"/>
    <s v="0006 - INSTITUTO CARTOGRÁFICO MILITAR DE LAS FUERZAS ARMADAS"/>
    <x v="0"/>
    <x v="7"/>
    <x v="33"/>
    <s v="2.3 - MATERIALES Y SUMINISTROS"/>
    <s v="2.3.3 - PAPEL, CARTÓN E IMPRESOS"/>
    <s v="N"/>
    <s v="00 - N/A"/>
    <s v="20 - FONDOS CON DESTINO ESPECÍFICO"/>
    <s v="(en blanco)"/>
    <s v="01 - DISTRITO NACIONAL"/>
    <n v="0"/>
    <n v="37288"/>
    <n v="37288"/>
  </r>
  <r>
    <s v="2024"/>
    <x v="0"/>
    <x v="0"/>
    <x v="0"/>
    <x v="0"/>
    <s v="2 - Poder Ejecutivo"/>
    <s v="0203 - MINISTERIO DE DEFENSA"/>
    <s v="0006 - INSTITUTO CARTOGRÁFICO MILITAR DE LAS FUERZAS ARMADAS"/>
    <x v="0"/>
    <x v="7"/>
    <x v="33"/>
    <s v="2.3 - MATERIALES Y SUMINISTROS"/>
    <s v="2.3.4 - PRODUCTOS FARMACÉUTICOS"/>
    <s v="N"/>
    <s v="00 - N/A"/>
    <s v="10 - FONDO GENERAL"/>
    <s v="(en blanco)"/>
    <s v="01 - DISTRITO NACIONAL"/>
    <n v="360000"/>
    <n v="2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50700"/>
    <n v="50633.8"/>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45000"/>
    <n v="6195"/>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40000"/>
    <n v="2562.5"/>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12730"/>
    <n v="796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000000"/>
    <n v="3000000"/>
    <n v="200000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60000"/>
    <n v="60000"/>
    <n v="4602"/>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60000"/>
    <n v="60000"/>
    <n v="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7000"/>
    <n v="7000"/>
    <n v="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en blanco)"/>
    <s v="01 - DISTRITO NACIONAL"/>
    <n v="0"/>
    <n v="7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900006"/>
    <n v="535966"/>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204000"/>
    <n v="204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1091868"/>
    <n v="876178"/>
    <n v="560566.87999999989"/>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204000"/>
    <n v="204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50000"/>
    <n v="47648.4"/>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240000"/>
    <n v="14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600000"/>
    <n v="578740"/>
    <n v="137074.9"/>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25000"/>
    <n v="26196"/>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20000"/>
    <n v="15694"/>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56710"/>
    <n v="41763.35"/>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77900"/>
    <n v="76759"/>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en blanco)"/>
    <s v="01 - DISTRITO NACIONAL"/>
    <n v="0"/>
    <n v="5000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3962580"/>
    <n v="3962580"/>
    <n v="2386932"/>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13439000"/>
    <n v="13439000"/>
    <n v="9184003.8400000017"/>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1261988"/>
    <n v="1261988"/>
    <n v="838928"/>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1551240"/>
    <n v="1551240"/>
    <n v="0"/>
  </r>
  <r>
    <s v="2024"/>
    <x v="0"/>
    <x v="0"/>
    <x v="0"/>
    <x v="0"/>
    <s v="2 - Poder Ejecutivo"/>
    <s v="0203 - MINISTERIO DE DEFENSA"/>
    <s v="0007 - ESC DE GRAD.DE COM.Y ESTADO MAYOR CONJ.'GRAL DE DIV. GREGORIO LUPERON'"/>
    <x v="2"/>
    <x v="10"/>
    <x v="24"/>
    <s v="2.1 - REMUNERACIONES Y CONTRIBUCIONES"/>
    <s v="2.1.2 - SOBRESUELDOS"/>
    <s v="N"/>
    <s v="00 - N/A"/>
    <s v="10 - FONDO GENERAL"/>
    <s v="(en blanco)"/>
    <s v="99 - MULTIPROVINCIAL"/>
    <n v="960000"/>
    <n v="960000"/>
    <n v="64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379740"/>
    <n v="379740"/>
    <n v="228713.61000000002"/>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61596"/>
    <n v="61596"/>
    <n v="37097.659999999996"/>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200000"/>
    <n v="200000"/>
    <n v="72245.63"/>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144000"/>
    <n v="144000"/>
    <n v="0"/>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55000"/>
    <n v="55000"/>
    <n v="40600"/>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250000"/>
    <n v="250000"/>
    <n v="0"/>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en blanco)"/>
    <s v="99 - MULTIPROVINCIAL"/>
    <n v="2500000"/>
    <n v="2500000"/>
    <n v="401000.01"/>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1770000"/>
    <n v="2391000"/>
    <n v="2390944.3199999998"/>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554000"/>
    <n v="554000"/>
    <n v="339031.69999999995"/>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494000"/>
    <n v="1968935"/>
    <n v="1668934.99"/>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150000"/>
    <n v="135520.64000000001"/>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10000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50000"/>
    <n v="5000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100000"/>
    <n v="5500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50000"/>
    <n v="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50000"/>
    <n v="2900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408949"/>
    <n v="408949"/>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10000"/>
    <n v="10000"/>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500000"/>
    <n v="1381065"/>
    <n v="10995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200000"/>
    <n v="200000"/>
    <n v="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2100000"/>
    <n v="2100000"/>
    <n v="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800000"/>
    <n v="1100000"/>
    <n v="209824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4000000"/>
    <n v="4000000"/>
    <n v="2076825.2"/>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25000"/>
    <n v="25000"/>
    <n v="0"/>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20000"/>
    <n v="20000"/>
    <n v="0"/>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30000"/>
    <n v="30000"/>
    <n v="0"/>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400000"/>
    <n v="667573"/>
    <n v="667496.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100000"/>
    <n v="100000"/>
    <n v="69030"/>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2355009"/>
    <n v="85545"/>
    <n v="144249.1"/>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140000"/>
    <n v="173181"/>
    <n v="113180.8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en blanco)"/>
    <s v="99 - MULTIPROVINCIAL"/>
    <n v="1500000"/>
    <n v="1760269"/>
    <n v="1113962.3600000001"/>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50000"/>
    <n v="60000"/>
    <n v="0"/>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40000"/>
    <n v="4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20000"/>
    <n v="2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25000"/>
    <n v="25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60000"/>
    <n v="60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000000"/>
    <n v="3000000"/>
    <n v="200000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100000"/>
    <n v="100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112051"/>
    <n v="112051"/>
    <n v="50187.76"/>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269000"/>
    <n v="262400"/>
    <n v="117268.4"/>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200000"/>
    <n v="200000"/>
    <n v="77000.66"/>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0"/>
    <n v="2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60000"/>
    <n v="60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100000"/>
    <n v="510784"/>
    <n v="54752"/>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100000"/>
    <n v="182657"/>
    <n v="162745.79999999999"/>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50000"/>
    <n v="50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0"/>
    <n v="47000"/>
    <n v="45524.4"/>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50000"/>
    <n v="50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60000"/>
    <n v="60000"/>
    <n v="3835"/>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0"/>
    <n v="6600"/>
    <n v="363221.7"/>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372000"/>
    <n v="372000"/>
    <n v="248000"/>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2709268"/>
    <n v="12709268"/>
    <n v="8472844.7999999989"/>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090290"/>
    <n v="1090290"/>
    <n v="0"/>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30000"/>
    <n v="30000"/>
    <n v="17583.2"/>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25000"/>
    <n v="25000"/>
    <n v="2976"/>
  </r>
  <r>
    <s v="2024"/>
    <x v="0"/>
    <x v="0"/>
    <x v="0"/>
    <x v="0"/>
    <s v="2 - Poder Ejecutivo"/>
    <s v="0203 - MINISTERIO DE DEFENSA"/>
    <s v="0008 - CÍRCULO DEPORTIVO DE LAS FUERZAS ARMADAS Y LA POLICIA NACIONAL"/>
    <x v="2"/>
    <x v="8"/>
    <x v="34"/>
    <s v="2.2 - CONTRATACIÓN DE SERVICIOS"/>
    <s v="2.2.1 - SERVICIOS BÁSICOS"/>
    <s v="N"/>
    <s v="00 - N/A"/>
    <s v="10 - FONDO GENERAL"/>
    <s v="(en blanco)"/>
    <s v="01 - DISTRITO NACIONAL"/>
    <n v="324000"/>
    <n v="324000"/>
    <n v="131103.9"/>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67034"/>
    <n v="67034"/>
    <n v="0"/>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80000"/>
    <n v="80000"/>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en blanco)"/>
    <s v="01 - DISTRITO NACIONAL"/>
    <n v="200000"/>
    <n v="2000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2625000"/>
    <n v="1749893.8"/>
  </r>
  <r>
    <s v="2024"/>
    <x v="0"/>
    <x v="0"/>
    <x v="0"/>
    <x v="0"/>
    <s v="2 - Poder Ejecutivo"/>
    <s v="0203 - MINISTERIO DE DEFENSA"/>
    <s v="0008 - CÍRCULO DEPORTIVO DE LAS FUERZAS ARMADAS Y LA POLICIA NACIONAL"/>
    <x v="2"/>
    <x v="8"/>
    <x v="34"/>
    <s v="2.3 - MATERIALES Y SUMINISTROS"/>
    <s v="2.3.2 - TEXTILES Y VESTUARIOS"/>
    <s v="N"/>
    <s v="00 - N/A"/>
    <s v="10 - FONDO GENERAL"/>
    <s v="(en blanco)"/>
    <s v="01 - DISTRITO NACIONAL"/>
    <n v="700000"/>
    <n v="700000"/>
    <n v="232863.56"/>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100000"/>
    <n v="100000"/>
    <n v="0"/>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50000"/>
    <n v="50000"/>
    <n v="40194.93"/>
  </r>
  <r>
    <s v="2024"/>
    <x v="0"/>
    <x v="0"/>
    <x v="0"/>
    <x v="0"/>
    <s v="2 - Poder Ejecutivo"/>
    <s v="0203 - MINISTERIO DE DEFENSA"/>
    <s v="0008 - CÍRCULO DEPORTIVO DE LAS FUERZAS ARMADAS Y LA POLICIA NACIONAL"/>
    <x v="2"/>
    <x v="8"/>
    <x v="34"/>
    <s v="2.3 - MATERIALES Y SUMINISTROS"/>
    <s v="2.3.4 - PRODUCTOS FARMACÉUTICOS"/>
    <s v="N"/>
    <s v="00 - N/A"/>
    <s v="10 - FONDO GENERAL"/>
    <s v="(en blanco)"/>
    <s v="01 - DISTRITO NACIONAL"/>
    <n v="300000"/>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2200000"/>
    <n v="14653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0"/>
    <n v="180000"/>
    <n v="139621.87"/>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150000"/>
    <n v="150000"/>
    <n v="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500000"/>
    <n v="500000"/>
    <n v="500596.18"/>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700000"/>
    <n v="557700"/>
    <n v="0"/>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776273"/>
    <n v="977103"/>
    <n v="1184182"/>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3320528"/>
    <n v="14919698"/>
    <n v="8715352"/>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930200"/>
    <n v="1130200"/>
    <n v="1451799.84"/>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418920"/>
    <n v="1418920"/>
    <n v="0"/>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128015.34"/>
    <n v="128014.72"/>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0"/>
    <n v="384473"/>
    <n v="213000"/>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262800"/>
    <n v="286207"/>
    <n v="186891.06000000003"/>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43000"/>
    <n v="47104.66"/>
    <n v="30313.739999999998"/>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700000"/>
    <n v="1140000"/>
    <n v="76000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2341396"/>
    <n v="533646"/>
    <n v="533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8451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631000"/>
    <n v="395000"/>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1885280"/>
    <n v="1574013.8"/>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266090"/>
    <n v="127440"/>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350750"/>
    <n v="335000"/>
  </r>
  <r>
    <s v="2024"/>
    <x v="0"/>
    <x v="0"/>
    <x v="0"/>
    <x v="0"/>
    <s v="2 - Poder Ejecutivo"/>
    <s v="0203 - MINISTERIO DE DEFENSA"/>
    <s v="0009 - ESCUELA DE GRADUADOS EN DERECHOS HUMANOS Y DERECHO INTERNACIONAL HUMANITARIO"/>
    <x v="2"/>
    <x v="10"/>
    <x v="30"/>
    <s v="2.2 - CONTRATACIÓN DE SERVICIOS"/>
    <s v="2.2.6 - SEGUROS"/>
    <s v="N"/>
    <s v="00 - N/A"/>
    <s v="10 - FONDO GENERAL"/>
    <s v="(en blanco)"/>
    <s v="99 - MULTIPROVINCIAL"/>
    <n v="0"/>
    <n v="6222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0"/>
    <n v="1830511"/>
    <n v="1830510.32"/>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120000"/>
    <n v="0"/>
    <n v="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120000"/>
    <n v="0"/>
    <n v="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0"/>
    <n v="19352"/>
    <n v="19352"/>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0"/>
    <n v="204500"/>
    <n v="204499.99"/>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
    <n v="800000"/>
    <n v="799999.88"/>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1800000"/>
    <n v="0"/>
    <n v="0"/>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0"/>
    <n v="1595500"/>
    <n v="653400"/>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0"/>
    <n v="18644"/>
    <n v="18644"/>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0"/>
    <n v="0"/>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0"/>
    <n v="102236"/>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3091453"/>
    <n v="205683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0"/>
    <n v="1936"/>
    <n v="8142"/>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0"/>
    <n v="69749"/>
    <n v="63560.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420434"/>
    <n v="232932"/>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0"/>
    <n v="100000"/>
    <n v="0"/>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60000"/>
    <n v="0"/>
    <n v="0"/>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25000"/>
    <n v="8850"/>
    <n v="8850"/>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99998"/>
    <n v="207149"/>
    <n v="20714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39292"/>
    <n v="39291.660000000003"/>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66393"/>
    <n v="66392.7"/>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103486.32"/>
    <n v="10348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2741123"/>
    <n v="1827200"/>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0"/>
    <n v="15370"/>
    <n v="12602.4"/>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0"/>
    <n v="1326"/>
    <n v="1121"/>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120000"/>
    <n v="1546"/>
    <n v="1545.8"/>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150000"/>
    <n v="78494"/>
    <n v="78493.600000000006"/>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9405"/>
    <n v="9404.6"/>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60000"/>
    <n v="133392"/>
    <n v="135446.25"/>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32852"/>
    <n v="32851.199999999997"/>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20514"/>
    <n v="20513.78"/>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18602"/>
    <n v="16549.5"/>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558549"/>
    <n v="1558549"/>
    <n v="1039032.4000000001"/>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2288000"/>
    <n v="12288000"/>
    <n v="8202000"/>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2835076"/>
    <n v="2903106"/>
    <n v="1890404"/>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396000"/>
    <n v="1396000"/>
    <n v="0"/>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312316"/>
    <n v="316332"/>
    <n v="207697.17999999996"/>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89234"/>
    <n v="51312"/>
    <n v="33688.580000000009"/>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50000"/>
    <n v="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500000"/>
    <n v="500000"/>
    <n v="20580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250000"/>
    <n v="250000"/>
    <n v="183768"/>
  </r>
  <r>
    <s v="2024"/>
    <x v="0"/>
    <x v="0"/>
    <x v="0"/>
    <x v="0"/>
    <s v="2 - Poder Ejecutivo"/>
    <s v="0203 - MINISTERIO DE DEFENSA"/>
    <s v="0010 - 'ESCUELA DE GRADUADOS DE ALTOS ESTUDIOS ESTRATÉGICOS' (EGAEE)"/>
    <x v="2"/>
    <x v="10"/>
    <x v="24"/>
    <s v="2.2 - CONTRATACIÓN DE SERVICIOS"/>
    <s v="2.2.4 - TRANSPORTE Y ALMACENAJE"/>
    <s v="N"/>
    <s v="00 - N/A"/>
    <s v="10 - FONDO GENERAL"/>
    <s v="(en blanco)"/>
    <s v="99 - MULTIPROVINCIAL"/>
    <n v="600000"/>
    <n v="300000"/>
    <n v="0"/>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000000"/>
    <n v="2000000"/>
    <n v="1666478.6"/>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123600"/>
    <n v="123600"/>
    <n v="82316.800000000003"/>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00000"/>
    <n v="100000"/>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220000"/>
    <n v="1020000"/>
    <n v="219999.99"/>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50000"/>
    <n v="110000"/>
    <n v="5074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50000"/>
    <n v="50000"/>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0"/>
    <n v="551532"/>
    <n v="371464"/>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300000"/>
    <n v="82600"/>
    <n v="8260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70000"/>
    <n v="185414"/>
    <n v="185413.4"/>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600000"/>
    <n v="100000"/>
    <n v="0"/>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500000"/>
    <n v="500000"/>
    <n v="0"/>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2460000"/>
    <n v="2460000"/>
    <n v="1482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en blanco)"/>
    <s v="99 - MULTIPROVINCIAL"/>
    <n v="500000"/>
    <n v="400000"/>
    <n v="380502.8"/>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2889200"/>
    <n v="2083505.37"/>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20000"/>
    <n v="10800"/>
    <n v="0"/>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175000"/>
    <n v="0"/>
    <n v="2241.5300000000002"/>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200000"/>
    <n v="200000"/>
    <n v="0"/>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150000"/>
    <n v="150000"/>
    <n v="34161"/>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278211"/>
    <n v="116756"/>
    <n v="65104.87"/>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75000"/>
    <n v="75000"/>
    <n v="68482.48"/>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100000"/>
    <n v="100000"/>
    <n v="0"/>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6737.54"/>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60000"/>
    <n v="60000"/>
    <n v="11572.380000000001"/>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100000"/>
    <n v="2100000"/>
    <n v="140000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0000"/>
    <n v="10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5000"/>
    <n v="5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5000"/>
    <n v="15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0000"/>
    <n v="10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67619"/>
    <n v="167619"/>
    <n v="75150.12"/>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35000"/>
    <n v="35000"/>
    <n v="6852.74"/>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229856"/>
    <n v="129856"/>
    <n v="63271.45"/>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50000"/>
    <n v="150000"/>
    <n v="127326.81"/>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0"/>
    <n v="116450"/>
    <n v="108431"/>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00000"/>
    <n v="100000"/>
    <n v="93667.19"/>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200000"/>
    <n v="200000"/>
    <n v="231384.18"/>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00000"/>
    <n v="100000"/>
    <n v="247.91"/>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50000"/>
    <n v="50000"/>
    <n v="26421.46"/>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50000"/>
    <n v="15876"/>
    <n v="0"/>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75000"/>
    <n v="75000"/>
    <n v="0"/>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250000"/>
    <n v="91414"/>
    <n v="10024.64"/>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307200"/>
    <n v="307200"/>
    <n v="204800"/>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3500000"/>
    <n v="13680000"/>
    <n v="8760000"/>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720000"/>
    <n v="540000"/>
    <n v="405000"/>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210600"/>
    <n v="1210600"/>
    <n v="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92283"/>
    <n v="91453"/>
    <n v="43234.82"/>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1500"/>
    <n v="12330"/>
    <n v="6707.8000000000011"/>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50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0"/>
    <n v="84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60000"/>
    <n v="0"/>
    <n v="55847.039999999994"/>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0"/>
    <n v="209426.4"/>
    <n v="209426.4"/>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0"/>
    <n v="664000"/>
    <n v="663333.6"/>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0"/>
    <n v="96784"/>
    <n v="96783.6"/>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70000"/>
    <n v="0"/>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348199.48"/>
    <n v="19818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0"/>
    <n v="0"/>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376634.12"/>
    <n v="193501.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2080717"/>
    <n v="1371653.9"/>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50000"/>
    <n v="0"/>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175000"/>
    <n v="9310.2000000000007"/>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245000"/>
    <n v="64428"/>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155000"/>
    <n v="96476.800000000003"/>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150000"/>
    <n v="37996"/>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125000"/>
    <n v="99239.040000000008"/>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75000"/>
    <n v="28910"/>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30000"/>
    <n v="0"/>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5000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5000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5000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10000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6550"/>
    <n v="6549"/>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50000"/>
    <n v="6872.32"/>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60000"/>
    <n v="10030"/>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3000000"/>
    <n v="2000000"/>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0"/>
    <n v="5000"/>
    <n v="2457.94"/>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0"/>
    <n v="200000"/>
    <n v="32922"/>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0"/>
    <n v="30000"/>
    <n v="22268.95999999999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60000"/>
    <n v="300000"/>
    <n v="59223.26"/>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100000"/>
    <n v="300000"/>
    <n v="237468.5"/>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201"/>
    <n v="200.6"/>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3835"/>
    <n v="3835"/>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00000"/>
    <n v="100000"/>
    <n v="98049.40000000000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50000"/>
    <n v="229903"/>
    <n v="229902.7"/>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82884.600000000006"/>
    <n v="60343.55"/>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25000"/>
    <n v="0"/>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163320.87"/>
    <n v="163320.87"/>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61989.130000000005"/>
    <n v="23670.799999999999"/>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157488000"/>
    <n v="157029107"/>
    <n v="103252500"/>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24000000"/>
    <n v="24000000"/>
    <n v="16000000"/>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15123630"/>
    <n v="16470840"/>
    <n v="11385200"/>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14384303"/>
    <n v="14384303"/>
    <n v="0"/>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31356220"/>
    <n v="30356220"/>
    <n v="19768840.800000001"/>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42840000"/>
    <n v="42840000"/>
    <n v="28528500"/>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072266"/>
    <n v="1167782.8999999999"/>
    <n v="807210.70000000007"/>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81484"/>
    <n v="197650.1"/>
    <n v="136622.39999999999"/>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3100000"/>
    <n v="3100000"/>
    <n v="1688501.01"/>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600000"/>
    <n v="600000"/>
    <n v="69680"/>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6900000"/>
    <n v="6900000"/>
    <n v="2968736.2700000005"/>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en blanco)"/>
    <s v="99 - MULTIPROVINCIAL"/>
    <n v="200000"/>
    <n v="283500"/>
    <n v="141747.5"/>
  </r>
  <r>
    <s v="2024"/>
    <x v="0"/>
    <x v="0"/>
    <x v="0"/>
    <x v="0"/>
    <s v="2 - Poder Ejecutivo"/>
    <s v="0203 - MINISTERIO DE DEFENSA"/>
    <s v="0012 - CUERPO ESPECIALIZADO DE SEGURIDAD FRONTERIZA TERRESTRE"/>
    <x v="0"/>
    <x v="7"/>
    <x v="29"/>
    <s v="2.2 - CONTRATACIÓN DE SERVICIOS"/>
    <s v="2.2.3 - VIÁTICOS"/>
    <s v="N"/>
    <s v="00 - N/A"/>
    <s v="10 - FONDO GENERAL"/>
    <s v="(en blanco)"/>
    <s v="99 - MULTIPROVINCIAL"/>
    <n v="3604800"/>
    <n v="3604800"/>
    <n v="2403200"/>
  </r>
  <r>
    <s v="2024"/>
    <x v="0"/>
    <x v="0"/>
    <x v="0"/>
    <x v="0"/>
    <s v="2 - Poder Ejecutivo"/>
    <s v="0203 - MINISTERIO DE DEFENSA"/>
    <s v="0012 - CUERPO ESPECIALIZADO DE SEGURIDAD FRONTERIZA TERRESTRE"/>
    <x v="0"/>
    <x v="7"/>
    <x v="29"/>
    <s v="2.2 - CONTRATACIÓN DE SERVICIOS"/>
    <s v="2.2.5 - ALQUILERES Y RENTAS"/>
    <s v="N"/>
    <s v="00 - N/A"/>
    <s v="10 - FONDO GENERAL"/>
    <s v="(en blanco)"/>
    <s v="99 - MULTIPROVINCIAL"/>
    <n v="600000"/>
    <n v="1200000"/>
    <n v="697970"/>
  </r>
  <r>
    <s v="2024"/>
    <x v="0"/>
    <x v="0"/>
    <x v="0"/>
    <x v="0"/>
    <s v="2 - Poder Ejecutivo"/>
    <s v="0203 - MINISTERIO DE DEFENSA"/>
    <s v="0012 - CUERPO ESPECIALIZADO DE SEGURIDAD FRONTERIZA TERRESTRE"/>
    <x v="0"/>
    <x v="7"/>
    <x v="29"/>
    <s v="2.2 - CONTRATACIÓN DE SERVICIOS"/>
    <s v="2.2.6 - SEGUROS"/>
    <s v="N"/>
    <s v="00 - N/A"/>
    <s v="10 - FONDO GENERAL"/>
    <s v="(en blanco)"/>
    <s v="99 - MULTIPROVINCIAL"/>
    <n v="2500000"/>
    <n v="2500000"/>
    <n v="2145339.98"/>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046000"/>
    <n v="5136000"/>
    <n v="3210499.88"/>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200000"/>
    <n v="1433358.51"/>
    <n v="1433320"/>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00000"/>
    <n v="0"/>
    <n v="0"/>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000000"/>
    <n v="4000000"/>
    <n v="1748052"/>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1500000"/>
    <n v="873461.49"/>
    <n v="634359.74"/>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300000"/>
    <n v="210000"/>
    <n v="0"/>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54500000"/>
    <n v="54500000"/>
    <n v="34799957.840000011"/>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3250000"/>
    <n v="0"/>
    <n v="0"/>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2737000"/>
    <n v="2235558"/>
    <n v="12374.99"/>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1250000"/>
    <n v="700000"/>
    <n v="3417.47"/>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4000000"/>
    <n v="4816341.5"/>
    <n v="3625137"/>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9000000"/>
    <n v="8400000"/>
    <n v="4590436"/>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7000000"/>
    <n v="4540000"/>
    <n v="2918612"/>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899812"/>
    <n v="899812"/>
    <n v="582242.68000000005"/>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900000"/>
    <n v="900000"/>
    <n v="189522.69"/>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800000"/>
    <n v="800000"/>
    <n v="197532"/>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25000"/>
    <n v="25000"/>
    <n v="0"/>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500000"/>
    <n v="900000"/>
    <n v="0"/>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400000"/>
    <n v="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5000000"/>
    <n v="4759000"/>
    <n v="1535349.56"/>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200000"/>
    <n v="2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750000"/>
    <n v="750000"/>
    <n v="77614.899999999994"/>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1000000"/>
    <n v="1337113.98"/>
    <n v="757179.51"/>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100000"/>
    <n v="100000"/>
    <n v="0"/>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0"/>
    <n v="10000"/>
    <n v="0"/>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500000"/>
    <n v="500000"/>
    <n v="97792.5"/>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2000000"/>
    <n v="2112992.34"/>
    <n v="690275.78"/>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75000"/>
    <n v="75000"/>
    <n v="0"/>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250000"/>
    <n v="250000"/>
    <n v="151329.96000000002"/>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2000000"/>
    <n v="2000000"/>
    <n v="846883.29000000015"/>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737110"/>
    <n v="670853.96"/>
    <n v="286767.56"/>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70000"/>
    <n v="70000"/>
    <n v="9870.4500000000007"/>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4000000"/>
    <n v="18000000"/>
    <n v="12000000"/>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28000000"/>
    <n v="25500000"/>
    <n v="17000000"/>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451125"/>
    <n v="672046"/>
    <n v="431045.79"/>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300000"/>
    <n v="100000"/>
    <n v="0"/>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700000"/>
    <n v="700000"/>
    <n v="10944.5"/>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00000"/>
    <n v="100000"/>
    <n v="57772.800000000003"/>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00000"/>
    <n v="100000"/>
    <n v="29908"/>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7762890"/>
    <n v="7762890"/>
    <n v="2110640.88"/>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000000"/>
    <n v="1000000"/>
    <n v="153787.16999999998"/>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800000"/>
    <n v="2300000"/>
    <n v="1270957.8600000001"/>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000000"/>
    <n v="2000000"/>
    <n v="1371751.9000000001"/>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0000"/>
    <n v="20000"/>
    <n v="0"/>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50000"/>
    <n v="50000"/>
    <n v="0"/>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850000"/>
    <n v="850000"/>
    <n v="14383.02"/>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6000000"/>
    <n v="4829759"/>
    <n v="1811114.67"/>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1152"/>
    <n v="21152"/>
    <n v="0"/>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6000000"/>
    <n v="11351250.220000001"/>
    <n v="5291876.8900000006"/>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4500000"/>
    <n v="4500000"/>
    <n v="1462889.45"/>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140000"/>
    <n v="140000"/>
    <n v="7241.16"/>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1000000"/>
    <n v="2500000"/>
    <n v="203580.07"/>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450000"/>
    <n v="250000"/>
    <n v="113039.42"/>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5362697"/>
    <n v="5293226.92"/>
    <n v="2945073.45"/>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11576675"/>
    <n v="8016928"/>
    <n v="5315566"/>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22083325"/>
    <n v="25643072"/>
    <n v="16598535.5"/>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3334138"/>
    <n v="3334138"/>
    <n v="0"/>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054125"/>
    <n v="2114895.2400000002"/>
    <n v="1386276.78"/>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349316"/>
    <n v="358015.84"/>
    <n v="223511.09999999998"/>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650000"/>
    <n v="650000"/>
    <n v="303362.41000000003"/>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750000"/>
    <n v="750000"/>
    <n v="526877.25"/>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1850000"/>
    <n v="1850000"/>
    <n v="1149557.8899999999"/>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322000"/>
    <n v="325098"/>
    <n v="325097.44"/>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388000"/>
    <n v="384902"/>
    <n v="0"/>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14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1182959"/>
    <n v="614654"/>
    <n v="258418.58"/>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800000"/>
    <n v="600000"/>
    <n v="298771.63"/>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550000"/>
    <n v="550000"/>
    <n v="344902.2"/>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589990"/>
    <n v="436518.7"/>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2349600"/>
    <n v="2349600"/>
    <n v="1762200"/>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1350000"/>
    <n v="1350000"/>
    <n v="1012500"/>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600000"/>
    <n v="1205196"/>
    <n v="1183725.92"/>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550000"/>
    <n v="842500"/>
    <n v="174581.37"/>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7000"/>
    <n v="7500"/>
    <n v="7475.01"/>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500000"/>
    <n v="744564"/>
    <n v="667642.77"/>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700000"/>
    <n v="455555"/>
    <n v="233673.34"/>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0"/>
    <n v="90000"/>
    <n v="89106.51999999999"/>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360000"/>
    <n v="360000"/>
    <n v="3200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64375200"/>
    <n v="64375200"/>
    <n v="429168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6000000"/>
    <n v="6000000"/>
    <n v="40000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1140000"/>
    <n v="1140000"/>
    <n v="6800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5489600"/>
    <n v="5489600"/>
    <n v="0"/>
  </r>
  <r>
    <s v="2024"/>
    <x v="0"/>
    <x v="0"/>
    <x v="0"/>
    <x v="0"/>
    <s v="2 - Poder Ejecutivo"/>
    <s v="0203 - MINISTERIO DE DEFENSA"/>
    <s v="0015 - CUERPOS ESPECIALIZADOS DE SEGURIDAD PORTUARIA"/>
    <x v="0"/>
    <x v="7"/>
    <x v="29"/>
    <s v="2.1 - REMUNERACIONES Y CONTRIBUCIONES"/>
    <s v="2.1.2 - SOBRESUELDOS"/>
    <s v="N"/>
    <s v="00 - N/A"/>
    <s v="10 - FONDO GENERAL"/>
    <s v="(en blanco)"/>
    <s v="99 - MULTIPROVINCIAL"/>
    <n v="4644000"/>
    <n v="4644000"/>
    <n v="3081644"/>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06428"/>
    <n v="106428"/>
    <n v="70900"/>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8000"/>
    <n v="18000"/>
    <n v="12000"/>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3552000"/>
    <n v="3497000"/>
    <n v="1934400.3399999999"/>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0"/>
    <n v="55000"/>
    <n v="19002.16"/>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42000"/>
    <n v="42000"/>
    <n v="6480"/>
  </r>
  <r>
    <s v="2024"/>
    <x v="0"/>
    <x v="0"/>
    <x v="0"/>
    <x v="0"/>
    <s v="2 - Poder Ejecutivo"/>
    <s v="0203 - MINISTERIO DE DEFENSA"/>
    <s v="0015 - CUERPOS ESPECIALIZADOS DE SEGURIDAD PORTUARIA"/>
    <x v="0"/>
    <x v="7"/>
    <x v="29"/>
    <s v="2.2 - CONTRATACIÓN DE SERVICIOS"/>
    <s v="2.2.3 - VIÁTICOS"/>
    <s v="N"/>
    <s v="00 - N/A"/>
    <s v="10 - FONDO GENERAL"/>
    <s v="(en blanco)"/>
    <s v="99 - MULTIPROVINCIAL"/>
    <n v="3600000"/>
    <n v="3600000"/>
    <n v="2098950"/>
  </r>
  <r>
    <s v="2024"/>
    <x v="0"/>
    <x v="0"/>
    <x v="0"/>
    <x v="0"/>
    <s v="2 - Poder Ejecutivo"/>
    <s v="0203 - MINISTERIO DE DEFENSA"/>
    <s v="0015 - CUERPOS ESPECIALIZADOS DE SEGURIDAD PORTUARIA"/>
    <x v="0"/>
    <x v="7"/>
    <x v="29"/>
    <s v="2.2 - CONTRATACIÓN DE SERVICIOS"/>
    <s v="2.2.5 - ALQUILERES Y RENTAS"/>
    <s v="N"/>
    <s v="00 - N/A"/>
    <s v="10 - FONDO GENERAL"/>
    <s v="(en blanco)"/>
    <s v="99 - MULTIPROVINCIAL"/>
    <n v="420000"/>
    <n v="420000"/>
    <n v="369012.02"/>
  </r>
  <r>
    <s v="2024"/>
    <x v="0"/>
    <x v="0"/>
    <x v="0"/>
    <x v="0"/>
    <s v="2 - Poder Ejecutivo"/>
    <s v="0203 - MINISTERIO DE DEFENSA"/>
    <s v="0015 - CUERPOS ESPECIALIZADOS DE SEGURIDAD PORTUARIA"/>
    <x v="0"/>
    <x v="7"/>
    <x v="29"/>
    <s v="2.2 - CONTRATACIÓN DE SERVICIOS"/>
    <s v="2.2.6 - SEGUROS"/>
    <s v="N"/>
    <s v="00 - N/A"/>
    <s v="10 - FONDO GENERAL"/>
    <s v="(en blanco)"/>
    <s v="99 - MULTIPROVINCIAL"/>
    <n v="400000"/>
    <n v="474204"/>
    <n v="474202.79"/>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105796"/>
    <n v="105626.52"/>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20 - FONDOS CON DESTINO ESPECÍFICO"/>
    <s v="(en blanco)"/>
    <s v="99 - MULTIPROVINCIAL"/>
    <n v="0"/>
    <n v="472226"/>
    <n v="0"/>
  </r>
  <r>
    <s v="2024"/>
    <x v="0"/>
    <x v="0"/>
    <x v="0"/>
    <x v="0"/>
    <s v="2 - Poder Ejecutivo"/>
    <s v="0203 - MINISTERIO DE DEFENSA"/>
    <s v="0015 - CUERPOS ESPECIALIZADOS DE SEGURIDAD PORTUARIA"/>
    <x v="0"/>
    <x v="7"/>
    <x v="29"/>
    <s v="2.2 - CONTRATACIÓN DE SERVICIOS"/>
    <s v="2.2.8 - OTROS SERVICIOS NO INCLUIDOS EN CONCEPTOS ANTERIORES"/>
    <s v="N"/>
    <s v="00 - N/A"/>
    <s v="20 - FONDOS CON DESTINO ESPECÍFICO"/>
    <s v="(en blanco)"/>
    <s v="99 - MULTIPROVINCIAL"/>
    <n v="0"/>
    <n v="100001"/>
    <n v="0"/>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en blanco)"/>
    <s v="99 - MULTIPROVINCIAL"/>
    <n v="0"/>
    <n v="1024063"/>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en blanco)"/>
    <s v="99 - MULTIPROVINCIAL"/>
    <n v="9600000"/>
    <n v="9600000"/>
    <n v="638904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en blanco)"/>
    <s v="99 - MULTIPROVINCIAL"/>
    <n v="0"/>
    <n v="29000"/>
    <n v="28999.99"/>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0"/>
    <n v="300000"/>
    <n v="4908.8"/>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1000000"/>
    <n v="1124314"/>
    <n v="853494"/>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0"/>
    <n v="825000"/>
    <n v="581740"/>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233640"/>
    <n v="245322"/>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560587"/>
    <n v="544328.1"/>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150000"/>
    <n v="150000"/>
    <n v="75225"/>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0"/>
    <n v="70694"/>
    <n v="65785"/>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653321"/>
    <n v="316735.25"/>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398193"/>
    <n v="283195"/>
  </r>
  <r>
    <s v="2024"/>
    <x v="0"/>
    <x v="0"/>
    <x v="0"/>
    <x v="0"/>
    <s v="2 - Poder Ejecutivo"/>
    <s v="0203 - MINISTERIO DE DEFENSA"/>
    <s v="0015 - CUERPOS ESPECIALIZADOS DE SEGURIDAD PORTUARIA"/>
    <x v="0"/>
    <x v="7"/>
    <x v="29"/>
    <s v="2.3 - MATERIALES Y SUMINISTROS"/>
    <s v="2.3.5 - CUERO, CAUCHO Y PLÁSTICO"/>
    <s v="N"/>
    <s v="00 - N/A"/>
    <s v="10 - FONDO GENERAL"/>
    <s v="(en blanco)"/>
    <s v="99 - MULTIPROVINCIAL"/>
    <n v="0"/>
    <n v="624"/>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106202"/>
    <n v="0"/>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2115"/>
    <n v="12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en blanco)"/>
    <s v="99 - MULTIPROVINCIAL"/>
    <n v="0"/>
    <n v="203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32112"/>
    <n v="32110.1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28127"/>
    <n v="24554"/>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16366"/>
    <n v="16218.77"/>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8640000"/>
    <n v="8640000"/>
    <n v="4320000"/>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600000"/>
    <n v="0"/>
    <n v="0"/>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0"/>
    <n v="600000"/>
    <n v="349992.39"/>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15000"/>
    <n v="1062"/>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636000"/>
    <n v="651625.5"/>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339279"/>
    <n v="226762.4"/>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0"/>
    <n v="77727"/>
    <n v="77726.600000000006"/>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361038"/>
    <n v="209113"/>
    <n v="73170.5"/>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0"/>
    <n v="69000"/>
    <n v="68003.399999999994"/>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0"/>
    <n v="9936"/>
    <n v="9935.6"/>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725543"/>
    <n v="586967.30999999994"/>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856788"/>
    <n v="584942.37"/>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2000"/>
    <n v="1132.8"/>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580707"/>
    <n v="235864.3"/>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583547"/>
    <n v="409638.18"/>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9826"/>
    <n v="9824.209999999999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20030"/>
    <n v="16844.5"/>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4900"/>
    <n v="15983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45530"/>
    <n v="36247.49"/>
  </r>
  <r>
    <s v="2024"/>
    <x v="0"/>
    <x v="0"/>
    <x v="0"/>
    <x v="0"/>
    <s v="2 - Poder Ejecutivo"/>
    <s v="0203 - MINISTERIO DE DEFENSA"/>
    <s v="0017 - SERVICIO MILITAR VOLUNTARIO"/>
    <x v="0"/>
    <x v="7"/>
    <x v="29"/>
    <s v="2.1 - REMUNERACIONES Y CONTRIBUCIONES"/>
    <s v="2.1.1 - REMUNERACIONES"/>
    <s v="N"/>
    <s v="00 - N/A"/>
    <s v="10 - FONDO GENERAL"/>
    <s v="(en blanco)"/>
    <s v="99 - MULTIPROVINCIAL"/>
    <n v="1306336"/>
    <n v="1206331"/>
    <n v="703692.85000000009"/>
  </r>
  <r>
    <s v="2024"/>
    <x v="0"/>
    <x v="0"/>
    <x v="0"/>
    <x v="0"/>
    <s v="2 - Poder Ejecutivo"/>
    <s v="0203 - MINISTERIO DE DEFENSA"/>
    <s v="0017 - SERVICIO MILITAR VOLUNTARIO"/>
    <x v="0"/>
    <x v="7"/>
    <x v="29"/>
    <s v="2.1 - REMUNERACIONES Y CONTRIBUCIONES"/>
    <s v="2.1.1 - REMUNERACIONES"/>
    <s v="N"/>
    <s v="00 - N/A"/>
    <s v="10 - FONDO GENERAL"/>
    <s v="(en blanco)"/>
    <s v="99 - MULTIPROVINCIAL"/>
    <n v="22787435"/>
    <n v="20703330"/>
    <n v="12259442.5"/>
  </r>
  <r>
    <s v="2024"/>
    <x v="0"/>
    <x v="0"/>
    <x v="0"/>
    <x v="0"/>
    <s v="2 - Poder Ejecutivo"/>
    <s v="0203 - MINISTERIO DE DEFENSA"/>
    <s v="0017 - SERVICIO MILITAR VOLUNTARIO"/>
    <x v="0"/>
    <x v="7"/>
    <x v="29"/>
    <s v="2.1 - REMUNERACIONES Y CONTRIBUCIONES"/>
    <s v="2.1.1 - REMUNERACIONES"/>
    <s v="N"/>
    <s v="00 - N/A"/>
    <s v="10 - FONDO GENERAL"/>
    <s v="(en blanco)"/>
    <s v="99 - MULTIPROVINCIAL"/>
    <n v="2014194"/>
    <n v="2490000"/>
    <n v="1395000"/>
  </r>
  <r>
    <s v="2024"/>
    <x v="0"/>
    <x v="0"/>
    <x v="0"/>
    <x v="0"/>
    <s v="2 - Poder Ejecutivo"/>
    <s v="0203 - MINISTERIO DE DEFENSA"/>
    <s v="0017 - SERVICIO MILITAR VOLUNTARIO"/>
    <x v="0"/>
    <x v="7"/>
    <x v="29"/>
    <s v="2.1 - REMUNERACIONES Y CONTRIBUCIONES"/>
    <s v="2.1.1 - REMUNERACIONES"/>
    <s v="N"/>
    <s v="00 - N/A"/>
    <s v="10 - FONDO GENERAL"/>
    <s v="(en blanco)"/>
    <s v="99 - MULTIPROVINCIAL"/>
    <n v="0"/>
    <n v="2059115"/>
    <n v="2059114.8"/>
  </r>
  <r>
    <s v="2024"/>
    <x v="0"/>
    <x v="0"/>
    <x v="0"/>
    <x v="0"/>
    <s v="2 - Poder Ejecutivo"/>
    <s v="0203 - MINISTERIO DE DEFENSA"/>
    <s v="0017 - SERVICIO MILITAR VOLUNTARIO"/>
    <x v="0"/>
    <x v="7"/>
    <x v="29"/>
    <s v="2.1 - REMUNERACIONES Y CONTRIBUCIONES"/>
    <s v="2.1.1 - REMUNERACIONES"/>
    <s v="N"/>
    <s v="00 - N/A"/>
    <s v="10 - FONDO GENERAL"/>
    <s v="(en blanco)"/>
    <s v="99 - MULTIPROVINCIAL"/>
    <n v="2008306"/>
    <n v="2005923"/>
    <n v="0"/>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217403"/>
    <n v="263614"/>
    <n v="148797.29999999999"/>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36796"/>
    <n v="52968"/>
    <n v="25184.310000000005"/>
  </r>
  <r>
    <s v="2024"/>
    <x v="0"/>
    <x v="0"/>
    <x v="0"/>
    <x v="0"/>
    <s v="2 - Poder Ejecutivo"/>
    <s v="0203 - MINISTERIO DE DEFENSA"/>
    <s v="0017 - SERVICIO MILITAR VOLUNTARIO"/>
    <x v="0"/>
    <x v="7"/>
    <x v="29"/>
    <s v="2.2 - CONTRATACIÓN DE SERVICIOS"/>
    <s v="2.2.1 - SERVICIOS BÁSICOS"/>
    <s v="N"/>
    <s v="00 - N/A"/>
    <s v="10 - FONDO GENERAL"/>
    <s v="(en blanco)"/>
    <s v="99 - MULTIPROVINCIAL"/>
    <n v="656830"/>
    <n v="656830"/>
    <n v="401773.83"/>
  </r>
  <r>
    <s v="2024"/>
    <x v="0"/>
    <x v="0"/>
    <x v="0"/>
    <x v="0"/>
    <s v="2 - Poder Ejecutivo"/>
    <s v="0203 - MINISTERIO DE DEFENSA"/>
    <s v="0017 - SERVICIO MILITAR VOLUNTARIO"/>
    <x v="0"/>
    <x v="7"/>
    <x v="29"/>
    <s v="2.2 - CONTRATACIÓN DE SERVICIOS"/>
    <s v="2.2.1 - SERVICIOS BÁSICOS"/>
    <s v="N"/>
    <s v="00 - N/A"/>
    <s v="10 - FONDO GENERAL"/>
    <s v="(en blanco)"/>
    <s v="99 - MULTIPROVINCIAL"/>
    <n v="844088"/>
    <n v="844088"/>
    <n v="338753.83"/>
  </r>
  <r>
    <s v="2024"/>
    <x v="0"/>
    <x v="0"/>
    <x v="0"/>
    <x v="0"/>
    <s v="2 - Poder Ejecutivo"/>
    <s v="0203 - MINISTERIO DE DEFENSA"/>
    <s v="0017 - SERVICIO MILITAR VOLUNTARIO"/>
    <x v="0"/>
    <x v="7"/>
    <x v="29"/>
    <s v="2.2 - CONTRATACIÓN DE SERVICIOS"/>
    <s v="2.2.1 - SERVICIOS BÁSICOS"/>
    <s v="N"/>
    <s v="00 - N/A"/>
    <s v="10 - FONDO GENERAL"/>
    <s v="(en blanco)"/>
    <s v="99 - MULTIPROVINCIAL"/>
    <n v="7800"/>
    <n v="7800"/>
    <n v="2605.6000000000004"/>
  </r>
  <r>
    <s v="2024"/>
    <x v="0"/>
    <x v="0"/>
    <x v="0"/>
    <x v="0"/>
    <s v="2 - Poder Ejecutivo"/>
    <s v="0203 - MINISTERIO DE DEFENSA"/>
    <s v="0017 - SERVICIO MILITAR VOLUNTARIO"/>
    <x v="0"/>
    <x v="7"/>
    <x v="29"/>
    <s v="2.2 - CONTRATACIÓN DE SERVICIOS"/>
    <s v="2.2.1 - SERVICIOS BÁSICOS"/>
    <s v="N"/>
    <s v="00 - N/A"/>
    <s v="10 - FONDO GENERAL"/>
    <s v="(en blanco)"/>
    <s v="99 - MULTIPROVINCIAL"/>
    <n v="17160"/>
    <n v="17160"/>
    <n v="10493"/>
  </r>
  <r>
    <s v="2024"/>
    <x v="0"/>
    <x v="0"/>
    <x v="0"/>
    <x v="0"/>
    <s v="2 - Poder Ejecutivo"/>
    <s v="0203 - MINISTERIO DE DEFENSA"/>
    <s v="0017 - SERVICIO MILITAR VOLUNTARIO"/>
    <x v="0"/>
    <x v="7"/>
    <x v="29"/>
    <s v="2.2 - CONTRATACIÓN DE SERVICIOS"/>
    <s v="2.2.3 - VIÁTICOS"/>
    <s v="N"/>
    <s v="00 - N/A"/>
    <s v="10 - FONDO GENERAL"/>
    <s v="(en blanco)"/>
    <s v="99 - MULTIPROVINCIAL"/>
    <n v="300000"/>
    <n v="210182.7"/>
    <n v="43095"/>
  </r>
  <r>
    <s v="2024"/>
    <x v="0"/>
    <x v="0"/>
    <x v="0"/>
    <x v="0"/>
    <s v="2 - Poder Ejecutivo"/>
    <s v="0203 - MINISTERIO DE DEFENSA"/>
    <s v="0017 - SERVICIO MILITAR VOLUNTARIO"/>
    <x v="0"/>
    <x v="7"/>
    <x v="29"/>
    <s v="2.2 - CONTRATACIÓN DE SERVICIOS"/>
    <s v="2.2.4 - TRANSPORTE Y ALMACENAJE"/>
    <s v="N"/>
    <s v="00 - N/A"/>
    <s v="10 - FONDO GENERAL"/>
    <s v="(en blanco)"/>
    <s v="99 - MULTIPROVINCIAL"/>
    <n v="160000"/>
    <n v="160000"/>
    <n v="0"/>
  </r>
  <r>
    <s v="2024"/>
    <x v="0"/>
    <x v="0"/>
    <x v="0"/>
    <x v="0"/>
    <s v="2 - Poder Ejecutivo"/>
    <s v="0203 - MINISTERIO DE DEFENSA"/>
    <s v="0017 - SERVICIO MILITAR VOLUNTARIO"/>
    <x v="0"/>
    <x v="7"/>
    <x v="29"/>
    <s v="2.2 - CONTRATACIÓN DE SERVICIOS"/>
    <s v="2.2.5 - ALQUILERES Y RENTAS"/>
    <s v="N"/>
    <s v="00 - N/A"/>
    <s v="10 - FONDO GENERAL"/>
    <s v="(en blanco)"/>
    <s v="99 - MULTIPROVINCIAL"/>
    <n v="1635533"/>
    <n v="1635533"/>
    <n v="1040793.6000000001"/>
  </r>
  <r>
    <s v="2024"/>
    <x v="0"/>
    <x v="0"/>
    <x v="0"/>
    <x v="0"/>
    <s v="2 - Poder Ejecutivo"/>
    <s v="0203 - MINISTERIO DE DEFENSA"/>
    <s v="0017 - SERVICIO MILITAR VOLUNTARIO"/>
    <x v="0"/>
    <x v="7"/>
    <x v="29"/>
    <s v="2.2 - CONTRATACIÓN DE SERVICIOS"/>
    <s v="2.2.5 - ALQUILERES Y RENTAS"/>
    <s v="N"/>
    <s v="00 - N/A"/>
    <s v="10 - FONDO GENERAL"/>
    <s v="(en blanco)"/>
    <s v="99 - MULTIPROVINCIAL"/>
    <n v="189036"/>
    <n v="196824"/>
    <n v="131216"/>
  </r>
  <r>
    <s v="2024"/>
    <x v="0"/>
    <x v="0"/>
    <x v="0"/>
    <x v="0"/>
    <s v="2 - Poder Ejecutivo"/>
    <s v="0203 - MINISTERIO DE DEFENSA"/>
    <s v="0017 - SERVICIO MILITAR VOLUNTARIO"/>
    <x v="0"/>
    <x v="7"/>
    <x v="29"/>
    <s v="2.2 - CONTRATACIÓN DE SERVICIOS"/>
    <s v="2.2.5 - ALQUILERES Y RENTAS"/>
    <s v="N"/>
    <s v="00 - N/A"/>
    <s v="10 - FONDO GENERAL"/>
    <s v="(en blanco)"/>
    <s v="99 - MULTIPROVINCIAL"/>
    <n v="55224"/>
    <n v="55224"/>
    <n v="28414.400000000001"/>
  </r>
  <r>
    <s v="2024"/>
    <x v="0"/>
    <x v="0"/>
    <x v="0"/>
    <x v="0"/>
    <s v="2 - Poder Ejecutivo"/>
    <s v="0203 - MINISTERIO DE DEFENSA"/>
    <s v="0017 - SERVICIO MILITAR VOLUNTARIO"/>
    <x v="0"/>
    <x v="7"/>
    <x v="29"/>
    <s v="2.2 - CONTRATACIÓN DE SERVICIOS"/>
    <s v="2.2.5 - ALQUILERES Y RENTAS"/>
    <s v="N"/>
    <s v="00 - N/A"/>
    <s v="10 - FONDO GENERAL"/>
    <s v="(en blanco)"/>
    <s v="99 - MULTIPROVINCIAL"/>
    <n v="0"/>
    <n v="14070"/>
    <n v="14069.14"/>
  </r>
  <r>
    <s v="2024"/>
    <x v="0"/>
    <x v="0"/>
    <x v="0"/>
    <x v="0"/>
    <s v="2 - Poder Ejecutivo"/>
    <s v="0203 - MINISTERIO DE DEFENSA"/>
    <s v="0017 - SERVICIO MILITAR VOLUNTARIO"/>
    <x v="0"/>
    <x v="7"/>
    <x v="29"/>
    <s v="2.2 - CONTRATACIÓN DE SERVICIOS"/>
    <s v="2.2.6 - SEGUROS"/>
    <s v="N"/>
    <s v="00 - N/A"/>
    <s v="10 - FONDO GENERAL"/>
    <s v="(en blanco)"/>
    <s v="99 - MULTIPROVINCIAL"/>
    <n v="0"/>
    <n v="8730"/>
    <n v="8729.3700000000008"/>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0"/>
    <n v="13570"/>
    <n v="13570"/>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51430"/>
    <n v="0"/>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0"/>
    <n v="80000"/>
    <n v="79999.28"/>
  </r>
  <r>
    <s v="2024"/>
    <x v="0"/>
    <x v="0"/>
    <x v="0"/>
    <x v="0"/>
    <s v="2 - Poder Ejecutivo"/>
    <s v="0203 - MINISTERIO DE DEFENSA"/>
    <s v="0017 - SERVICIO MILITAR VOLUNTARIO"/>
    <x v="0"/>
    <x v="7"/>
    <x v="29"/>
    <s v="2.2 - CONTRATACIÓN DE SERVICIOS"/>
    <s v="2.2.8 - OTROS SERVICIOS NO INCLUIDOS EN CONCEPTOS ANTERIORES"/>
    <s v="N"/>
    <s v="00 - N/A"/>
    <s v="10 - FONDO GENERAL"/>
    <s v="(en blanco)"/>
    <s v="99 - MULTIPROVINCIAL"/>
    <n v="0"/>
    <n v="2588017"/>
    <n v="2486990.42"/>
  </r>
  <r>
    <s v="2024"/>
    <x v="0"/>
    <x v="0"/>
    <x v="0"/>
    <x v="0"/>
    <s v="2 - Poder Ejecutivo"/>
    <s v="0203 - MINISTERIO DE DEFENSA"/>
    <s v="0017 - SERVICIO MILITAR VOLUNTARIO"/>
    <x v="0"/>
    <x v="7"/>
    <x v="29"/>
    <s v="2.2 - CONTRATACIÓN DE SERVICIOS"/>
    <s v="2.2.9 - OTRAS CONTRATACIONES DE SERVICIOS"/>
    <s v="N"/>
    <s v="00 - N/A"/>
    <s v="10 - FONDO GENERAL"/>
    <s v="(en blanco)"/>
    <s v="99 - MULTIPROVINCIAL"/>
    <n v="0"/>
    <n v="867420"/>
    <n v="787649.86"/>
  </r>
  <r>
    <s v="2024"/>
    <x v="0"/>
    <x v="0"/>
    <x v="0"/>
    <x v="0"/>
    <s v="2 - Poder Ejecutivo"/>
    <s v="0203 - MINISTERIO DE DEFENSA"/>
    <s v="0017 - SERVICIO MILITAR VOLUNTARIO"/>
    <x v="0"/>
    <x v="7"/>
    <x v="29"/>
    <s v="2.3 - MATERIALES Y SUMINISTROS"/>
    <s v="2.3.1 - ALIMENTOS Y PRODUCTOS AGROFORESTALES"/>
    <s v="N"/>
    <s v="00 - N/A"/>
    <s v="10 - FONDO GENERAL"/>
    <s v="(en blanco)"/>
    <s v="99 - MULTIPROVINCIAL"/>
    <n v="5749800"/>
    <n v="8673203.7699999996"/>
    <n v="7066734"/>
  </r>
  <r>
    <s v="2024"/>
    <x v="0"/>
    <x v="0"/>
    <x v="0"/>
    <x v="0"/>
    <s v="2 - Poder Ejecutivo"/>
    <s v="0203 - MINISTERIO DE DEFENSA"/>
    <s v="0017 - SERVICIO MILITAR VOLUNTARIO"/>
    <x v="0"/>
    <x v="7"/>
    <x v="29"/>
    <s v="2.3 - MATERIALES Y SUMINISTROS"/>
    <s v="2.3.2 - TEXTILES Y VESTUARIOS"/>
    <s v="N"/>
    <s v="00 - N/A"/>
    <s v="10 - FONDO GENERAL"/>
    <s v="(en blanco)"/>
    <s v="99 - MULTIPROVINCIAL"/>
    <n v="0"/>
    <n v="68617"/>
    <n v="55896.6"/>
  </r>
  <r>
    <s v="2024"/>
    <x v="0"/>
    <x v="0"/>
    <x v="0"/>
    <x v="0"/>
    <s v="2 - Poder Ejecutivo"/>
    <s v="0203 - MINISTERIO DE DEFENSA"/>
    <s v="0017 - SERVICIO MILITAR VOLUNTARIO"/>
    <x v="0"/>
    <x v="7"/>
    <x v="29"/>
    <s v="2.3 - MATERIALES Y SUMINISTROS"/>
    <s v="2.3.2 - TEXTILES Y VESTUARIOS"/>
    <s v="N"/>
    <s v="00 - N/A"/>
    <s v="10 - FONDO GENERAL"/>
    <s v="(en blanco)"/>
    <s v="99 - MULTIPROVINCIAL"/>
    <n v="8245895"/>
    <n v="807357.13000000035"/>
    <n v="737441"/>
  </r>
  <r>
    <s v="2024"/>
    <x v="0"/>
    <x v="0"/>
    <x v="0"/>
    <x v="0"/>
    <s v="2 - Poder Ejecutivo"/>
    <s v="0203 - MINISTERIO DE DEFENSA"/>
    <s v="0017 - SERVICIO MILITAR VOLUNTARIO"/>
    <x v="0"/>
    <x v="7"/>
    <x v="29"/>
    <s v="2.3 - MATERIALES Y SUMINISTROS"/>
    <s v="2.3.2 - TEXTILES Y VESTUARIOS"/>
    <s v="N"/>
    <s v="00 - N/A"/>
    <s v="10 - FONDO GENERAL"/>
    <s v="(en blanco)"/>
    <s v="99 - MULTIPROVINCIAL"/>
    <n v="0"/>
    <n v="668565"/>
    <n v="650864.4"/>
  </r>
  <r>
    <s v="2024"/>
    <x v="0"/>
    <x v="0"/>
    <x v="0"/>
    <x v="0"/>
    <s v="2 - Poder Ejecutivo"/>
    <s v="0203 - MINISTERIO DE DEFENSA"/>
    <s v="0017 - SERVICIO MILITAR VOLUNTARIO"/>
    <x v="0"/>
    <x v="7"/>
    <x v="29"/>
    <s v="2.3 - MATERIALES Y SUMINISTROS"/>
    <s v="2.3.3 - PAPEL, CARTÓN E IMPRESOS"/>
    <s v="N"/>
    <s v="00 - N/A"/>
    <s v="10 - FONDO GENERAL"/>
    <s v="(en blanco)"/>
    <s v="99 - MULTIPROVINCIAL"/>
    <n v="100000"/>
    <n v="88347"/>
    <n v="45004.600000000006"/>
  </r>
  <r>
    <s v="2024"/>
    <x v="0"/>
    <x v="0"/>
    <x v="0"/>
    <x v="0"/>
    <s v="2 - Poder Ejecutivo"/>
    <s v="0203 - MINISTERIO DE DEFENSA"/>
    <s v="0017 - SERVICIO MILITAR VOLUNTARIO"/>
    <x v="0"/>
    <x v="7"/>
    <x v="29"/>
    <s v="2.3 - MATERIALES Y SUMINISTROS"/>
    <s v="2.3.3 - PAPEL, CARTÓN E IMPRESOS"/>
    <s v="N"/>
    <s v="00 - N/A"/>
    <s v="10 - FONDO GENERAL"/>
    <s v="(en blanco)"/>
    <s v="99 - MULTIPROVINCIAL"/>
    <n v="100000"/>
    <n v="125816"/>
    <n v="83893.599999999991"/>
  </r>
  <r>
    <s v="2024"/>
    <x v="0"/>
    <x v="0"/>
    <x v="0"/>
    <x v="0"/>
    <s v="2 - Poder Ejecutivo"/>
    <s v="0203 - MINISTERIO DE DEFENSA"/>
    <s v="0017 - SERVICIO MILITAR VOLUNTARIO"/>
    <x v="0"/>
    <x v="7"/>
    <x v="29"/>
    <s v="2.3 - MATERIALES Y SUMINISTROS"/>
    <s v="2.3.3 - PAPEL, CARTÓN E IMPRESOS"/>
    <s v="N"/>
    <s v="00 - N/A"/>
    <s v="10 - FONDO GENERAL"/>
    <s v="(en blanco)"/>
    <s v="99 - MULTIPROVINCIAL"/>
    <n v="0"/>
    <n v="13541"/>
    <n v="0"/>
  </r>
  <r>
    <s v="2024"/>
    <x v="0"/>
    <x v="0"/>
    <x v="0"/>
    <x v="0"/>
    <s v="2 - Poder Ejecutivo"/>
    <s v="0203 - MINISTERIO DE DEFENSA"/>
    <s v="0017 - SERVICIO MILITAR VOLUNTARIO"/>
    <x v="0"/>
    <x v="7"/>
    <x v="29"/>
    <s v="2.3 - MATERIALES Y SUMINISTROS"/>
    <s v="2.3.4 - PRODUCTOS FARMACÉUTICOS"/>
    <s v="N"/>
    <s v="00 - N/A"/>
    <s v="10 - FONDO GENERAL"/>
    <s v="(en blanco)"/>
    <s v="99 - MULTIPROVINCIAL"/>
    <n v="1200000"/>
    <n v="1200000"/>
    <n v="800000"/>
  </r>
  <r>
    <s v="2024"/>
    <x v="0"/>
    <x v="0"/>
    <x v="0"/>
    <x v="0"/>
    <s v="2 - Poder Ejecutivo"/>
    <s v="0203 - MINISTERIO DE DEFENSA"/>
    <s v="0017 - SERVICIO MILITAR VOLUNTARIO"/>
    <x v="0"/>
    <x v="7"/>
    <x v="29"/>
    <s v="2.3 - MATERIALES Y SUMINISTROS"/>
    <s v="2.3.5 - CUERO, CAUCHO Y PLÁSTICO"/>
    <s v="N"/>
    <s v="00 - N/A"/>
    <s v="10 - FONDO GENERAL"/>
    <s v="(en blanco)"/>
    <s v="99 - MULTIPROVINCIAL"/>
    <n v="0"/>
    <n v="1267"/>
    <n v="861.4"/>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12390"/>
    <n v="12390"/>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1593"/>
    <n v="1593"/>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43717"/>
    <n v="43553.8"/>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4791"/>
    <n v="4790.800000000002"/>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4400000"/>
    <n v="4400000"/>
    <n v="2800000"/>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0"/>
    <n v="134992"/>
    <n v="44756"/>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96580.800000000003"/>
    <n v="81260.70000000001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60831.5"/>
    <n v="54560.9"/>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9140"/>
    <n v="10785.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16708"/>
    <n v="1345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7191"/>
    <n v="7788"/>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124535.1"/>
    <n v="92457.3"/>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54280"/>
    <n v="54280"/>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95860"/>
    <n v="5298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5260"/>
    <n v="0"/>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163806"/>
    <n v="262078"/>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1496055"/>
    <n v="526342"/>
    <n v="524093.46"/>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881850"/>
    <n v="881850"/>
    <n v="5879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25500000"/>
    <n v="25500000"/>
    <n v="170000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5400000"/>
    <n v="5400000"/>
    <n v="36000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4470600"/>
    <n v="4470600"/>
    <n v="29804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2572000"/>
    <n v="2572000"/>
    <n v="0"/>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381000"/>
    <n v="381000"/>
    <n v="252992.56000000003"/>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60000"/>
    <n v="60000"/>
    <n v="39251.359999999993"/>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1500000"/>
    <n v="1500000"/>
    <n v="852996.41"/>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150000"/>
    <n v="150000"/>
    <n v="95622.38"/>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1200000"/>
    <n v="1200000"/>
    <n v="780208.39"/>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0000"/>
    <n v="20000"/>
    <n v="15604.8"/>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0000"/>
    <n v="20000"/>
    <n v="11728"/>
  </r>
  <r>
    <s v="2024"/>
    <x v="0"/>
    <x v="0"/>
    <x v="0"/>
    <x v="0"/>
    <s v="2 - Poder Ejecutivo"/>
    <s v="0203 - MINISTERIO DE DEFENSA"/>
    <s v="0019 - SUPERINTENDENCIA DE VIGILANCIA Y SEGURIDAD PRIVADA"/>
    <x v="0"/>
    <x v="7"/>
    <x v="29"/>
    <s v="2.2 - CONTRATACIÓN DE SERVICIOS"/>
    <s v="2.2.3 - VIÁTICOS"/>
    <s v="N"/>
    <s v="00 - N/A"/>
    <s v="10 - FONDO GENERAL"/>
    <s v="(en blanco)"/>
    <s v="99 - MULTIPROVINCIAL"/>
    <n v="4135200"/>
    <n v="4135200"/>
    <n v="27568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3744000"/>
    <n v="3744000"/>
    <n v="21840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240000"/>
    <n v="240000"/>
    <n v="160000"/>
  </r>
  <r>
    <s v="2024"/>
    <x v="0"/>
    <x v="0"/>
    <x v="0"/>
    <x v="0"/>
    <s v="2 - Poder Ejecutivo"/>
    <s v="0203 - MINISTERIO DE DEFENSA"/>
    <s v="0019 - SUPERINTENDENCIA DE VIGILANCIA Y SEGURIDAD PRIVADA"/>
    <x v="0"/>
    <x v="7"/>
    <x v="29"/>
    <s v="2.2 - CONTRATACIÓN DE SERVICIOS"/>
    <s v="2.2.6 - SEGUROS"/>
    <s v="N"/>
    <s v="00 - N/A"/>
    <s v="10 - FONDO GENERAL"/>
    <s v="(en blanco)"/>
    <s v="99 - MULTIPROVINCIAL"/>
    <n v="360000"/>
    <n v="400042"/>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471753"/>
    <n v="23010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617435"/>
    <n v="352820"/>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en blanco)"/>
    <s v="99 - MULTIPROVINCIAL"/>
    <n v="0"/>
    <n v="10000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en blanco)"/>
    <s v="99 - MULTIPROVINCIAL"/>
    <n v="3912000"/>
    <n v="3912000"/>
    <n v="2586199"/>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en blanco)"/>
    <s v="99 - MULTIPROVINCIAL"/>
    <n v="0"/>
    <n v="1000000"/>
    <n v="999444.8"/>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400000"/>
    <n v="388000"/>
    <n v="239115.2"/>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400000"/>
    <n v="491000"/>
    <n v="589498.5"/>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230000"/>
    <n v="330000"/>
    <n v="354354"/>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100"/>
    <n v="0"/>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111000"/>
    <n v="110999.53"/>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189000"/>
    <n v="188999.89"/>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350000"/>
    <n v="350000"/>
    <n v="111097"/>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350000"/>
    <n v="350000"/>
    <n v="256294.82"/>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400000"/>
    <n v="400000"/>
    <n v="0"/>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358000"/>
    <n v="395164.3"/>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250000"/>
    <n v="212258.4"/>
  </r>
  <r>
    <s v="2024"/>
    <x v="0"/>
    <x v="0"/>
    <x v="0"/>
    <x v="0"/>
    <s v="2 - Poder Ejecutivo"/>
    <s v="0203 - MINISTERIO DE DEFENSA"/>
    <s v="0019 - SUPERINTENDENCIA DE VIGILANCIA Y SEGURIDAD PRIVADA"/>
    <x v="0"/>
    <x v="7"/>
    <x v="29"/>
    <s v="2.3 - MATERIALES Y SUMINISTROS"/>
    <s v="2.3.5 - CUERO, CAUCHO Y PLÁSTICO"/>
    <s v="N"/>
    <s v="00 - N/A"/>
    <s v="10 - FONDO GENERAL"/>
    <s v="(en blanco)"/>
    <s v="99 - MULTIPROVINCIAL"/>
    <n v="400000"/>
    <n v="400000"/>
    <n v="25488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0"/>
    <n v="100000"/>
    <n v="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2000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4872000"/>
    <n v="4872000"/>
    <n v="294400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0"/>
    <n v="12000"/>
    <n v="29264"/>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600000"/>
    <n v="600000"/>
    <n v="134402"/>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300000"/>
    <n v="300000"/>
    <n v="191986"/>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253000"/>
    <n v="252902.32"/>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100"/>
    <n v="0"/>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600000"/>
    <n v="600000"/>
    <n v="363986.41"/>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800000"/>
    <n v="709000"/>
    <n v="260877.4"/>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30163"/>
    <n v="230163"/>
    <n v="0"/>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00000"/>
    <n v="200000"/>
    <n v="0"/>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400000"/>
    <n v="400000"/>
    <n v="255883"/>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00000"/>
    <n v="200000"/>
    <n v="82128"/>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400000"/>
    <n v="0"/>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538800"/>
    <n v="2044893.53"/>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50000"/>
    <n v="85432"/>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200000"/>
    <n v="193520"/>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50000"/>
    <n v="0"/>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300000"/>
    <n v="354660.32999999996"/>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2679600"/>
    <n v="2679600"/>
    <n v="1542800"/>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156203207"/>
    <n v="160866199.78"/>
    <n v="105090903.09999999"/>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10800000"/>
    <n v="11700000"/>
    <n v="7700000"/>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55886572"/>
    <n v="58603200"/>
    <n v="39367952.399999999"/>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17341501"/>
    <n v="18486200.300000001"/>
    <n v="0"/>
  </r>
  <r>
    <s v="2024"/>
    <x v="0"/>
    <x v="0"/>
    <x v="0"/>
    <x v="0"/>
    <s v="2 - Poder Ejecutivo"/>
    <s v="0203 - MINISTERIO DE DEFENSA"/>
    <s v="0020 - CUERPO ESPECIALIZADO PARA LA SEGURIDAD DEL METRO DE SANTO DOMINGO"/>
    <x v="0"/>
    <x v="7"/>
    <x v="29"/>
    <s v="2.1 - REMUNERACIONES Y CONTRIBUCIONES"/>
    <s v="2.1.2 - SOBRESUELDOS"/>
    <s v="N"/>
    <s v="00 - N/A"/>
    <s v="10 - FONDO GENERAL"/>
    <s v="(en blanco)"/>
    <s v="99 - MULTIPROVINCIAL"/>
    <n v="2400000"/>
    <n v="2400000"/>
    <n v="15944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3962941"/>
    <n v="4330912.32"/>
    <n v="2904422.85"/>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670738"/>
    <n v="733017.59999999998"/>
    <n v="491580.59999999992"/>
  </r>
  <r>
    <s v="2024"/>
    <x v="0"/>
    <x v="0"/>
    <x v="0"/>
    <x v="0"/>
    <s v="2 - Poder Ejecutivo"/>
    <s v="0203 - MINISTERIO DE DEFENSA"/>
    <s v="0020 - CUERPO ESPECIALIZADO PARA LA SEGURIDAD DEL METRO DE SANTO DOMINGO"/>
    <x v="0"/>
    <x v="7"/>
    <x v="29"/>
    <s v="2.2 - CONTRATACIÓN DE SERVICIOS"/>
    <s v="2.2.1 - SERVICIOS BÁSICOS"/>
    <s v="N"/>
    <s v="00 - N/A"/>
    <s v="10 - FONDO GENERAL"/>
    <s v="(en blanco)"/>
    <s v="99 - MULTIPROVINCIAL"/>
    <n v="8400000"/>
    <n v="9590538"/>
    <n v="5091007.9399999995"/>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200000"/>
    <n v="0"/>
    <n v="0"/>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0"/>
    <n v="162300"/>
    <n v="162252.29"/>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500000"/>
    <n v="1005120"/>
    <n v="568276.19999999995"/>
  </r>
  <r>
    <s v="2024"/>
    <x v="0"/>
    <x v="0"/>
    <x v="0"/>
    <x v="0"/>
    <s v="2 - Poder Ejecutivo"/>
    <s v="0203 - MINISTERIO DE DEFENSA"/>
    <s v="0020 - CUERPO ESPECIALIZADO PARA LA SEGURIDAD DEL METRO DE SANTO DOMINGO"/>
    <x v="0"/>
    <x v="7"/>
    <x v="29"/>
    <s v="2.2 - CONTRATACIÓN DE SERVICIOS"/>
    <s v="2.2.3 - VIÁTICOS"/>
    <s v="N"/>
    <s v="00 - N/A"/>
    <s v="10 - FONDO GENERAL"/>
    <s v="(en blanco)"/>
    <s v="99 - MULTIPROVINCIAL"/>
    <n v="0"/>
    <n v="900000"/>
    <n v="393950"/>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480000"/>
    <n v="480000"/>
    <n v="229746"/>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200000"/>
    <n v="192000"/>
    <n v="0"/>
  </r>
  <r>
    <s v="2024"/>
    <x v="0"/>
    <x v="0"/>
    <x v="0"/>
    <x v="0"/>
    <s v="2 - Poder Ejecutivo"/>
    <s v="0203 - MINISTERIO DE DEFENSA"/>
    <s v="0020 - CUERPO ESPECIALIZADO PARA LA SEGURIDAD DEL METRO DE SANTO DOMINGO"/>
    <x v="0"/>
    <x v="7"/>
    <x v="29"/>
    <s v="2.2 - CONTRATACIÓN DE SERVICIOS"/>
    <s v="2.2.6 - SEGUROS"/>
    <s v="N"/>
    <s v="00 - N/A"/>
    <s v="10 - FONDO GENERAL"/>
    <s v="(en blanco)"/>
    <s v="99 - MULTIPROVINCIAL"/>
    <n v="175000"/>
    <n v="478000"/>
    <n v="409552.15"/>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1000000"/>
    <n v="40000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500000"/>
    <n v="41660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00000"/>
    <n v="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400000"/>
    <n v="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0"/>
    <n v="22328"/>
    <n v="95323.94"/>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384000"/>
    <n v="384000"/>
    <n v="97881"/>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300000"/>
    <n v="33180"/>
    <n v="0"/>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500000"/>
    <n v="5354102.5"/>
    <n v="5354102.5"/>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200000"/>
    <n v="177000"/>
    <n v="177000"/>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300000"/>
    <n v="309000"/>
    <n v="282998.5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700000"/>
    <n v="819944.58000000007"/>
    <n v="390292"/>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38540250"/>
    <n v="42572760"/>
    <n v="27971566"/>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700000"/>
    <n v="1035807.4199999999"/>
    <n v="963470"/>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100000"/>
    <n v="100000"/>
    <n v="46390"/>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250000"/>
    <n v="250000"/>
    <n v="65366.81"/>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200000"/>
    <n v="200000"/>
    <n v="2147.6"/>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300000"/>
    <n v="900000"/>
    <n v="614662"/>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9675740"/>
    <n v="12756630.5"/>
    <n v="11258795.359999999"/>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9100125"/>
    <n v="7185143.5"/>
    <n v="5369000"/>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500000"/>
    <n v="500000"/>
    <n v="167088"/>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300000"/>
    <n v="383241"/>
    <n v="344300.4"/>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375000"/>
    <n v="552333.55000000005"/>
    <n v="109853.28"/>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30000"/>
    <n v="30000"/>
    <n v="0"/>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en blanco)"/>
    <s v="99 - MULTIPROVINCIAL"/>
    <n v="540000"/>
    <n v="434372"/>
    <n v="182055"/>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400000"/>
    <n v="492000"/>
    <n v="330341"/>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205000"/>
    <n v="205000"/>
    <n v="179149.22"/>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200000"/>
    <n v="599801"/>
    <n v="601181.54999999993"/>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75000"/>
    <n v="75000"/>
    <n v="0"/>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50000"/>
    <n v="150000"/>
    <n v="5074"/>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0"/>
    <n v="542130.44999999995"/>
    <n v="542130.33000000007"/>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200000"/>
    <n v="200000"/>
    <n v="0"/>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200000"/>
    <n v="221872.2"/>
    <n v="158906.65999999997"/>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300000"/>
    <n v="1178217.32"/>
    <n v="1153153.8799999999"/>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50000"/>
    <n v="262500"/>
    <n v="263027.71999999997"/>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0200000"/>
    <n v="11100000"/>
    <n v="6800000"/>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020000"/>
    <n v="1020000"/>
    <n v="342586.47"/>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50000"/>
    <n v="50000"/>
    <n v="58993.55"/>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50000"/>
    <n v="50000"/>
    <n v="6069.92"/>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200000"/>
    <n v="200000"/>
    <n v="0"/>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0"/>
    <n v="16993"/>
    <n v="13950"/>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600000"/>
    <n v="705007.8"/>
    <n v="936459.8"/>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0"/>
    <n v="273087"/>
    <n v="142106.22"/>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700000"/>
    <n v="499999.99999999994"/>
    <n v="114478.88"/>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700000"/>
    <n v="650000"/>
    <n v="73743.039999999994"/>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200000"/>
    <n v="200000"/>
    <n v="6885"/>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150000"/>
    <n v="150000"/>
    <n v="134630.45000000001"/>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30000"/>
    <n v="330000"/>
    <n v="178555.61"/>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00000"/>
    <n v="1444273"/>
    <n v="1336744.0299999998"/>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0"/>
    <n v="59952"/>
    <n v="59354"/>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250000"/>
    <n v="371929.59999999998"/>
    <n v="399294.78"/>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100000"/>
    <n v="290692"/>
    <n v="290691.27999999997"/>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150000"/>
    <n v="150000"/>
    <n v="0"/>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500000"/>
    <n v="7305465"/>
    <n v="4963158.59"/>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400000"/>
    <n v="423111.6"/>
    <n v="223111.26"/>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6780000"/>
    <n v="36780000"/>
    <n v="24430000"/>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065000"/>
    <n v="3065000"/>
    <n v="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674580885"/>
    <n v="708564885"/>
    <n v="468176718"/>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54000000"/>
    <n v="54000000"/>
    <n v="36000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55200000"/>
    <n v="55200000"/>
    <n v="409288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60229167"/>
    <n v="63061167"/>
    <n v="0"/>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3757446"/>
    <n v="43757446"/>
    <n v="33064581.5"/>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5148000"/>
    <n v="5148000"/>
    <n v="3416000"/>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3265073"/>
    <n v="45674539"/>
    <n v="16917719.699999999"/>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927351"/>
    <n v="5335159"/>
    <n v="2863365.5999999996"/>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65000000"/>
    <n v="1000000"/>
    <n v="0"/>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6000000"/>
    <n v="6000000"/>
    <n v="3566331.0700000003"/>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9000000"/>
    <n v="17500000"/>
    <n v="7325129.629999999"/>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155960"/>
    <n v="1155960"/>
    <n v="824179"/>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5000000"/>
    <n v="3697107.3"/>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6000000"/>
    <n v="6000000"/>
    <n v="3142650"/>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3000000"/>
    <n v="3000000"/>
    <n v="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000000"/>
    <n v="5000000"/>
    <n v="4253381.0600000005"/>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500000"/>
    <n v="500000"/>
    <n v="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5000000"/>
    <n v="243021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1000000"/>
    <n v="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400000"/>
    <n v="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3000000"/>
    <n v="23490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5000000"/>
    <n v="2223203.62"/>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1000000"/>
    <n v="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3000000"/>
    <n v="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1000000"/>
    <n v="877518.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3000000"/>
    <n v="234800"/>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4000000"/>
    <n v="413378.07999999996"/>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3000000"/>
    <n v="1555839.7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1700000"/>
    <n v="312700"/>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3000000"/>
    <n v="1057280"/>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500000"/>
    <n v="134400"/>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000000"/>
    <n v="0"/>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000000"/>
    <n v="464679.52"/>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3120000"/>
    <n v="749260.5199999999"/>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3000000"/>
    <n v="0"/>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4700000"/>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8702167"/>
    <n v="81600000"/>
    <n v="50413765"/>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2400000"/>
    <n v="1416726"/>
    <n v="95137.5"/>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0"/>
    <n v="80000"/>
    <n v="5162.5"/>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0"/>
    <n v="600000"/>
    <n v="112351.12"/>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80000"/>
    <n v="0"/>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6000000"/>
    <n v="4608569.0600000005"/>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26150000"/>
    <n v="16440114"/>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10000000"/>
    <n v="6679430.4699999997"/>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4502167"/>
    <n v="379181.2"/>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4000000"/>
    <n v="288737.74"/>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4000000"/>
    <n v="109220.8"/>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3000000"/>
    <n v="773184"/>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5000000"/>
    <n v="1648288"/>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3000000"/>
    <n v="1540933.04"/>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1250000"/>
    <n v="12497.44"/>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2000000"/>
    <n v="145632.35999999999"/>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2000000"/>
    <n v="5805.6"/>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800000"/>
    <n v="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0"/>
    <n v="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0"/>
    <n v="309478.59999999998"/>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3000000"/>
    <n v="167470.02999999997"/>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80000"/>
    <n v="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0"/>
    <n v="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
    <n v="4484"/>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5000000"/>
    <n v="15000000"/>
    <n v="320000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5000000"/>
    <n v="30000000"/>
    <n v="18733818.060000002"/>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000000"/>
    <n v="1500000"/>
    <n v="465187.32"/>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3000000"/>
    <n v="9000000"/>
    <n v="1362283.09"/>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4225382"/>
    <n v="7000000"/>
    <n v="100127.89"/>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1500000"/>
    <n v="1493573.2"/>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2000000"/>
    <n v="197500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2000000"/>
    <n v="3200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2000000"/>
    <n v="324352.61"/>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1000000"/>
    <n v="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1000000"/>
    <n v="425004.14"/>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4938000"/>
    <n v="1881645.7"/>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50000"/>
    <n v="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543895.64"/>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80000"/>
    <n v="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1216799.3"/>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1000000"/>
    <n v="6018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4000000"/>
    <n v="1251121.8400000001"/>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373676.5"/>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3000000"/>
    <n v="1535112.74"/>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1050396.8799999999"/>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500000"/>
    <n v="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5000000"/>
    <n v="1793855.12"/>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3000000"/>
    <n v="2725773.6300000004"/>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8940000"/>
    <n v="8940000"/>
    <n v="5960000"/>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745000"/>
    <n v="745000"/>
    <n v="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17400000"/>
    <n v="10149390.310000001"/>
  </r>
  <r>
    <s v="2024"/>
    <x v="0"/>
    <x v="0"/>
    <x v="0"/>
    <x v="0"/>
    <s v="2 - Poder Ejecutivo"/>
    <s v="0203 - MINISTERIO DE DEFENSA"/>
    <s v="0027 - DIRECCION GENERAL DEL PLAN SOCIAL DEL MINISTERIO DE DEFENSA"/>
    <x v="2"/>
    <x v="4"/>
    <x v="6"/>
    <s v="2.3 - MATERIALES Y SUMINISTROS"/>
    <s v="2.3.2 - TEXTILES Y VESTUARIOS"/>
    <s v="N"/>
    <s v="00 - N/A"/>
    <s v="10 - FONDO GENERAL"/>
    <s v="(en blanco)"/>
    <s v="99 - MULTIPROVINCIAL"/>
    <n v="846012"/>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en blanco)"/>
    <s v="99 - MULTIPROVINCIAL"/>
    <n v="4800000"/>
    <n v="4800000"/>
    <n v="3183436"/>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3600000"/>
    <n v="24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en blanco)"/>
    <s v="99 - MULTIPROVINCIAL"/>
    <n v="975111"/>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1659600"/>
    <n v="2052600"/>
    <n v="12199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31074847"/>
    <n v="47107000"/>
    <n v="196210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10572000"/>
    <n v="15494651"/>
    <n v="71060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0"/>
    <n v="360000"/>
    <n v="1500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4024529"/>
    <n v="5983328"/>
    <n v="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en blanco)"/>
    <s v="99 - MULTIPROVINCIAL"/>
    <n v="360000"/>
    <n v="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892312"/>
    <n v="1144413"/>
    <n v="600941.30999999994"/>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44713"/>
    <n v="1586009"/>
    <n v="97472.849999999991"/>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en blanco)"/>
    <s v="99 - MULTIPROVINCIAL"/>
    <n v="540000"/>
    <n v="540000"/>
    <n v="246024.28999999998"/>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20000"/>
    <n v="120000"/>
    <n v="0"/>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0"/>
    <n v="0"/>
    <n v="0"/>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000000"/>
    <n v="70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100000"/>
    <n v="10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100000"/>
    <n v="1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300000"/>
    <n v="0"/>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0"/>
    <n v="178180"/>
    <n v="178180"/>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540000"/>
    <n v="612000"/>
    <n v="378783.4"/>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300000"/>
    <n v="2960460"/>
    <n v="1458598"/>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0"/>
    <n v="382165"/>
    <n v="382155"/>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762751"/>
    <n v="95226"/>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613565"/>
    <n v="195880"/>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167350"/>
    <n v="0"/>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46354"/>
    <n v="46352.88"/>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662796"/>
    <n v="219999.2"/>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240000"/>
    <n v="240000"/>
    <n v="14750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2500000"/>
    <n v="3000000"/>
    <n v="137426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120000"/>
    <n v="120000"/>
    <n v="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400000"/>
    <n v="374260"/>
    <n v="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0"/>
    <n v="32902"/>
    <n v="32901.160000000003"/>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2344373"/>
    <n v="2113620.0099999998"/>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4800000"/>
    <n v="3236650.8"/>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0"/>
    <n v="51903"/>
    <n v="51900"/>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0"/>
    <n v="431631"/>
    <n v="435406.1"/>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400000"/>
    <n v="902810.97"/>
    <n v="806639.62"/>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415000"/>
    <n v="1527500"/>
    <n v="0"/>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0"/>
    <n v="300000"/>
    <n v="208417.5"/>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300000"/>
    <n v="1843109"/>
    <n v="651417.19999999995"/>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1200000"/>
    <n v="1128000"/>
    <n v="524156.14"/>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5727855"/>
    <n v="4697343.03"/>
    <n v="521512.80000000005"/>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0"/>
    <n v="463740"/>
    <n v="230000"/>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0"/>
    <n v="232932"/>
    <n v="232932"/>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194600"/>
    <n v="194599.98"/>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177968"/>
    <n v="157423.79999999999"/>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414549"/>
    <n v="0"/>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20666"/>
    <n v="0"/>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241688"/>
    <n v="0"/>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235907"/>
    <n v="235905.6"/>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9707"/>
    <n v="0"/>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4098"/>
    <n v="10598.29"/>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124483"/>
    <n v="273.17"/>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16975"/>
    <n v="14145.84"/>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356"/>
    <n v="0"/>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000000"/>
    <n v="6000000"/>
    <n v="4000000"/>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8143"/>
    <n v="8142"/>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3376"/>
    <n v="560.5"/>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10360"/>
    <n v="10354.5"/>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231553"/>
    <n v="1231553"/>
    <n v="485313.93999999994"/>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120267"/>
    <n v="111446.28"/>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250000"/>
    <n v="650000"/>
    <n v="201377.2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250000"/>
    <n v="1731606"/>
    <n v="441368.72000000003"/>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748"/>
    <n v="747"/>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28072"/>
    <n v="128068.34999999999"/>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872029"/>
    <n v="460368.97000000009"/>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500000"/>
    <n v="0"/>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378158"/>
    <n v="321165.7900000000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021713"/>
    <n v="95686.2"/>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438"/>
    <n v="1437.2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028770"/>
    <n v="329950.61000000004"/>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74516000"/>
    <n v="74516000"/>
    <n v="4966000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5500000"/>
    <n v="5500000"/>
    <n v="3624452"/>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23640000"/>
    <n v="23640000"/>
    <n v="1576000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8500000"/>
    <n v="8500000"/>
    <n v="0"/>
  </r>
  <r>
    <s v="2024"/>
    <x v="0"/>
    <x v="0"/>
    <x v="0"/>
    <x v="0"/>
    <s v="2 - Poder Ejecutivo"/>
    <s v="0203 - MINISTERIO DE DEFENSA"/>
    <s v="0030 - SERVICIO NACIONAL DE PROTECCION AMBIENTAL"/>
    <x v="3"/>
    <x v="9"/>
    <x v="35"/>
    <s v="2.1 - REMUNERACIONES Y CONTRIBUCIONES"/>
    <s v="2.1.2 - SOBRESUELDOS"/>
    <s v="N"/>
    <s v="00 - N/A"/>
    <s v="10 - FONDO GENERAL"/>
    <s v="(en blanco)"/>
    <s v="99 - MULTIPROVINCIAL"/>
    <n v="3000000"/>
    <n v="3000000"/>
    <n v="1792262.5"/>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1776000"/>
    <n v="1776000"/>
    <n v="1117384"/>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702000"/>
    <n v="702000"/>
    <n v="185180"/>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2583885"/>
    <n v="0"/>
    <n v="0"/>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2300000"/>
    <n v="2300000"/>
    <n v="1899935.47"/>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1550000"/>
    <n v="1550000"/>
    <n v="1594121.29"/>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30000"/>
    <n v="30000"/>
    <n v="6396"/>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420000"/>
    <n v="420000"/>
    <n v="0"/>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50000"/>
    <n v="300000"/>
    <n v="171416.24"/>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4800000"/>
    <n v="4800000"/>
    <n v="3321000"/>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400000"/>
    <n v="400000"/>
    <n v="0"/>
  </r>
  <r>
    <s v="2024"/>
    <x v="0"/>
    <x v="0"/>
    <x v="0"/>
    <x v="0"/>
    <s v="2 - Poder Ejecutivo"/>
    <s v="0203 - MINISTERIO DE DEFENSA"/>
    <s v="0030 - SERVICIO NACIONAL DE PROTECCION AMBIENTAL"/>
    <x v="3"/>
    <x v="9"/>
    <x v="35"/>
    <s v="2.2 - CONTRATACIÓN DE SERVICIOS"/>
    <s v="2.2.4 - TRANSPORTE Y ALMACENAJE"/>
    <s v="N"/>
    <s v="00 - N/A"/>
    <s v="10 - FONDO GENERAL"/>
    <s v="(en blanco)"/>
    <s v="99 - MULTIPROVINCIAL"/>
    <n v="150000"/>
    <n v="150000"/>
    <n v="0"/>
  </r>
  <r>
    <s v="2024"/>
    <x v="0"/>
    <x v="0"/>
    <x v="0"/>
    <x v="0"/>
    <s v="2 - Poder Ejecutivo"/>
    <s v="0203 - MINISTERIO DE DEFENSA"/>
    <s v="0030 - SERVICIO NACIONAL DE PROTECCION AMBIENTAL"/>
    <x v="3"/>
    <x v="9"/>
    <x v="35"/>
    <s v="2.2 - CONTRATACIÓN DE SERVICIOS"/>
    <s v="2.2.5 - ALQUILERES Y RENTAS"/>
    <s v="N"/>
    <s v="00 - N/A"/>
    <s v="10 - FONDO GENERAL"/>
    <s v="(en blanco)"/>
    <s v="99 - MULTIPROVINCIAL"/>
    <n v="460204"/>
    <n v="460204"/>
    <n v="37996"/>
  </r>
  <r>
    <s v="2024"/>
    <x v="0"/>
    <x v="0"/>
    <x v="0"/>
    <x v="0"/>
    <s v="2 - Poder Ejecutivo"/>
    <s v="0203 - MINISTERIO DE DEFENSA"/>
    <s v="0030 - SERVICIO NACIONAL DE PROTECCION AMBIENTAL"/>
    <x v="3"/>
    <x v="9"/>
    <x v="35"/>
    <s v="2.2 - CONTRATACIÓN DE SERVICIOS"/>
    <s v="2.2.6 - SEGUROS"/>
    <s v="N"/>
    <s v="00 - N/A"/>
    <s v="10 - FONDO GENERAL"/>
    <s v="(en blanco)"/>
    <s v="99 - MULTIPROVINCIAL"/>
    <n v="802066"/>
    <n v="104281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125000"/>
    <n v="125000"/>
    <n v="0"/>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128020"/>
    <n v="128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0"/>
    <n v="150000"/>
    <n v="2891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83753"/>
    <n v="83753"/>
    <n v="0"/>
  </r>
  <r>
    <s v="2024"/>
    <x v="0"/>
    <x v="0"/>
    <x v="0"/>
    <x v="0"/>
    <s v="2 - Poder Ejecutivo"/>
    <s v="0203 - MINISTERIO DE DEFENSA"/>
    <s v="0030 - SERVICIO NACIONAL DE PROTECCION AMBIENTAL"/>
    <x v="3"/>
    <x v="9"/>
    <x v="35"/>
    <s v="2.2 - CONTRATACIÓN DE SERVICIOS"/>
    <s v="2.2.9 - OTRAS CONTRATACIONES DE SERVICIOS"/>
    <s v="N"/>
    <s v="00 - N/A"/>
    <s v="10 - FONDO GENERAL"/>
    <s v="(en blanco)"/>
    <s v="99 - MULTIPROVINCIAL"/>
    <n v="0"/>
    <n v="1800000"/>
    <n v="907970.02"/>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11919360"/>
    <n v="12837860"/>
    <n v="8844339"/>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50863"/>
    <n v="50863"/>
    <n v="5994.4"/>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500000"/>
    <n v="238000"/>
    <n v="35931"/>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1200000"/>
    <n v="2599908"/>
    <n v="2599905.7999999998"/>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800000"/>
    <n v="1795180"/>
    <n v="1594180"/>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1100000"/>
    <n v="1250000"/>
    <n v="418900"/>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50000"/>
    <n v="895000"/>
    <n v="258281.35"/>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300000"/>
    <n v="250000"/>
    <n v="0"/>
  </r>
  <r>
    <s v="2024"/>
    <x v="0"/>
    <x v="0"/>
    <x v="0"/>
    <x v="0"/>
    <s v="2 - Poder Ejecutivo"/>
    <s v="0203 - MINISTERIO DE DEFENSA"/>
    <s v="0030 - SERVICIO NACIONAL DE PROTECCION AMBIENTAL"/>
    <x v="3"/>
    <x v="9"/>
    <x v="35"/>
    <s v="2.3 - MATERIALES Y SUMINISTROS"/>
    <s v="2.3.4 - PRODUCTOS FARMACÉUTICOS"/>
    <s v="N"/>
    <s v="00 - N/A"/>
    <s v="10 - FONDO GENERAL"/>
    <s v="(en blanco)"/>
    <s v="99 - MULTIPROVINCIAL"/>
    <n v="13092"/>
    <n v="139342"/>
    <n v="0"/>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50000"/>
    <n v="360000"/>
    <n v="207406.24"/>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50000"/>
    <n v="30000"/>
    <n v="1874.43"/>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2600000"/>
    <n v="20010"/>
    <n v="17180.8"/>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100000"/>
    <n v="10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25000"/>
    <n v="25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50000"/>
    <n v="15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10000"/>
    <n v="1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355000"/>
    <n v="55000"/>
    <n v="51188.4"/>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100000"/>
    <n v="84200"/>
    <n v="75874"/>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60000"/>
    <n v="6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0"/>
    <n v="5000"/>
    <n v="4513.5"/>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0200000"/>
    <n v="12300000"/>
    <n v="8200000"/>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2100000"/>
    <n v="0"/>
    <n v="0"/>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200000"/>
    <n v="300000"/>
    <n v="205042.7"/>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200"/>
    <n v="201200"/>
    <n v="0"/>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350000"/>
    <n v="351380"/>
    <n v="209420.5"/>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25000"/>
    <n v="423620"/>
    <n v="341586.4"/>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1500000"/>
    <n v="1350000"/>
    <n v="335274.58"/>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790000"/>
    <n v="900000"/>
    <n v="237986.47999999998"/>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70000"/>
    <n v="70000"/>
    <n v="0"/>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20000"/>
    <n v="20000"/>
    <n v="0"/>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80000"/>
    <n v="380000"/>
    <n v="105102.6"/>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200000"/>
    <n v="195500"/>
    <n v="128616.76000000001"/>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150000"/>
    <n v="246000"/>
    <n v="22844.799999999999"/>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0"/>
    <n v="500800"/>
    <n v="491322.5"/>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1300000"/>
    <n v="500000"/>
    <n v="229998.52"/>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200000"/>
    <n v="200000"/>
    <n v="68322"/>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14952000"/>
    <n v="14952000"/>
    <n v="9968000"/>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23430000"/>
    <n v="23430000"/>
    <n v="15090000"/>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3198500"/>
    <n v="3198500"/>
    <n v="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220000"/>
    <n v="318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06000"/>
    <n v="106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35556"/>
    <n v="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80000"/>
    <n v="52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50000"/>
    <n v="23857.87"/>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650127"/>
    <n v="1650127"/>
    <n v="1069881"/>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267651"/>
    <n v="267651"/>
    <n v="173535"/>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86498"/>
    <n v="30061.599999999999"/>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14030"/>
    <n v="4664"/>
  </r>
  <r>
    <s v="2024"/>
    <x v="0"/>
    <x v="0"/>
    <x v="0"/>
    <x v="0"/>
    <s v="2 - Poder Ejecutivo"/>
    <s v="0203 - MINISTERIO DE DEFENSA"/>
    <s v="0031 - DIRECCIÓN GENERAL DE LA INDUSTRIA MILITAR DE LAS FUERZAS ARMADAS"/>
    <x v="0"/>
    <x v="7"/>
    <x v="29"/>
    <s v="2.2 - CONTRATACIÓN DE SERVICIOS"/>
    <s v="2.2.2 - PUBLICIDAD, IMPRESIÓN Y ENCUADERNACIÓN"/>
    <s v="N"/>
    <s v="00 - N/A"/>
    <s v="10 - FONDO GENERAL"/>
    <s v="(en blanco)"/>
    <s v="99 - MULTIPROVINCIAL"/>
    <n v="0"/>
    <n v="441792"/>
    <n v="0"/>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en blanco)"/>
    <s v="99 - MULTIPROVINCIAL"/>
    <n v="0"/>
    <n v="7279845"/>
    <n v="7279844.7999999998"/>
  </r>
  <r>
    <s v="2024"/>
    <x v="0"/>
    <x v="0"/>
    <x v="0"/>
    <x v="0"/>
    <s v="2 - Poder Ejecutivo"/>
    <s v="0203 - MINISTERIO DE DEFENSA"/>
    <s v="0031 - DIRECCIÓN GENERAL DE LA INDUSTRIA MILITAR DE LAS FUERZAS ARMADAS"/>
    <x v="0"/>
    <x v="7"/>
    <x v="29"/>
    <s v="2.2 - CONTRATACIÓN DE SERVICIOS"/>
    <s v="2.2.5 - ALQUILERES Y RENTAS"/>
    <s v="N"/>
    <s v="00 - N/A"/>
    <s v="10 - FONDO GENERAL"/>
    <s v="(en blanco)"/>
    <s v="99 - MULTIPROVINCIAL"/>
    <n v="1512000"/>
    <n v="1512000"/>
    <n v="878964.45"/>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0.32000000029802322"/>
    <n v="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885000"/>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en blanco)"/>
    <s v="99 - MULTIPROVINCIAL"/>
    <n v="0"/>
    <n v="800000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en blanco)"/>
    <s v="99 - MULTIPROVINCIAL"/>
    <n v="0"/>
    <n v="7266230"/>
    <n v="7266229.96"/>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5165640"/>
    <n v="344376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en blanco)"/>
    <s v="99 - MULTIPROVINCIAL"/>
    <n v="0"/>
    <n v="1093"/>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2300000"/>
    <n v="2444450"/>
    <n v="1652301.85"/>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0"/>
    <n v="727824"/>
    <n v="727824"/>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05433223.04000001"/>
    <n v="40997530.729999997"/>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990660"/>
    <n v="1990660"/>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483800"/>
    <n v="0"/>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749866"/>
    <n v="1922928"/>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927433"/>
    <n v="545250"/>
    <n v="118193.16"/>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350000"/>
    <n v="415023"/>
    <n v="381948.3"/>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0.56000000052154064"/>
    <n v="0"/>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1200459"/>
    <n v="119417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en blanco)"/>
    <s v="99 - MULTIPROVINCIAL"/>
    <n v="0"/>
    <n v="116556"/>
    <n v="116555.09"/>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826"/>
    <n v="82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9128"/>
    <n v="9124.4699999999993"/>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25794"/>
    <n v="25793.8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310385"/>
    <n v="310380.92"/>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5997"/>
    <n v="5996.34"/>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16975"/>
    <n v="16974.7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1722568"/>
    <n v="1148000"/>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0"/>
    <n v="99890"/>
    <n v="99870.48"/>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0"/>
    <n v="69908"/>
    <n v="69858.9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44320"/>
    <n v="44320"/>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65485"/>
    <n v="2983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2516"/>
    <n v="2515.29"/>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145076"/>
    <n v="144075.27000000002"/>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351000"/>
    <n v="266473"/>
    <n v="238416.74"/>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159360"/>
    <n v="159360"/>
    <n v="76515.14"/>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4492"/>
    <n v="4491.38"/>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174876"/>
    <n v="174876"/>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5369"/>
    <n v="5369"/>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223132"/>
    <n v="208036.95"/>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09472"/>
    <n v="109471.60999999999"/>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2101"/>
    <n v="2100.85"/>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969"/>
    <n v="1968.59"/>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6080"/>
    <n v="16079.1"/>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5071"/>
    <n v="14870.36"/>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991560"/>
    <n v="1991509.6"/>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421933"/>
    <n v="364357.83"/>
  </r>
  <r>
    <s v="2024"/>
    <x v="0"/>
    <x v="0"/>
    <x v="0"/>
    <x v="0"/>
    <s v="2 - Poder Ejecutivo"/>
    <s v="0203 - MINISTERIO DE DEFENSA"/>
    <s v="0004 - PRIMER REGIMIENTO DE LA GUARDIA PRESIDENCIAL"/>
    <x v="0"/>
    <x v="7"/>
    <x v="29"/>
    <s v="2.1 - REMUNERACIONES Y CONTRIBUCIONES"/>
    <s v="2.1.1 - REMUNERACIONES"/>
    <s v="N"/>
    <s v="00 - N/A"/>
    <s v="10 - FONDO GENERAL"/>
    <s v="(en blanco)"/>
    <s v="01 - DISTRITO NACIONAL"/>
    <n v="0"/>
    <n v="36263779"/>
    <n v="0"/>
  </r>
  <r>
    <s v="2024"/>
    <x v="0"/>
    <x v="0"/>
    <x v="0"/>
    <x v="0"/>
    <s v="2 - Poder Ejecutivo"/>
    <s v="0203 - MINISTERIO DE DEFENSA"/>
    <s v="0004 - PRIMER REGIMIENTO DE LA GUARDIA PRESIDENCIAL"/>
    <x v="0"/>
    <x v="7"/>
    <x v="29"/>
    <s v="2.1 - REMUNERACIONES Y CONTRIBUCIONES"/>
    <s v="2.1.1 - REMUNERACIONES"/>
    <s v="N"/>
    <s v="00 - N/A"/>
    <s v="10 - FONDO GENERAL"/>
    <s v="(en blanco)"/>
    <s v="01 - DISTRITO NACIONAL"/>
    <n v="0"/>
    <n v="9287927"/>
    <n v="0"/>
  </r>
  <r>
    <s v="2024"/>
    <x v="0"/>
    <x v="0"/>
    <x v="0"/>
    <x v="0"/>
    <s v="2 - Poder Ejecutivo"/>
    <s v="0203 - MINISTERIO DE DEFENSA"/>
    <s v="0004 - PRIMER REGIMIENTO DE LA GUARDIA PRESIDENCIAL"/>
    <x v="0"/>
    <x v="7"/>
    <x v="29"/>
    <s v="2.3 - MATERIALES Y SUMINISTROS"/>
    <s v="2.3.9 - PRODUCTOS Y ÚTILES VARIOS"/>
    <s v="N"/>
    <s v="00 - N/A"/>
    <s v="10 - FONDO GENERAL"/>
    <s v="(en blanco)"/>
    <s v="01 - DISTRITO NACIONAL"/>
    <n v="0"/>
    <n v="42581616"/>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112256484"/>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37418828"/>
    <n v="0"/>
  </r>
  <r>
    <s v="2024"/>
    <x v="0"/>
    <x v="0"/>
    <x v="0"/>
    <x v="0"/>
    <s v="2 - Poder Ejecutivo"/>
    <s v="0203 - MINISTERIO DE DEFENSA"/>
    <s v="0032 - CUERPO DE SEGURIDAD PRESIDENCIAL (CUSEP)"/>
    <x v="0"/>
    <x v="7"/>
    <x v="29"/>
    <s v="2.2 - CONTRATACIÓN DE SERVICIOS"/>
    <s v="2.2.1 - SERVICIOS BÁSICOS"/>
    <s v="N"/>
    <s v="00 - N/A"/>
    <s v="10 - FONDO GENERAL"/>
    <s v="(en blanco)"/>
    <s v="99 - MULTIPROVINCIAL"/>
    <n v="0"/>
    <n v="1586026"/>
    <n v="0"/>
  </r>
  <r>
    <s v="2024"/>
    <x v="0"/>
    <x v="0"/>
    <x v="0"/>
    <x v="0"/>
    <s v="2 - Poder Ejecutivo"/>
    <s v="0203 - MINISTERIO DE DEFENSA"/>
    <s v="0032 - CUERPO DE SEGURIDAD PRESIDENCIAL (CUSEP)"/>
    <x v="0"/>
    <x v="7"/>
    <x v="29"/>
    <s v="2.3 - MATERIALES Y SUMINISTROS"/>
    <s v="2.3.9 - PRODUCTOS Y ÚTILES VARIOS"/>
    <s v="N"/>
    <s v="00 - N/A"/>
    <s v="10 - FONDO GENERAL"/>
    <s v="(en blanco)"/>
    <s v="99 - MULTIPROVINCIAL"/>
    <n v="0"/>
    <n v="68112536"/>
    <n v="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560000"/>
    <n v="0"/>
    <n v="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0"/>
    <n v="1560000"/>
    <n v="91000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30000"/>
    <n v="130000"/>
    <n v="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0"/>
    <n v="110604"/>
    <n v="64519"/>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221364"/>
    <n v="110760"/>
    <n v="6461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17160"/>
    <n v="17160"/>
    <n v="5931.9500000000007"/>
  </r>
  <r>
    <s v="2024"/>
    <x v="0"/>
    <x v="0"/>
    <x v="0"/>
    <x v="0"/>
    <s v="2 - Poder Ejecutivo"/>
    <s v="0204 - MINISTERIO DE RELACIONES EXTERIORES"/>
    <s v="0001 - MINISTERIO DE RELACIONES EXTERIORES"/>
    <x v="0"/>
    <x v="0"/>
    <x v="10"/>
    <s v="2.2 - CONTRATACIÓN DE SERVICIOS"/>
    <s v="2.2.9 - OTRAS CONTRATACIONES DE SERVICIOS"/>
    <s v="N"/>
    <s v="00 - N/A"/>
    <s v="10 - FONDO GENERAL"/>
    <s v="(en blanco)"/>
    <s v="01 - DISTRITO NACIONAL"/>
    <n v="1500000"/>
    <n v="10000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545849739"/>
    <n v="451503139"/>
    <n v="209003061.47999996"/>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956000"/>
    <n v="2236000"/>
    <n v="1335333.33"/>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00"/>
    <n v="1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6780020"/>
    <n v="6780020"/>
    <n v="170500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780000"/>
    <n v="10490000"/>
    <n v="381000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67010000"/>
    <n v="171730000"/>
    <n v="97835666.659999996"/>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920000"/>
    <n v="1920000"/>
    <n v="42000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7303400"/>
    <n v="17303400"/>
    <n v="11305479.83"/>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2772416"/>
    <n v="12772416"/>
    <n v="4685909.97"/>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48663842"/>
    <n v="48663842"/>
    <n v="1014041.68"/>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0000000"/>
    <n v="10000000"/>
    <n v="7765820.1799999997"/>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5000000"/>
    <n v="15000000"/>
    <n v="7308878.3200000003"/>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0"/>
    <n v="6500000"/>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45000000"/>
    <n v="8170516"/>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47872800"/>
    <n v="47872800"/>
    <n v="2792080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67000000"/>
    <n v="85307600"/>
    <n v="84126187.830000013"/>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12000000"/>
    <n v="12000000"/>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12000000"/>
    <n v="14282484"/>
    <n v="14282483.380000001"/>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67000000"/>
    <n v="89297000"/>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10"/>
    <n v="10"/>
    <n v="0"/>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en blanco)"/>
    <s v="01 - DISTRITO NACIONAL"/>
    <n v="954000"/>
    <n v="954000"/>
    <n v="71195.95"/>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40597997"/>
    <n v="57597997"/>
    <n v="22898343.990000002"/>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37259634"/>
    <n v="37259634"/>
    <n v="23227621.410000004"/>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4542214"/>
    <n v="4542214"/>
    <n v="2765391.4099999988"/>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135000"/>
    <n v="135000"/>
    <n v="53269.8"/>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24000000"/>
    <n v="24000000"/>
    <n v="7789422.580000001"/>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752544"/>
    <n v="752544"/>
    <n v="1129688.9700000002"/>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16572000"/>
    <n v="16572000"/>
    <n v="6667706.2299999995"/>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37200000"/>
    <n v="37200000"/>
    <n v="14522287.619999999"/>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346620"/>
    <n v="346620"/>
    <n v="191375.40000000002"/>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530256"/>
    <n v="530256"/>
    <n v="265128"/>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77012890"/>
    <n v="44760795"/>
    <n v="3412748.0100000002"/>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8000000"/>
    <n v="3000000"/>
    <n v="0"/>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500000"/>
    <n v="20752095"/>
    <n v="2086158.5999999999"/>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6000000"/>
    <n v="4500000"/>
    <n v="1225879.8700000001"/>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2000000"/>
    <n v="2000000"/>
    <n v="347890.29"/>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59910000"/>
    <n v="59910000"/>
    <n v="19077080.709999986"/>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35000000"/>
    <n v="57000000"/>
    <n v="28106817.910000008"/>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2000000"/>
    <n v="2500000"/>
    <n v="4939332.0800000019"/>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1500000"/>
    <n v="2000000"/>
    <n v="623200.39"/>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50000"/>
    <n v="50000"/>
    <n v="0"/>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50000"/>
    <n v="350000"/>
    <n v="60000"/>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930000"/>
    <n v="610000"/>
    <n v="110725.79"/>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000000"/>
    <n v="5000000"/>
    <n v="2549108.2300000004"/>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0000"/>
    <n v="50000"/>
    <n v="0"/>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17000000"/>
    <n v="5000000"/>
    <n v="0"/>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21000"/>
    <n v="1021000"/>
    <n v="308965.3"/>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000000"/>
    <n v="3500000"/>
    <n v="451998.63"/>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22000000"/>
    <n v="13550000"/>
    <n v="925028.42"/>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22000000"/>
    <n v="30500000"/>
    <n v="6228917.7999999998"/>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1551383"/>
    <n v="60764476"/>
    <n v="24283094.810000002"/>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10500000"/>
    <n v="10500000"/>
    <n v="20753883.52"/>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9000000"/>
    <n v="9000000"/>
    <n v="323494.82999999996"/>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5000000"/>
    <n v="5000000"/>
    <n v="3052661.0600000005"/>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200000"/>
    <n v="200000"/>
    <n v="13775"/>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000000"/>
    <n v="20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0"/>
    <n v="2500000"/>
    <n v="6000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00"/>
    <n v="1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0000000"/>
    <n v="5000000"/>
    <n v="65712.88"/>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5000000"/>
    <n v="4900000"/>
    <n v="408126.15"/>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500000"/>
    <n v="1500000"/>
    <n v="280828.83"/>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0"/>
    <n v="1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793727"/>
    <n v="2793727"/>
    <n v="1175638.72"/>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00000"/>
    <n v="2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4000000"/>
    <n v="4000000"/>
    <n v="2055885.4500000004"/>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500000"/>
    <n v="15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0"/>
    <n v="3500000"/>
    <n v="360996.37000000011"/>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0"/>
    <n v="10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
    <n v="50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590000"/>
    <n v="610000"/>
    <n v="1047002.57"/>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5000000"/>
    <n v="200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50000"/>
    <n v="150000"/>
    <n v="111439.2"/>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50000"/>
    <n v="150000"/>
    <n v="80977.52"/>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30000000"/>
    <n v="104000000"/>
    <n v="20317037.050000001"/>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000"/>
    <n v="240000"/>
    <n v="4300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3398000"/>
    <n v="3398000"/>
    <n v="3289947.5200000005"/>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7500000"/>
    <n v="5000000"/>
    <n v="4799002.5999999996"/>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0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7658000"/>
    <n v="17658000"/>
    <n v="6173106.9499999993"/>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62580983"/>
    <n v="51179653"/>
    <n v="34500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2249662"/>
    <n v="10249662"/>
    <n v="1270615.54"/>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070000"/>
    <n v="70000"/>
    <n v="200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00"/>
    <n v="1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00"/>
    <n v="100"/>
    <n v="0"/>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0"/>
    <n v="3000000"/>
    <n v="0"/>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12000"/>
    <n v="12000"/>
    <n v="21838895.34"/>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75000000"/>
    <n v="50000000"/>
    <n v="1879150"/>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5784595"/>
    <n v="7284595"/>
    <n v="2593495.7899999996"/>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5000000"/>
    <n v="3500000"/>
    <n v="1526764.73"/>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88000"/>
    <n v="88000"/>
    <n v="0"/>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0"/>
    <n v="100000"/>
    <n v="997225.64"/>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3000000"/>
    <n v="3000000"/>
    <n v="425197.31"/>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7000000"/>
    <n v="8000000"/>
    <n v="210266.15"/>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5860000"/>
    <n v="2860000"/>
    <n v="876772.55"/>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5091797"/>
    <n v="6091797"/>
    <n v="2982216.24"/>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3055500"/>
    <n v="1055500"/>
    <n v="0"/>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3500"/>
    <n v="3500"/>
    <n v="190000"/>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0"/>
    <n v="25000000"/>
    <n v="0"/>
  </r>
  <r>
    <s v="2024"/>
    <x v="0"/>
    <x v="0"/>
    <x v="0"/>
    <x v="0"/>
    <s v="2 - Poder Ejecutivo"/>
    <s v="0204 - MINISTERIO DE RELACIONES EXTERIORES"/>
    <s v="0001 - MINISTERIO DE RELACIONES EXTERIORES"/>
    <x v="0"/>
    <x v="13"/>
    <x v="36"/>
    <s v="2.3 - MATERIALES Y SUMINISTROS"/>
    <s v="2.3.4 - PRODUCTOS FARMACÉUTICOS"/>
    <s v="N"/>
    <s v="00 - N/A"/>
    <s v="10 - FONDO GENERAL"/>
    <s v="(en blanco)"/>
    <s v="01 - DISTRITO NACIONAL"/>
    <n v="783500"/>
    <n v="5315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0"/>
    <n v="1000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0"/>
    <n v="1000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4000000"/>
    <n v="1500000"/>
    <n v="145808.87"/>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68700"/>
    <n v="687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250000"/>
    <n v="250000"/>
    <n v="73750"/>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2000000"/>
    <n v="352000"/>
    <n v="272146"/>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500000"/>
    <n v="500000"/>
    <n v="244395.47999999998"/>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3000000"/>
    <n v="500000"/>
    <n v="0"/>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500000"/>
    <n v="250000"/>
    <n v="0"/>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500000"/>
    <n v="1500000"/>
    <n v="10832.4"/>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350000"/>
    <n v="350000"/>
    <n v="1214904.02"/>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000000"/>
    <n v="900000"/>
    <n v="167460.35"/>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0"/>
    <n v="50000"/>
    <n v="38077.9"/>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0"/>
    <n v="50000"/>
    <n v="4000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96000000"/>
    <n v="96000000"/>
    <n v="50910202.850000009"/>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0"/>
    <n v="2000000"/>
    <n v="1518971.2"/>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400000"/>
    <n v="400000"/>
    <n v="29917.91"/>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0"/>
    <n v="100000"/>
    <n v="199514.4"/>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
    <n v="200000"/>
    <n v="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0"/>
    <n v="100000"/>
    <n v="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0"/>
    <n v="900000"/>
    <n v="331585"/>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
    <n v="200000"/>
    <n v="6756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34400"/>
    <n v="34400"/>
    <n v="6279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68140"/>
    <n v="68140"/>
    <n v="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5370"/>
    <n v="205370"/>
    <n v="407464.82"/>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3756917"/>
    <n v="2456917"/>
    <n v="1048333.9900000001"/>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8913409"/>
    <n v="10913209"/>
    <n v="4856343.92"/>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0"/>
    <n v="200"/>
    <n v="118"/>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036000"/>
    <n v="1036000"/>
    <n v="270290.8"/>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42800"/>
    <n v="242800"/>
    <n v="0"/>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623950"/>
    <n v="1623950"/>
    <n v="1345729.29"/>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4000000"/>
    <n v="5089100"/>
    <n v="3513787.3000000003"/>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3240"/>
    <n v="3240"/>
    <n v="0"/>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000000"/>
    <n v="2000000"/>
    <n v="772226.07000000007"/>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9000"/>
    <n v="29000"/>
    <n v="1916289.5000000002"/>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4062103"/>
    <n v="9973003"/>
    <n v="359665.6"/>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5000"/>
    <n v="15000"/>
    <n v="687696.55"/>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0659772"/>
    <n v="5659772"/>
    <n v="1734557.82"/>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500000"/>
    <n v="122401.1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1675450692"/>
    <n v="1654965692"/>
    <n v="965798694.0000006"/>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93537"/>
    <n v="533537"/>
    <n v="755000"/>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361059"/>
    <n v="2361059"/>
    <n v="780000"/>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176792225"/>
    <n v="161652225"/>
    <n v="95136666.67000000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5863162"/>
    <n v="25863162"/>
    <n v="14516766.66"/>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526971"/>
    <n v="2526971"/>
    <n v="1108000"/>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148115296"/>
    <n v="148115296"/>
    <n v="1177431.17"/>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9195902"/>
    <n v="9195902"/>
    <n v="5188554.9799999995"/>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1217118858"/>
    <n v="1278618858"/>
    <n v="698837315.4799999"/>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1692000"/>
    <n v="2106000"/>
    <n v="702967.5199999999"/>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413227414"/>
    <n v="419127414"/>
    <n v="245958894.46000001"/>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141060665"/>
    <n v="158310665"/>
    <n v="73134293.520000026"/>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106543148"/>
    <n v="106443148"/>
    <n v="76608841.649999976"/>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10917546"/>
    <n v="10917546"/>
    <n v="7594226.0699999966"/>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40000"/>
    <n v="40000"/>
    <n v="0"/>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11268342"/>
    <n v="4768342"/>
    <n v="687158.91"/>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852129179"/>
    <n v="900329179"/>
    <n v="544501054.60000026"/>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733333"/>
    <n v="7900933"/>
    <n v="7269646.7300000004"/>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5000000"/>
    <n v="12832400"/>
    <n v="6505268.2700000005"/>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1703225758"/>
    <n v="1650325758"/>
    <n v="979280384.98999953"/>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0"/>
    <n v="8000000"/>
    <n v="0"/>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50000"/>
    <n v="50000"/>
    <n v="0"/>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0"/>
    <n v="30000000"/>
    <n v="0"/>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2419824"/>
    <n v="2419824"/>
    <n v="0"/>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528000000"/>
    <n v="528000000"/>
    <n v="398566948.31999999"/>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2985384"/>
    <n v="2981345.62"/>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888000"/>
    <n v="886395.49"/>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27996000"/>
    <n v="19996000"/>
    <n v="19909116.680000003"/>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20877127"/>
    <n v="20877127"/>
    <n v="119651"/>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6970440"/>
    <n v="3470440"/>
    <n v="0"/>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5167100"/>
    <n v="2167100"/>
    <n v="0"/>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4500000"/>
    <n v="2500000"/>
    <n v="0"/>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1085783921"/>
    <n v="1103839287"/>
    <n v="626696767.7099998"/>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50000000"/>
    <n v="25000000"/>
    <n v="0"/>
  </r>
  <r>
    <s v="2024"/>
    <x v="0"/>
    <x v="0"/>
    <x v="0"/>
    <x v="0"/>
    <s v="2 - Poder Ejecutivo"/>
    <s v="0204 - MINISTERIO DE RELACIONES EXTERIORES"/>
    <s v="0001 - MINISTERIO DE RELACIONES EXTERIORES"/>
    <x v="0"/>
    <x v="13"/>
    <x v="37"/>
    <s v="2.3 - MATERIALES Y SUMINISTROS"/>
    <s v="2.3.9 - PRODUCTOS Y ÚTILES VARIOS"/>
    <s v="N"/>
    <s v="00 - N/A"/>
    <s v="10 - FONDO GENERAL"/>
    <s v="(en blanco)"/>
    <s v="99 - MULTIPROVINCIAL"/>
    <n v="0"/>
    <n v="221250"/>
    <n v="220950.75"/>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273715851"/>
    <n v="276468000"/>
    <n v="159172468.38999999"/>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1008000"/>
    <n v="1008000"/>
    <n v="33400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99732000"/>
    <n v="123444000"/>
    <n v="71835000.010000005"/>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1476000"/>
    <n v="3228000"/>
    <n v="182300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32819321"/>
    <n v="34819321"/>
    <n v="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0"/>
    <n v="100000"/>
    <n v="10000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28000"/>
    <n v="28000"/>
    <n v="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500000"/>
    <n v="400000"/>
    <n v="194508.53999999998"/>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16800000"/>
    <n v="16800000"/>
    <n v="8529166.6600000001"/>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1400000"/>
    <n v="1400000"/>
    <n v="0"/>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500000"/>
    <n v="2100000"/>
    <n v="1390000"/>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500000"/>
    <n v="2900000"/>
    <n v="2531102.8899999997"/>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18000000"/>
    <n v="20232000"/>
    <n v="11697000"/>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31319321"/>
    <n v="31319321"/>
    <n v="24052652.77"/>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6692635"/>
    <n v="6692635"/>
    <n v="6425250"/>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0"/>
    <n v="1000000"/>
    <n v="625433.44000000006"/>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39082218"/>
    <n v="39082218"/>
    <n v="0"/>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26653567"/>
    <n v="28639629"/>
    <n v="16522723.069999997"/>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26691160"/>
    <n v="28680024"/>
    <n v="16578249.290000001"/>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4119961"/>
    <n v="4443384"/>
    <n v="2363193.4799999995"/>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1191120"/>
    <n v="1191120"/>
    <n v="604717.91"/>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1192800"/>
    <n v="1192800"/>
    <n v="605570.84"/>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184800"/>
    <n v="184800"/>
    <n v="93820.84"/>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600000"/>
    <n v="600000"/>
    <n v="443212.45"/>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200000"/>
    <n v="1200000"/>
    <n v="335902.57999999996"/>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6800000"/>
    <n v="16800000"/>
    <n v="12734518.979999997"/>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21600000"/>
    <n v="21600000"/>
    <n v="15979062.76"/>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50000"/>
    <n v="150000"/>
    <n v="63480"/>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50000"/>
    <n v="150000"/>
    <n v="98747"/>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10000"/>
    <n v="10000"/>
    <n v="1650"/>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2 - PUBLICIDAD, IMPRESIÓN Y ENCUADERNACIÓN"/>
    <s v="N"/>
    <s v="00 - N/A"/>
    <s v="10 - FONDO GENERAL"/>
    <s v="(en blanco)"/>
    <s v="99 - MULTIPROVINCIAL"/>
    <n v="0"/>
    <n v="500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2500000"/>
    <n v="2500000"/>
    <n v="166666.64000000001"/>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800000"/>
    <n v="1000000"/>
    <n v="883961.96"/>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1500000"/>
    <n v="1500000"/>
    <n v="146880.5"/>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6000000"/>
    <n v="6000000"/>
    <n v="1777115"/>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2500000"/>
    <n v="2500000"/>
    <n v="644026.02"/>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500000"/>
    <n v="500000"/>
    <n v="350653.11000000004"/>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400000"/>
    <n v="400000"/>
    <n v="96060"/>
  </r>
  <r>
    <s v="2024"/>
    <x v="0"/>
    <x v="0"/>
    <x v="0"/>
    <x v="0"/>
    <s v="2 - Poder Ejecutivo"/>
    <s v="0204 - MINISTERIO DE RELACIONES EXTERIORES"/>
    <s v="0002 - DIRECCION GENERAL DE PASAPORTES"/>
    <x v="0"/>
    <x v="13"/>
    <x v="36"/>
    <s v="2.2 - CONTRATACIÓN DE SERVICIOS"/>
    <s v="2.2.5 - ALQUILERES Y RENTAS"/>
    <s v="N"/>
    <s v="00 - N/A"/>
    <s v="10 - FONDO GENERAL"/>
    <s v="(en blanco)"/>
    <s v="99 - MULTIPROVINCIAL"/>
    <n v="14160000"/>
    <n v="87218720"/>
    <n v="4846064.63"/>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12000000"/>
    <n v="860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300000"/>
    <n v="300000"/>
    <n v="230336"/>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4000000"/>
    <n v="17316330.07"/>
    <n v="8954355.5"/>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3000000"/>
    <n v="3000000"/>
    <n v="824051.67999999993"/>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15000000"/>
    <n v="15000000"/>
    <n v="13331294.33"/>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500000"/>
    <n v="2200000"/>
    <n v="1599726"/>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50000"/>
    <n v="2150000"/>
    <n v="1647970.03"/>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
    <n v="400000"/>
    <n v="34928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0000"/>
    <n v="88000"/>
    <n v="86142.36"/>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4600000"/>
    <n v="7600000"/>
    <n v="3430171.1700000004"/>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0"/>
    <n v="1900000"/>
    <n v="1871711.05"/>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0"/>
    <n v="3200000"/>
    <n v="2244596"/>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2568000"/>
    <n v="9848000"/>
    <n v="653090.63"/>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0"/>
    <n v="13800000"/>
    <n v="13492352"/>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600000"/>
    <n v="600000"/>
    <n v="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
    <n v="50000"/>
    <n v="2984.68"/>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00000"/>
    <n v="800000"/>
    <n v="11280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800000"/>
    <n v="2694285.6"/>
    <n v="1042751.3699999999"/>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0000"/>
    <n v="10000"/>
    <n v="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2000000"/>
    <n v="2789384.33"/>
    <n v="1169849.3800000001"/>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0"/>
    <n v="500000"/>
    <n v="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2000000"/>
    <n v="4500000"/>
    <n v="699629.95"/>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4000000"/>
    <n v="4000000"/>
    <n v="69295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0"/>
    <n v="500000"/>
    <n v="134284"/>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0"/>
    <n v="2200000"/>
    <n v="718036"/>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300000"/>
    <n v="300000"/>
    <n v="2287.66"/>
  </r>
  <r>
    <s v="2024"/>
    <x v="0"/>
    <x v="0"/>
    <x v="0"/>
    <x v="0"/>
    <s v="2 - Poder Ejecutivo"/>
    <s v="0204 - MINISTERIO DE RELACIONES EXTERIORES"/>
    <s v="0002 - DIRECCION GENERAL DE PASAPORTES"/>
    <x v="0"/>
    <x v="13"/>
    <x v="36"/>
    <s v="2.2 - CONTRATACIÓN DE SERVICIOS"/>
    <s v="2.2.9 - OTRAS CONTRATACIONES DE SERVICIOS"/>
    <s v="N"/>
    <s v="00 - N/A"/>
    <s v="10 - FONDO GENERAL"/>
    <s v="(en blanco)"/>
    <s v="99 - MULTIPROVINCIAL"/>
    <n v="8925030"/>
    <n v="1329424"/>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0000000"/>
    <n v="55860335.799999997"/>
    <n v="22048464.07"/>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500000"/>
    <n v="7639664.2000000002"/>
    <n v="6059162.7000000002"/>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5541683"/>
    <n v="5541683"/>
    <n v="1029636.8200000001"/>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500000"/>
    <n v="800000"/>
    <n v="126673"/>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50000"/>
    <n v="50000"/>
    <n v="120"/>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200000"/>
    <n v="200000"/>
    <n v="10199.99"/>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9000000"/>
    <n v="9000000"/>
    <n v="1090320"/>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3 - PAPEL, CARTÓN E IMPRESOS"/>
    <s v="N"/>
    <s v="00 - N/A"/>
    <s v="10 - FONDO GENERAL"/>
    <s v="(en blanco)"/>
    <s v="99 - MULTIPROVINCIAL"/>
    <n v="279820584"/>
    <n v="748935366"/>
    <n v="621946989.60000002"/>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2000000"/>
    <n v="2000000"/>
    <n v="35.4"/>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500000"/>
    <n v="2700000"/>
    <n v="2290576"/>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767000000"/>
    <n v="54000000"/>
    <n v="2991300"/>
  </r>
  <r>
    <s v="2024"/>
    <x v="0"/>
    <x v="0"/>
    <x v="0"/>
    <x v="0"/>
    <s v="2 - Poder Ejecutivo"/>
    <s v="0204 - MINISTERIO DE RELACIONES EXTERIORES"/>
    <s v="0002 - DIRECCION GENERAL DE PASAPORTES"/>
    <x v="0"/>
    <x v="13"/>
    <x v="36"/>
    <s v="2.3 - MATERIALES Y SUMINISTROS"/>
    <s v="2.3.4 - PRODUCTOS FARMACÉUTICOS"/>
    <s v="N"/>
    <s v="00 - N/A"/>
    <s v="20 - FONDOS CON DESTINO ESPECÍFICO"/>
    <s v="(en blanco)"/>
    <s v="99 - MULTIPROVINCIAL"/>
    <n v="500000"/>
    <n v="5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000000"/>
    <n v="1000000"/>
    <n v="236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5000"/>
    <n v="15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300000"/>
    <n v="300000"/>
    <n v="2706"/>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0000"/>
    <n v="80000"/>
    <n v="65"/>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8922987"/>
    <n v="51114987"/>
    <n v="59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20000"/>
    <n v="20000"/>
    <n v="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10000"/>
    <n v="10000"/>
    <n v="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400000"/>
    <n v="400000"/>
    <n v="81725.76999999999"/>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100000"/>
    <n v="100000"/>
    <n v="14345.54"/>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10000"/>
    <n v="1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4560000"/>
    <n v="4560000"/>
    <n v="2520000"/>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7440000"/>
    <n v="7440000"/>
    <n v="413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800000"/>
    <n v="80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1000000"/>
    <n v="1000000"/>
    <n v="218107.02"/>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6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250000"/>
    <n v="2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
    <n v="5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600000"/>
    <n v="600000"/>
    <n v="172805.09"/>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00000"/>
    <n v="300000"/>
    <n v="85448.56"/>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300000"/>
    <n v="1300000"/>
    <n v="60742.289999999994"/>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5000000"/>
    <n v="24765000"/>
    <n v="11992101.100000001"/>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
    <n v="50000"/>
    <n v="12720.01"/>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
    <n v="50000"/>
    <n v="25619.97"/>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700000"/>
    <n v="700000"/>
    <n v="10207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3000000"/>
    <n v="3000000"/>
    <n v="601920.56000000006"/>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0"/>
    <n v="500000"/>
    <n v="92248.790000000008"/>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400000"/>
    <n v="3524000"/>
    <n v="591922.20000000007"/>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7000000"/>
    <n v="6376000"/>
    <n v="188094.93000000002"/>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300000"/>
    <n v="300000"/>
    <n v="103789.08"/>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500000"/>
    <n v="1500000"/>
    <n v="44769.27"/>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48605056"/>
    <n v="47993322.670000002"/>
    <n v="26819412.879999999"/>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360000"/>
    <n v="360000"/>
    <n v="2100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0"/>
    <n v="129000"/>
    <n v="1290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35745794"/>
    <n v="35825794"/>
    <n v="21054466.670000002"/>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60000"/>
    <n v="3367733.33"/>
    <n v="1760078.5699999998"/>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1096800"/>
    <n v="1096800"/>
    <n v="7878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7756272"/>
    <n v="7756272"/>
    <n v="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30000"/>
    <n v="930000"/>
    <n v="330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454684"/>
    <n v="454684"/>
    <n v="391296.72"/>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75000"/>
    <n v="75000"/>
    <n v="0"/>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1200000"/>
    <n v="1200000"/>
    <n v="700000"/>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6868383"/>
    <n v="6729975"/>
    <n v="5760375.5500000007"/>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600000"/>
    <n v="600000"/>
    <n v="0"/>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887887"/>
    <n v="887887"/>
    <n v="878287.5"/>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7770645"/>
    <n v="7770645"/>
    <n v="0"/>
  </r>
  <r>
    <s v="2024"/>
    <x v="0"/>
    <x v="0"/>
    <x v="0"/>
    <x v="0"/>
    <s v="2 - Poder Ejecutivo"/>
    <s v="0204 - MINISTERIO DE RELACIONES EXTERIORES"/>
    <s v="0003 - INSTITUTO DE EDUCACION SUPERIOR"/>
    <x v="2"/>
    <x v="10"/>
    <x v="24"/>
    <s v="2.1 - REMUNERACIONES Y CONTRIBUCIONES"/>
    <s v="2.1.3 - DIETAS Y GASTOS DE REPRESENTACIÓN"/>
    <s v="N"/>
    <s v="00 - N/A"/>
    <s v="10 - FONDO GENERAL"/>
    <s v="(en blanco)"/>
    <s v="01 - DISTRITO NACIONAL"/>
    <n v="450000"/>
    <n v="450000"/>
    <n v="159910.79999999999"/>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7202553"/>
    <n v="7206386"/>
    <n v="3591029.8100000015"/>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5997098"/>
    <n v="6009641.3300000001"/>
    <n v="3631984.5699999994"/>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774249"/>
    <n v="776280.66999999993"/>
    <n v="456612.22999999975"/>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3000000"/>
    <n v="3000000"/>
    <n v="876544.65"/>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70000"/>
    <n v="70000"/>
    <n v="0"/>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3840000"/>
    <n v="3840000"/>
    <n v="2476867.2000000002"/>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20000"/>
    <n v="20000"/>
    <n v="0"/>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50000"/>
    <n v="0"/>
    <n v="0"/>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161567"/>
    <n v="161567"/>
    <n v="140662.68"/>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708000"/>
    <n v="1192715"/>
    <n v="396996.83999999997"/>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165298"/>
    <n v="165298"/>
    <n v="0"/>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165000"/>
    <n v="100000"/>
    <n v="0"/>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100000"/>
    <n v="100000"/>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168071"/>
    <n v="50000"/>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30000"/>
    <n v="0"/>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25000"/>
    <n v="25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500000"/>
    <n v="100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50000"/>
    <n v="5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63432"/>
    <n v="38432"/>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171345"/>
    <n v="56345"/>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50000"/>
    <n v="250000"/>
    <n v="22800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2000000"/>
    <n v="2140000"/>
    <n v="1328516.4999999998"/>
  </r>
  <r>
    <s v="2024"/>
    <x v="0"/>
    <x v="0"/>
    <x v="0"/>
    <x v="0"/>
    <s v="2 - Poder Ejecutivo"/>
    <s v="0204 - MINISTERIO DE RELACIONES EXTERIORES"/>
    <s v="0003 - INSTITUTO DE EDUCACION SUPERIOR"/>
    <x v="2"/>
    <x v="10"/>
    <x v="24"/>
    <s v="2.2 - CONTRATACIÓN DE SERVICIOS"/>
    <s v="2.2.6 - SEGUROS"/>
    <s v="N"/>
    <s v="00 - N/A"/>
    <s v="10 - FONDO GENERAL"/>
    <s v="(en blanco)"/>
    <s v="01 - DISTRITO NACIONAL"/>
    <n v="500000"/>
    <n v="5000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27910"/>
    <n v="25591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58432"/>
    <n v="58432"/>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45000"/>
    <n v="45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50298"/>
    <n v="50298"/>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60000"/>
    <n v="6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5000"/>
    <n v="15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550000"/>
    <n v="853000"/>
    <n v="428185.61"/>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65000"/>
    <n v="39660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95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50000"/>
    <n v="225000"/>
    <n v="20300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30000"/>
    <n v="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100000"/>
    <n v="50000"/>
    <n v="72647.05"/>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00000"/>
    <n v="200000"/>
    <n v="234200.5"/>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5000"/>
    <n v="25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300000"/>
    <n v="25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150000"/>
    <n v="50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1500000"/>
    <n v="1427000"/>
    <n v="1141412.3"/>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500000"/>
    <n v="5451000"/>
    <n v="915137.49"/>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600000"/>
    <n v="156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30000"/>
    <n v="30000"/>
    <n v="0"/>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100000"/>
    <n v="100000"/>
    <n v="27450"/>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29477"/>
    <n v="4477"/>
    <n v="0"/>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800000"/>
    <n v="800000"/>
    <n v="220306"/>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700000"/>
    <n v="1653000"/>
    <n v="1154845.94"/>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450000"/>
    <n v="450000"/>
    <n v="292708.95"/>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121000"/>
    <n v="41000"/>
    <n v="9900"/>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100000"/>
    <n v="25000"/>
    <n v="0"/>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35000"/>
    <n v="35000"/>
    <n v="0"/>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40000"/>
    <n v="80000"/>
    <n v="0"/>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350000"/>
    <n v="100000"/>
    <n v="71862"/>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50000"/>
    <n v="25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200000"/>
    <n v="150000"/>
    <n v="57247.7"/>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50000"/>
    <n v="150000"/>
    <n v="130483.45999999999"/>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50000"/>
    <n v="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00000"/>
    <n v="17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350000"/>
    <n v="350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50000"/>
    <n v="0"/>
    <n v="0"/>
  </r>
  <r>
    <s v="2024"/>
    <x v="0"/>
    <x v="0"/>
    <x v="0"/>
    <x v="0"/>
    <s v="2 - Poder Ejecutivo"/>
    <s v="0204 - MINISTERIO DE RELACIONES EXTERIORES"/>
    <s v="0003 - INSTITUTO DE EDUCACION SUPERIOR"/>
    <x v="2"/>
    <x v="10"/>
    <x v="24"/>
    <s v="2.3 - MATERIALES Y SUMINISTROS"/>
    <s v="2.3.4 - PRODUCTOS FARMACÉUTICOS"/>
    <s v="N"/>
    <s v="00 - N/A"/>
    <s v="10 - FONDO GENERAL"/>
    <s v="(en blanco)"/>
    <s v="01 - DISTRITO NACIONAL"/>
    <n v="960000"/>
    <n v="20000"/>
    <n v="4602"/>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100000"/>
    <n v="100000"/>
    <n v="53915.71"/>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24477"/>
    <n v="4477"/>
    <n v="0"/>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86000"/>
    <n v="6000"/>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7343"/>
    <n v="7343"/>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0000"/>
    <n v="20000"/>
    <n v="86945.83"/>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7343"/>
    <n v="7343"/>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7343"/>
    <n v="7343"/>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0000"/>
    <n v="20000"/>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50000"/>
    <n v="50000"/>
    <n v="7127.2"/>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4477"/>
    <n v="24477"/>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130000"/>
    <n v="50000"/>
    <n v="1475"/>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5000"/>
    <n v="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8561000"/>
    <n v="8561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45000"/>
    <n v="45000"/>
    <n v="2832"/>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3222"/>
    <n v="23222"/>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150000"/>
    <n v="100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75000"/>
    <n v="50001"/>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500000"/>
    <n v="250000"/>
    <n v="168825.96000000002"/>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4944205"/>
    <n v="61515"/>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1450000"/>
    <n v="1000000"/>
    <n v="809692.62"/>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33165"/>
    <n v="33165"/>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200000"/>
    <n v="200000"/>
    <n v="133625.19999999998"/>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495000"/>
    <n v="157000"/>
    <n v="2301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78328"/>
    <n v="878328"/>
    <n v="4508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48955"/>
    <n v="48955"/>
    <n v="6212.7"/>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1130001"/>
    <n v="85001"/>
    <n v="800.04"/>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50000"/>
    <n v="50000"/>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10000"/>
    <n v="10000"/>
    <n v="128572.79999999999"/>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21669600"/>
    <n v="21669600"/>
    <n v="1409940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6180000"/>
    <n v="6180000"/>
    <n v="390000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2647800"/>
    <n v="2647800"/>
    <n v="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100000"/>
    <n v="100000"/>
    <n v="13500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150000"/>
    <n v="150000"/>
    <n v="100138.44"/>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3924000"/>
    <n v="3924000"/>
    <n v="2601000"/>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2300750"/>
    <n v="2300750"/>
    <n v="0"/>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140000"/>
    <n v="140000"/>
    <n v="140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1895436"/>
    <n v="1895436"/>
    <n v="1226647.6199999999"/>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1977324"/>
    <n v="1977324"/>
    <n v="1277957.4000000001"/>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267972"/>
    <n v="267972"/>
    <n v="173207.24000000002"/>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380000"/>
    <n v="1380000"/>
    <n v="360127.64"/>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92000"/>
    <n v="192000"/>
    <n v="108739"/>
  </r>
  <r>
    <s v="2024"/>
    <x v="0"/>
    <x v="0"/>
    <x v="0"/>
    <x v="0"/>
    <s v="2 - Poder Ejecutivo"/>
    <s v="0204 - MINISTERIO DE RELACIONES EXTERIORES"/>
    <s v="0004 - CONSEJO NACIONAL DE FRONTERAS"/>
    <x v="0"/>
    <x v="13"/>
    <x v="36"/>
    <s v="2.2 - CONTRATACIÓN DE SERVICIOS"/>
    <s v="2.2.2 - PUBLICIDAD, IMPRESIÓN Y ENCUADERNACIÓN"/>
    <s v="N"/>
    <s v="00 - N/A"/>
    <s v="10 - FONDO GENERAL"/>
    <s v="(en blanco)"/>
    <s v="99 - MULTIPROVINCIAL"/>
    <n v="210000"/>
    <n v="210000"/>
    <n v="60180"/>
  </r>
  <r>
    <s v="2024"/>
    <x v="0"/>
    <x v="0"/>
    <x v="0"/>
    <x v="0"/>
    <s v="2 - Poder Ejecutivo"/>
    <s v="0204 - MINISTERIO DE RELACIONES EXTERIORES"/>
    <s v="0004 - CONSEJO NACIONAL DE FRONTERAS"/>
    <x v="0"/>
    <x v="13"/>
    <x v="36"/>
    <s v="2.2 - CONTRATACIÓN DE SERVICIOS"/>
    <s v="2.2.3 - VIÁTICOS"/>
    <s v="N"/>
    <s v="00 - N/A"/>
    <s v="10 - FONDO GENERAL"/>
    <s v="(en blanco)"/>
    <s v="99 - MULTIPROVINCIAL"/>
    <n v="1800000"/>
    <n v="1800000"/>
    <n v="1063050"/>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1000"/>
    <n v="613"/>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4000"/>
    <n v="3000"/>
  </r>
  <r>
    <s v="2024"/>
    <x v="0"/>
    <x v="0"/>
    <x v="0"/>
    <x v="0"/>
    <s v="2 - Poder Ejecutivo"/>
    <s v="0204 - MINISTERIO DE RELACIONES EXTERIORES"/>
    <s v="0004 - CONSEJO NACIONAL DE FRONTERAS"/>
    <x v="0"/>
    <x v="13"/>
    <x v="36"/>
    <s v="2.2 - CONTRATACIÓN DE SERVICIOS"/>
    <s v="2.2.5 - ALQUILERES Y RENTAS"/>
    <s v="N"/>
    <s v="00 - N/A"/>
    <s v="10 - FONDO GENERAL"/>
    <s v="(en blanco)"/>
    <s v="99 - MULTIPROVINCIAL"/>
    <n v="300000"/>
    <n v="550000"/>
    <n v="388770"/>
  </r>
  <r>
    <s v="2024"/>
    <x v="0"/>
    <x v="0"/>
    <x v="0"/>
    <x v="0"/>
    <s v="2 - Poder Ejecutivo"/>
    <s v="0204 - MINISTERIO DE RELACIONES EXTERIORES"/>
    <s v="0004 - CONSEJO NACIONAL DE FRONTERAS"/>
    <x v="0"/>
    <x v="13"/>
    <x v="36"/>
    <s v="2.2 - CONTRATACIÓN DE SERVICIOS"/>
    <s v="2.2.6 - SEGUROS"/>
    <s v="N"/>
    <s v="00 - N/A"/>
    <s v="10 - FONDO GENERAL"/>
    <s v="(en blanco)"/>
    <s v="99 - MULTIPROVINCIAL"/>
    <n v="120000"/>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0"/>
    <n v="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340000"/>
    <n v="132033.21"/>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0"/>
    <n v="60000"/>
    <n v="59984.59"/>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5000"/>
    <n v="2092.5"/>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0"/>
    <n v="5000"/>
    <n v="4500"/>
  </r>
  <r>
    <s v="2024"/>
    <x v="0"/>
    <x v="0"/>
    <x v="0"/>
    <x v="0"/>
    <s v="2 - Poder Ejecutivo"/>
    <s v="0204 - MINISTERIO DE RELACIONES EXTERIORES"/>
    <s v="0004 - CONSEJO NACIONAL DE FRONTERAS"/>
    <x v="0"/>
    <x v="13"/>
    <x v="36"/>
    <s v="2.2 - CONTRATACIÓN DE SERVICIOS"/>
    <s v="2.2.9 - OTRAS CONTRATACIONES DE SERVICIOS"/>
    <s v="N"/>
    <s v="00 - N/A"/>
    <s v="10 - FONDO GENERAL"/>
    <s v="(en blanco)"/>
    <s v="99 - MULTIPROVINCIAL"/>
    <n v="350000"/>
    <n v="194000"/>
    <n v="119445.20999999999"/>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25000"/>
    <n v="530000"/>
    <n v="525903.29"/>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0000"/>
    <n v="50000"/>
    <n v="49984.800000000003"/>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200000"/>
    <n v="204000"/>
    <n v="5099"/>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250000"/>
    <n v="250000"/>
    <n v="198240"/>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50000"/>
    <n v="50000"/>
    <n v="0"/>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0"/>
    <n v="1600"/>
    <n v="919.81"/>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400000"/>
    <n v="400000"/>
    <n v="0"/>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150000"/>
    <n v="50000"/>
    <n v="28900.560000000001"/>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0"/>
    <n v="9000"/>
    <n v="8616.59"/>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en blanco)"/>
    <s v="99 - MULTIPROVINCIAL"/>
    <n v="0"/>
    <n v="3000"/>
    <n v="199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4200000"/>
    <n v="4200000"/>
    <n v="2800000"/>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6000"/>
    <n v="4000"/>
    <n v="0"/>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0"/>
    <n v="2000"/>
    <n v="1157"/>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14610"/>
    <n v="14610"/>
    <n v="8163.49"/>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300000"/>
    <n v="331000"/>
    <n v="170321.96"/>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400000"/>
    <n v="400000"/>
    <n v="337775.13"/>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20000"/>
    <n v="20000"/>
    <n v="1123.55"/>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60000"/>
    <n v="52400"/>
    <n v="859.98"/>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201967"/>
    <n v="151967"/>
    <n v="762.79"/>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600000"/>
    <n v="600000"/>
    <n v="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14965600"/>
    <n v="14965600"/>
    <n v="669700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3660000"/>
    <n v="3660000"/>
    <n v="213500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480000"/>
    <n v="480000"/>
    <n v="29700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1601800"/>
    <n v="1601800"/>
    <n v="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300000"/>
    <n v="300000"/>
    <n v="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500000"/>
    <n v="500000"/>
    <n v="104983.85"/>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360000"/>
    <n v="360000"/>
    <n v="12000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1418800"/>
    <n v="1418800"/>
    <n v="1020616.69"/>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225000"/>
    <n v="225000"/>
    <n v="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65000"/>
    <n v="65000"/>
    <n v="6500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1501800"/>
    <n v="1501800"/>
    <n v="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1317260"/>
    <n v="1317260"/>
    <n v="647246.1"/>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1349398"/>
    <n v="1349398"/>
    <n v="648159"/>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136461"/>
    <n v="136461"/>
    <n v="87724.530000000013"/>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000"/>
    <n v="10000"/>
    <n v="0"/>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50000"/>
    <n v="1209000"/>
    <n v="625917.82000000007"/>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30869"/>
    <n v="30869"/>
    <n v="12492.569999999998"/>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30000"/>
    <n v="0"/>
    <n v="0"/>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400000"/>
    <n v="14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1000000"/>
    <n v="881000"/>
    <n v="9592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5000"/>
    <n v="5000"/>
    <n v="0"/>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200000"/>
    <n v="200000"/>
    <n v="0"/>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400000"/>
    <n v="400000"/>
    <n v="49497.03"/>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00000"/>
    <n v="0"/>
    <n v="0"/>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40000"/>
    <n v="140000"/>
    <n v="0"/>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800000"/>
    <n v="514023"/>
    <n v="113825.77"/>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100000"/>
    <n v="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5000"/>
    <n v="25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400000"/>
    <n v="4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950000"/>
    <n v="5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500000"/>
    <n v="5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50000"/>
    <n v="250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600000"/>
    <n v="600000"/>
    <n v="351196.32"/>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750000"/>
    <n v="750000"/>
    <n v="354089.4"/>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09000"/>
    <n v="36594"/>
    <n v="36594"/>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5000"/>
    <n v="25000"/>
    <n v="0"/>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0000"/>
    <n v="20000"/>
    <n v="0"/>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0000"/>
    <n v="20000"/>
    <n v="4130"/>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50000"/>
    <n v="0"/>
    <n v="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150000"/>
    <n v="142662"/>
    <n v="2415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100000"/>
    <n v="2950"/>
    <n v="295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75000"/>
    <n v="75000"/>
    <n v="2442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100000"/>
    <n v="40000"/>
    <n v="0"/>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75000"/>
    <n v="0"/>
    <n v="0"/>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234000"/>
    <n v="3234000"/>
    <n v="80850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0000"/>
    <n v="3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20000"/>
    <n v="2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10000"/>
    <n v="1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100000"/>
    <n v="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50000"/>
    <n v="50000"/>
    <n v="413"/>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25000"/>
    <n v="125000"/>
    <n v="4013.5"/>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75000"/>
    <n v="7500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600000"/>
    <n v="500000"/>
    <n v="209843.58"/>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5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5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300000"/>
    <n v="132306"/>
    <n v="132305.16"/>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00000"/>
    <n v="100000"/>
    <n v="944"/>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0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6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60000"/>
    <n v="22500"/>
    <n v="22499.95"/>
  </r>
  <r>
    <s v="2024"/>
    <x v="0"/>
    <x v="0"/>
    <x v="0"/>
    <x v="0"/>
    <s v="2 - Poder Ejecutivo"/>
    <s v="0205 - MINISTERIO DE HACIENDA"/>
    <s v="0001 - MINISTERIO DE HACIENDA"/>
    <x v="0"/>
    <x v="0"/>
    <x v="2"/>
    <s v="2.1 - REMUNERACIONES Y CONTRIBUCIONES"/>
    <s v="2.1.1 - REMUNERACIONES"/>
    <s v="N"/>
    <s v="00 - N/A"/>
    <s v="10 - FONDO GENERAL"/>
    <s v="(en blanco)"/>
    <s v="99 - MULTIPROVINCIAL"/>
    <n v="457031760"/>
    <n v="462051760"/>
    <n v="264375063.32000002"/>
  </r>
  <r>
    <s v="2024"/>
    <x v="0"/>
    <x v="0"/>
    <x v="0"/>
    <x v="0"/>
    <s v="2 - Poder Ejecutivo"/>
    <s v="0205 - MINISTERIO DE HACIENDA"/>
    <s v="0001 - MINISTERIO DE HACIENDA"/>
    <x v="0"/>
    <x v="0"/>
    <x v="2"/>
    <s v="2.1 - REMUNERACIONES Y CONTRIBUCIONES"/>
    <s v="2.1.1 - REMUNERACIONES"/>
    <s v="N"/>
    <s v="00 - N/A"/>
    <s v="10 - FONDO GENERAL"/>
    <s v="(en blanco)"/>
    <s v="99 - MULTIPROVINCIAL"/>
    <n v="2460000"/>
    <n v="2960000"/>
    <n v="1505000"/>
  </r>
  <r>
    <s v="2024"/>
    <x v="0"/>
    <x v="0"/>
    <x v="0"/>
    <x v="0"/>
    <s v="2 - Poder Ejecutivo"/>
    <s v="0205 - MINISTERIO DE HACIENDA"/>
    <s v="0001 - MINISTERIO DE HACIENDA"/>
    <x v="0"/>
    <x v="0"/>
    <x v="2"/>
    <s v="2.1 - REMUNERACIONES Y CONTRIBUCIONES"/>
    <s v="2.1.1 - REMUNERACIONES"/>
    <s v="N"/>
    <s v="00 - N/A"/>
    <s v="10 - FONDO GENERAL"/>
    <s v="(en blanco)"/>
    <s v="99 - MULTIPROVINCIAL"/>
    <n v="264072984"/>
    <n v="283607984"/>
    <n v="162799097.32999998"/>
  </r>
  <r>
    <s v="2024"/>
    <x v="0"/>
    <x v="0"/>
    <x v="0"/>
    <x v="0"/>
    <s v="2 - Poder Ejecutivo"/>
    <s v="0205 - MINISTERIO DE HACIENDA"/>
    <s v="0001 - MINISTERIO DE HACIENDA"/>
    <x v="0"/>
    <x v="0"/>
    <x v="2"/>
    <s v="2.1 - REMUNERACIONES Y CONTRIBUCIONES"/>
    <s v="2.1.1 - REMUNERACIONES"/>
    <s v="N"/>
    <s v="00 - N/A"/>
    <s v="10 - FONDO GENERAL"/>
    <s v="(en blanco)"/>
    <s v="99 - MULTIPROVINCIAL"/>
    <n v="57348937"/>
    <n v="22875121"/>
    <n v="7356500.0200000005"/>
  </r>
  <r>
    <s v="2024"/>
    <x v="0"/>
    <x v="0"/>
    <x v="0"/>
    <x v="0"/>
    <s v="2 - Poder Ejecutivo"/>
    <s v="0205 - MINISTERIO DE HACIENDA"/>
    <s v="0001 - MINISTERIO DE HACIENDA"/>
    <x v="0"/>
    <x v="0"/>
    <x v="2"/>
    <s v="2.1 - REMUNERACIONES Y CONTRIBUCIONES"/>
    <s v="2.1.1 - REMUNERACIONES"/>
    <s v="N"/>
    <s v="00 - N/A"/>
    <s v="10 - FONDO GENERAL"/>
    <s v="(en blanco)"/>
    <s v="99 - MULTIPROVINCIAL"/>
    <n v="19782000"/>
    <n v="23482000"/>
    <n v="13535400"/>
  </r>
  <r>
    <s v="2024"/>
    <x v="0"/>
    <x v="0"/>
    <x v="0"/>
    <x v="0"/>
    <s v="2 - Poder Ejecutivo"/>
    <s v="0205 - MINISTERIO DE HACIENDA"/>
    <s v="0001 - MINISTERIO DE HACIENDA"/>
    <x v="0"/>
    <x v="0"/>
    <x v="2"/>
    <s v="2.1 - REMUNERACIONES Y CONTRIBUCIONES"/>
    <s v="2.1.1 - REMUNERACIONES"/>
    <s v="N"/>
    <s v="00 - N/A"/>
    <s v="10 - FONDO GENERAL"/>
    <s v="(en blanco)"/>
    <s v="99 - MULTIPROVINCIAL"/>
    <n v="120000"/>
    <n v="2620000"/>
    <n v="692500"/>
  </r>
  <r>
    <s v="2024"/>
    <x v="0"/>
    <x v="0"/>
    <x v="0"/>
    <x v="0"/>
    <s v="2 - Poder Ejecutivo"/>
    <s v="0205 - MINISTERIO DE HACIENDA"/>
    <s v="0001 - MINISTERIO DE HACIENDA"/>
    <x v="0"/>
    <x v="0"/>
    <x v="2"/>
    <s v="2.1 - REMUNERACIONES Y CONTRIBUCIONES"/>
    <s v="2.1.1 - REMUNERACIONES"/>
    <s v="N"/>
    <s v="00 - N/A"/>
    <s v="10 - FONDO GENERAL"/>
    <s v="(en blanco)"/>
    <s v="99 - MULTIPROVINCIAL"/>
    <n v="64791062"/>
    <n v="64626062"/>
    <n v="0"/>
  </r>
  <r>
    <s v="2024"/>
    <x v="0"/>
    <x v="0"/>
    <x v="0"/>
    <x v="0"/>
    <s v="2 - Poder Ejecutivo"/>
    <s v="0205 - MINISTERIO DE HACIENDA"/>
    <s v="0001 - MINISTERIO DE HACIENDA"/>
    <x v="0"/>
    <x v="0"/>
    <x v="2"/>
    <s v="2.1 - REMUNERACIONES Y CONTRIBUCIONES"/>
    <s v="2.1.1 - REMUNERACIONES"/>
    <s v="N"/>
    <s v="00 - N/A"/>
    <s v="10 - FONDO GENERAL"/>
    <s v="(en blanco)"/>
    <s v="99 - MULTIPROVINCIAL"/>
    <n v="3500000"/>
    <n v="1500000"/>
    <n v="3186000"/>
  </r>
  <r>
    <s v="2024"/>
    <x v="0"/>
    <x v="0"/>
    <x v="0"/>
    <x v="0"/>
    <s v="2 - Poder Ejecutivo"/>
    <s v="0205 - MINISTERIO DE HACIENDA"/>
    <s v="0001 - MINISTERIO DE HACIENDA"/>
    <x v="0"/>
    <x v="0"/>
    <x v="2"/>
    <s v="2.1 - REMUNERACIONES Y CONTRIBUCIONES"/>
    <s v="2.1.1 - REMUNERACIONES"/>
    <s v="N"/>
    <s v="00 - N/A"/>
    <s v="10 - FONDO GENERAL"/>
    <s v="(en blanco)"/>
    <s v="99 - MULTIPROVINCIAL"/>
    <n v="6500000"/>
    <n v="4847612.8"/>
    <n v="2244439.34"/>
  </r>
  <r>
    <s v="2024"/>
    <x v="0"/>
    <x v="0"/>
    <x v="0"/>
    <x v="0"/>
    <s v="2 - Poder Ejecutivo"/>
    <s v="0205 - MINISTERIO DE HACIENDA"/>
    <s v="0001 - MINISTERIO DE HACIENDA"/>
    <x v="0"/>
    <x v="0"/>
    <x v="2"/>
    <s v="2.1 - REMUNERACIONES Y CONTRIBUCIONES"/>
    <s v="2.1.2 - SOBRESUELDOS"/>
    <s v="N"/>
    <s v="00 - N/A"/>
    <s v="10 - FONDO GENERAL"/>
    <s v="(en blanco)"/>
    <s v="99 - MULTIPROVINCIAL"/>
    <n v="34026000"/>
    <n v="34734000"/>
    <n v="20338500"/>
  </r>
  <r>
    <s v="2024"/>
    <x v="0"/>
    <x v="0"/>
    <x v="0"/>
    <x v="0"/>
    <s v="2 - Poder Ejecutivo"/>
    <s v="0205 - MINISTERIO DE HACIENDA"/>
    <s v="0001 - MINISTERIO DE HACIENDA"/>
    <x v="0"/>
    <x v="0"/>
    <x v="2"/>
    <s v="2.1 - REMUNERACIONES Y CONTRIBUCIONES"/>
    <s v="2.1.2 - SOBRESUELDOS"/>
    <s v="N"/>
    <s v="00 - N/A"/>
    <s v="10 - FONDO GENERAL"/>
    <s v="(en blanco)"/>
    <s v="99 - MULTIPROVINCIAL"/>
    <n v="32395531"/>
    <n v="51395531"/>
    <n v="50878439.840000004"/>
  </r>
  <r>
    <s v="2024"/>
    <x v="0"/>
    <x v="0"/>
    <x v="0"/>
    <x v="0"/>
    <s v="2 - Poder Ejecutivo"/>
    <s v="0205 - MINISTERIO DE HACIENDA"/>
    <s v="0001 - MINISTERIO DE HACIENDA"/>
    <x v="0"/>
    <x v="0"/>
    <x v="2"/>
    <s v="2.1 - REMUNERACIONES Y CONTRIBUCIONES"/>
    <s v="2.1.2 - SOBRESUELDOS"/>
    <s v="N"/>
    <s v="00 - N/A"/>
    <s v="10 - FONDO GENERAL"/>
    <s v="(en blanco)"/>
    <s v="99 - MULTIPROVINCIAL"/>
    <n v="30000000"/>
    <n v="35132936.219999999"/>
    <n v="5203015.88"/>
  </r>
  <r>
    <s v="2024"/>
    <x v="0"/>
    <x v="0"/>
    <x v="0"/>
    <x v="0"/>
    <s v="2 - Poder Ejecutivo"/>
    <s v="0205 - MINISTERIO DE HACIENDA"/>
    <s v="0001 - MINISTERIO DE HACIENDA"/>
    <x v="0"/>
    <x v="0"/>
    <x v="2"/>
    <s v="2.1 - REMUNERACIONES Y CONTRIBUCIONES"/>
    <s v="2.1.2 - SOBRESUELDOS"/>
    <s v="N"/>
    <s v="00 - N/A"/>
    <s v="10 - FONDO GENERAL"/>
    <s v="(en blanco)"/>
    <s v="99 - MULTIPROVINCIAL"/>
    <n v="32395531"/>
    <n v="13023531"/>
    <n v="10405949.33"/>
  </r>
  <r>
    <s v="2024"/>
    <x v="0"/>
    <x v="0"/>
    <x v="0"/>
    <x v="0"/>
    <s v="2 - Poder Ejecutivo"/>
    <s v="0205 - MINISTERIO DE HACIENDA"/>
    <s v="0001 - MINISTERIO DE HACIENDA"/>
    <x v="0"/>
    <x v="0"/>
    <x v="2"/>
    <s v="2.1 - REMUNERACIONES Y CONTRIBUCIONES"/>
    <s v="2.1.2 - SOBRESUELDOS"/>
    <s v="N"/>
    <s v="00 - N/A"/>
    <s v="10 - FONDO GENERAL"/>
    <s v="(en blanco)"/>
    <s v="99 - MULTIPROVINCIAL"/>
    <n v="64791062"/>
    <n v="64626062"/>
    <n v="0"/>
  </r>
  <r>
    <s v="2024"/>
    <x v="0"/>
    <x v="0"/>
    <x v="0"/>
    <x v="0"/>
    <s v="2 - Poder Ejecutivo"/>
    <s v="0205 - MINISTERIO DE HACIENDA"/>
    <s v="0001 - MINISTERIO DE HACIENDA"/>
    <x v="0"/>
    <x v="0"/>
    <x v="2"/>
    <s v="2.1 - REMUNERACIONES Y CONTRIBUCIONES"/>
    <s v="2.1.2 - SOBRESUELDOS"/>
    <s v="N"/>
    <s v="00 - N/A"/>
    <s v="10 - FONDO GENERAL"/>
    <s v="(en blanco)"/>
    <s v="99 - MULTIPROVINCIAL"/>
    <n v="161977655"/>
    <n v="161152655"/>
    <n v="0"/>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3000000"/>
    <n v="3000000"/>
    <n v="1126780.9400000002"/>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60000000"/>
    <n v="60000000"/>
    <n v="30222866.66"/>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52343364"/>
    <n v="54284991.200000003"/>
    <n v="31527243.700000003"/>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53150316"/>
    <n v="55062973"/>
    <n v="31955824.170000009"/>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6687012"/>
    <n v="7030061"/>
    <n v="4073582.6199999996"/>
  </r>
  <r>
    <s v="2024"/>
    <x v="0"/>
    <x v="0"/>
    <x v="0"/>
    <x v="0"/>
    <s v="2 - Poder Ejecutivo"/>
    <s v="0205 - MINISTERIO DE HACIENDA"/>
    <s v="0001 - MINISTERIO DE HACIENDA"/>
    <x v="0"/>
    <x v="0"/>
    <x v="2"/>
    <s v="2.2 - CONTRATACIÓN DE SERVICIOS"/>
    <s v="2.2.1 - SERVICIOS BÁSICOS"/>
    <s v="N"/>
    <s v="00 - N/A"/>
    <s v="10 - FONDO GENERAL"/>
    <s v="(en blanco)"/>
    <s v="99 - MULTIPROVINCIAL"/>
    <n v="100000"/>
    <n v="100000"/>
    <n v="18996.050000000003"/>
  </r>
  <r>
    <s v="2024"/>
    <x v="0"/>
    <x v="0"/>
    <x v="0"/>
    <x v="0"/>
    <s v="2 - Poder Ejecutivo"/>
    <s v="0205 - MINISTERIO DE HACIENDA"/>
    <s v="0001 - MINISTERIO DE HACIENDA"/>
    <x v="0"/>
    <x v="0"/>
    <x v="2"/>
    <s v="2.2 - CONTRATACIÓN DE SERVICIOS"/>
    <s v="2.2.1 - SERVICIOS BÁSICOS"/>
    <s v="N"/>
    <s v="00 - N/A"/>
    <s v="10 - FONDO GENERAL"/>
    <s v="(en blanco)"/>
    <s v="99 - MULTIPROVINCIAL"/>
    <n v="7000000"/>
    <n v="7000000"/>
    <n v="4009668.41"/>
  </r>
  <r>
    <s v="2024"/>
    <x v="0"/>
    <x v="0"/>
    <x v="0"/>
    <x v="0"/>
    <s v="2 - Poder Ejecutivo"/>
    <s v="0205 - MINISTERIO DE HACIENDA"/>
    <s v="0001 - MINISTERIO DE HACIENDA"/>
    <x v="0"/>
    <x v="0"/>
    <x v="2"/>
    <s v="2.2 - CONTRATACIÓN DE SERVICIOS"/>
    <s v="2.2.1 - SERVICIOS BÁSICOS"/>
    <s v="N"/>
    <s v="00 - N/A"/>
    <s v="10 - FONDO GENERAL"/>
    <s v="(en blanco)"/>
    <s v="99 - MULTIPROVINCIAL"/>
    <n v="300000"/>
    <n v="300000"/>
    <n v="0"/>
  </r>
  <r>
    <s v="2024"/>
    <x v="0"/>
    <x v="0"/>
    <x v="0"/>
    <x v="0"/>
    <s v="2 - Poder Ejecutivo"/>
    <s v="0205 - MINISTERIO DE HACIENDA"/>
    <s v="0001 - MINISTERIO DE HACIENDA"/>
    <x v="0"/>
    <x v="0"/>
    <x v="2"/>
    <s v="2.2 - CONTRATACIÓN DE SERVICIOS"/>
    <s v="2.2.1 - SERVICIOS BÁSICOS"/>
    <s v="N"/>
    <s v="00 - N/A"/>
    <s v="10 - FONDO GENERAL"/>
    <s v="(en blanco)"/>
    <s v="99 - MULTIPROVINCIAL"/>
    <n v="8000000"/>
    <n v="12669571"/>
    <n v="8310864.2999999989"/>
  </r>
  <r>
    <s v="2024"/>
    <x v="0"/>
    <x v="0"/>
    <x v="0"/>
    <x v="0"/>
    <s v="2 - Poder Ejecutivo"/>
    <s v="0205 - MINISTERIO DE HACIENDA"/>
    <s v="0001 - MINISTERIO DE HACIENDA"/>
    <x v="0"/>
    <x v="0"/>
    <x v="2"/>
    <s v="2.2 - CONTRATACIÓN DE SERVICIOS"/>
    <s v="2.2.1 - SERVICIOS BÁSICOS"/>
    <s v="N"/>
    <s v="00 - N/A"/>
    <s v="10 - FONDO GENERAL"/>
    <s v="(en blanco)"/>
    <s v="99 - MULTIPROVINCIAL"/>
    <n v="30000000"/>
    <n v="30000000"/>
    <n v="19968913.210000001"/>
  </r>
  <r>
    <s v="2024"/>
    <x v="0"/>
    <x v="0"/>
    <x v="0"/>
    <x v="0"/>
    <s v="2 - Poder Ejecutivo"/>
    <s v="0205 - MINISTERIO DE HACIENDA"/>
    <s v="0001 - MINISTERIO DE HACIENDA"/>
    <x v="0"/>
    <x v="0"/>
    <x v="2"/>
    <s v="2.2 - CONTRATACIÓN DE SERVICIOS"/>
    <s v="2.2.1 - SERVICIOS BÁSICOS"/>
    <s v="N"/>
    <s v="00 - N/A"/>
    <s v="10 - FONDO GENERAL"/>
    <s v="(en blanco)"/>
    <s v="99 - MULTIPROVINCIAL"/>
    <n v="1000000"/>
    <n v="1000000"/>
    <n v="42478.2"/>
  </r>
  <r>
    <s v="2024"/>
    <x v="0"/>
    <x v="0"/>
    <x v="0"/>
    <x v="0"/>
    <s v="2 - Poder Ejecutivo"/>
    <s v="0205 - MINISTERIO DE HACIENDA"/>
    <s v="0001 - MINISTERIO DE HACIENDA"/>
    <x v="0"/>
    <x v="0"/>
    <x v="2"/>
    <s v="2.2 - CONTRATACIÓN DE SERVICIOS"/>
    <s v="2.2.1 - SERVICIOS BÁSICOS"/>
    <s v="N"/>
    <s v="00 - N/A"/>
    <s v="10 - FONDO GENERAL"/>
    <s v="(en blanco)"/>
    <s v="99 - MULTIPROVINCIAL"/>
    <n v="960000"/>
    <n v="960000"/>
    <n v="144663"/>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400000"/>
    <n v="400000"/>
    <n v="5651.49"/>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6000000"/>
    <n v="6000000"/>
    <n v="2810117.7500000005"/>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688845"/>
    <n v="859095"/>
    <n v="418764.62"/>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5000000"/>
    <n v="1700000"/>
    <n v="275475.02"/>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5000000"/>
    <n v="1000000"/>
    <n v="0"/>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5000000"/>
    <n v="5000000"/>
    <n v="177000"/>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1500000"/>
    <n v="1500000"/>
    <n v="978928.57000000007"/>
  </r>
  <r>
    <s v="2024"/>
    <x v="0"/>
    <x v="0"/>
    <x v="0"/>
    <x v="0"/>
    <s v="2 - Poder Ejecutivo"/>
    <s v="0205 - MINISTERIO DE HACIENDA"/>
    <s v="0001 - MINISTERIO DE HACIENDA"/>
    <x v="0"/>
    <x v="0"/>
    <x v="2"/>
    <s v="2.2 - CONTRATACIÓN DE SERVICIOS"/>
    <s v="2.2.3 - VIÁTICOS"/>
    <s v="N"/>
    <s v="00 - N/A"/>
    <s v="10 - FONDO GENERAL"/>
    <s v="(en blanco)"/>
    <s v="99 - MULTIPROVINCIAL"/>
    <n v="1500000"/>
    <n v="1500000"/>
    <n v="38850"/>
  </r>
  <r>
    <s v="2024"/>
    <x v="0"/>
    <x v="0"/>
    <x v="0"/>
    <x v="0"/>
    <s v="2 - Poder Ejecutivo"/>
    <s v="0205 - MINISTERIO DE HACIENDA"/>
    <s v="0001 - MINISTERIO DE HACIENDA"/>
    <x v="0"/>
    <x v="0"/>
    <x v="2"/>
    <s v="2.2 - CONTRATACIÓN DE SERVICIOS"/>
    <s v="2.2.3 - VIÁTICOS"/>
    <s v="N"/>
    <s v="00 - N/A"/>
    <s v="10 - FONDO GENERAL"/>
    <s v="(en blanco)"/>
    <s v="99 - MULTIPROVINCIAL"/>
    <n v="1000000"/>
    <n v="1000000"/>
    <n v="9183.2299999999959"/>
  </r>
  <r>
    <s v="2024"/>
    <x v="0"/>
    <x v="0"/>
    <x v="0"/>
    <x v="0"/>
    <s v="2 - Poder Ejecutivo"/>
    <s v="0205 - MINISTERIO DE HACIENDA"/>
    <s v="0001 - MINISTERIO DE HACIENDA"/>
    <x v="0"/>
    <x v="0"/>
    <x v="2"/>
    <s v="2.2 - CONTRATACIÓN DE SERVICIOS"/>
    <s v="2.2.3 - VIÁTICOS"/>
    <s v="N"/>
    <s v="00 - N/A"/>
    <s v="20 - FONDOS CON DESTINO ESPECÍFICO"/>
    <s v="(en blanco)"/>
    <s v="99 - MULTIPROVINCIAL"/>
    <n v="6000000"/>
    <n v="6000000"/>
    <n v="1953250"/>
  </r>
  <r>
    <s v="2024"/>
    <x v="0"/>
    <x v="0"/>
    <x v="0"/>
    <x v="0"/>
    <s v="2 - Poder Ejecutivo"/>
    <s v="0205 - MINISTERIO DE HACIENDA"/>
    <s v="0001 - MINISTERIO DE HACIENDA"/>
    <x v="0"/>
    <x v="0"/>
    <x v="2"/>
    <s v="2.2 - CONTRATACIÓN DE SERVICIOS"/>
    <s v="2.2.3 - VIÁTICOS"/>
    <s v="N"/>
    <s v="00 - N/A"/>
    <s v="20 - FONDOS CON DESTINO ESPECÍFICO"/>
    <s v="(en blanco)"/>
    <s v="99 - MULTIPROVINCIAL"/>
    <n v="4000000"/>
    <n v="4000000"/>
    <n v="466350.4"/>
  </r>
  <r>
    <s v="2024"/>
    <x v="0"/>
    <x v="0"/>
    <x v="0"/>
    <x v="0"/>
    <s v="2 - Poder Ejecutivo"/>
    <s v="0205 - MINISTERIO DE HACIENDA"/>
    <s v="0001 - MINISTERIO DE HACIENDA"/>
    <x v="0"/>
    <x v="0"/>
    <x v="2"/>
    <s v="2.2 - CONTRATACIÓN DE SERVICIOS"/>
    <s v="2.2.4 - TRANSPORTE Y ALMACENAJE"/>
    <s v="N"/>
    <s v="00 - N/A"/>
    <s v="10 - FONDO GENERAL"/>
    <s v="(en blanco)"/>
    <s v="99 - MULTIPROVINCIAL"/>
    <n v="0"/>
    <n v="200000"/>
    <n v="52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3000000"/>
    <n v="9000000"/>
    <n v="5370496.7699999996"/>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0"/>
    <n v="2000000"/>
    <n v="2030957"/>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1000000"/>
    <n v="500000"/>
    <n v="200000"/>
  </r>
  <r>
    <s v="2024"/>
    <x v="0"/>
    <x v="0"/>
    <x v="0"/>
    <x v="0"/>
    <s v="2 - Poder Ejecutivo"/>
    <s v="0205 - MINISTERIO DE HACIENDA"/>
    <s v="0001 - MINISTERIO DE HACIENDA"/>
    <x v="0"/>
    <x v="0"/>
    <x v="2"/>
    <s v="2.2 - CONTRATACIÓN DE SERVICIOS"/>
    <s v="2.2.5 - ALQUILERES Y RENTAS"/>
    <s v="N"/>
    <s v="00 - N/A"/>
    <s v="10 - FONDO GENERAL"/>
    <s v="(en blanco)"/>
    <s v="99 - MULTIPROVINCIAL"/>
    <n v="5560000"/>
    <n v="3329900"/>
    <n v="444350"/>
  </r>
  <r>
    <s v="2024"/>
    <x v="0"/>
    <x v="0"/>
    <x v="0"/>
    <x v="0"/>
    <s v="2 - Poder Ejecutivo"/>
    <s v="0205 - MINISTERIO DE HACIENDA"/>
    <s v="0001 - MINISTERIO DE HACIENDA"/>
    <x v="0"/>
    <x v="0"/>
    <x v="2"/>
    <s v="2.2 - CONTRATACIÓN DE SERVICIOS"/>
    <s v="2.2.5 - ALQUILERES Y RENTAS"/>
    <s v="N"/>
    <s v="00 - N/A"/>
    <s v="10 - FONDO GENERAL"/>
    <s v="(en blanco)"/>
    <s v="99 - MULTIPROVINCIAL"/>
    <n v="2000000"/>
    <n v="2643120"/>
    <n v="2003685.6799999997"/>
  </r>
  <r>
    <s v="2024"/>
    <x v="0"/>
    <x v="0"/>
    <x v="0"/>
    <x v="0"/>
    <s v="2 - Poder Ejecutivo"/>
    <s v="0205 - MINISTERIO DE HACIENDA"/>
    <s v="0001 - MINISTERIO DE HACIENDA"/>
    <x v="0"/>
    <x v="0"/>
    <x v="2"/>
    <s v="2.2 - CONTRATACIÓN DE SERVICIOS"/>
    <s v="2.2.5 - ALQUILERES Y RENTAS"/>
    <s v="N"/>
    <s v="00 - N/A"/>
    <s v="10 - FONDO GENERAL"/>
    <s v="(en blanco)"/>
    <s v="99 - MULTIPROVINCIAL"/>
    <n v="0"/>
    <n v="1242800"/>
    <n v="0"/>
  </r>
  <r>
    <s v="2024"/>
    <x v="0"/>
    <x v="0"/>
    <x v="0"/>
    <x v="0"/>
    <s v="2 - Poder Ejecutivo"/>
    <s v="0205 - MINISTERIO DE HACIENDA"/>
    <s v="0001 - MINISTERIO DE HACIENDA"/>
    <x v="0"/>
    <x v="0"/>
    <x v="2"/>
    <s v="2.2 - CONTRATACIÓN DE SERVICIOS"/>
    <s v="2.2.5 - ALQUILERES Y RENTAS"/>
    <s v="N"/>
    <s v="00 - N/A"/>
    <s v="10 - FONDO GENERAL"/>
    <s v="(en blanco)"/>
    <s v="99 - MULTIPROVINCIAL"/>
    <n v="1338000"/>
    <n v="1338000"/>
    <n v="230000.01"/>
  </r>
  <r>
    <s v="2024"/>
    <x v="0"/>
    <x v="0"/>
    <x v="0"/>
    <x v="0"/>
    <s v="2 - Poder Ejecutivo"/>
    <s v="0205 - MINISTERIO DE HACIENDA"/>
    <s v="0001 - MINISTERIO DE HACIENDA"/>
    <x v="0"/>
    <x v="0"/>
    <x v="2"/>
    <s v="2.2 - CONTRATACIÓN DE SERVICIOS"/>
    <s v="2.2.5 - ALQUILERES Y RENTAS"/>
    <s v="N"/>
    <s v="00 - N/A"/>
    <s v="10 - FONDO GENERAL"/>
    <s v="(en blanco)"/>
    <s v="99 - MULTIPROVINCIAL"/>
    <n v="1500000"/>
    <n v="500000"/>
    <n v="0"/>
  </r>
  <r>
    <s v="2024"/>
    <x v="0"/>
    <x v="0"/>
    <x v="0"/>
    <x v="0"/>
    <s v="2 - Poder Ejecutivo"/>
    <s v="0205 - MINISTERIO DE HACIENDA"/>
    <s v="0001 - MINISTERIO DE HACIENDA"/>
    <x v="0"/>
    <x v="0"/>
    <x v="2"/>
    <s v="2.2 - CONTRATACIÓN DE SERVICIOS"/>
    <s v="2.2.5 - ALQUILERES Y RENTAS"/>
    <s v="N"/>
    <s v="00 - N/A"/>
    <s v="10 - FONDO GENERAL"/>
    <s v="(en blanco)"/>
    <s v="99 - MULTIPROVINCIAL"/>
    <n v="400000"/>
    <n v="630100"/>
    <n v="478100.01"/>
  </r>
  <r>
    <s v="2024"/>
    <x v="0"/>
    <x v="0"/>
    <x v="0"/>
    <x v="0"/>
    <s v="2 - Poder Ejecutivo"/>
    <s v="0205 - MINISTERIO DE HACIENDA"/>
    <s v="0001 - MINISTERIO DE HACIENDA"/>
    <x v="0"/>
    <x v="0"/>
    <x v="2"/>
    <s v="2.2 - CONTRATACIÓN DE SERVICIOS"/>
    <s v="2.2.5 - ALQUILERES Y RENTAS"/>
    <s v="N"/>
    <s v="00 - N/A"/>
    <s v="10 - FONDO GENERAL"/>
    <s v="(en blanco)"/>
    <s v="99 - MULTIPROVINCIAL"/>
    <n v="180170795"/>
    <n v="150170795"/>
    <n v="7629563.1999999993"/>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4560000"/>
    <n v="1160000"/>
    <n v="22400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000000"/>
    <n v="500000"/>
    <n v="5310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500000"/>
    <n v="4500000"/>
    <n v="3716799.04"/>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2000000"/>
    <n v="1000000"/>
    <n v="646500.01"/>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3000000"/>
    <n v="6400000"/>
    <n v="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500000"/>
    <n v="500000"/>
    <n v="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0"/>
    <n v="65000000"/>
    <n v="61973923.859999999"/>
  </r>
  <r>
    <s v="2024"/>
    <x v="0"/>
    <x v="0"/>
    <x v="0"/>
    <x v="0"/>
    <s v="2 - Poder Ejecutivo"/>
    <s v="0205 - MINISTERIO DE HACIENDA"/>
    <s v="0001 - MINISTERIO DE HACIENDA"/>
    <x v="0"/>
    <x v="0"/>
    <x v="2"/>
    <s v="2.2 - CONTRATACIÓN DE SERVICIOS"/>
    <s v="2.2.6 - SEGUROS"/>
    <s v="N"/>
    <s v="00 - N/A"/>
    <s v="10 - FONDO GENERAL"/>
    <s v="(en blanco)"/>
    <s v="99 - MULTIPROVINCIAL"/>
    <n v="5000000"/>
    <n v="5000000"/>
    <n v="0"/>
  </r>
  <r>
    <s v="2024"/>
    <x v="0"/>
    <x v="0"/>
    <x v="0"/>
    <x v="0"/>
    <s v="2 - Poder Ejecutivo"/>
    <s v="0205 - MINISTERIO DE HACIENDA"/>
    <s v="0001 - MINISTERIO DE HACIENDA"/>
    <x v="0"/>
    <x v="0"/>
    <x v="2"/>
    <s v="2.2 - CONTRATACIÓN DE SERVICIOS"/>
    <s v="2.2.6 - SEGUROS"/>
    <s v="N"/>
    <s v="00 - N/A"/>
    <s v="10 - FONDO GENERAL"/>
    <s v="(en blanco)"/>
    <s v="99 - MULTIPROVINCIAL"/>
    <n v="6000000"/>
    <n v="6000000"/>
    <n v="0"/>
  </r>
  <r>
    <s v="2024"/>
    <x v="0"/>
    <x v="0"/>
    <x v="0"/>
    <x v="0"/>
    <s v="2 - Poder Ejecutivo"/>
    <s v="0205 - MINISTERIO DE HACIENDA"/>
    <s v="0001 - MINISTERIO DE HACIENDA"/>
    <x v="0"/>
    <x v="0"/>
    <x v="2"/>
    <s v="2.2 - CONTRATACIÓN DE SERVICIOS"/>
    <s v="2.2.6 - SEGUROS"/>
    <s v="N"/>
    <s v="00 - N/A"/>
    <s v="10 - FONDO GENERAL"/>
    <s v="(en blanco)"/>
    <s v="99 - MULTIPROVINCIAL"/>
    <n v="30250000"/>
    <n v="30250000"/>
    <n v="5105329.76"/>
  </r>
  <r>
    <s v="2024"/>
    <x v="0"/>
    <x v="0"/>
    <x v="0"/>
    <x v="0"/>
    <s v="2 - Poder Ejecutivo"/>
    <s v="0205 - MINISTERIO DE HACIENDA"/>
    <s v="0001 - MINISTERIO DE HACIENDA"/>
    <x v="0"/>
    <x v="0"/>
    <x v="2"/>
    <s v="2.2 - CONTRATACIÓN DE SERVICIOS"/>
    <s v="2.2.6 - SEGUROS"/>
    <s v="N"/>
    <s v="00 - N/A"/>
    <s v="20 - FONDOS CON DESTINO ESPECÍFICO"/>
    <s v="(en blanco)"/>
    <s v="99 - MULTIPROVINCIAL"/>
    <n v="5500000"/>
    <n v="5500000"/>
    <n v="0"/>
  </r>
  <r>
    <s v="2024"/>
    <x v="0"/>
    <x v="0"/>
    <x v="0"/>
    <x v="0"/>
    <s v="2 - Poder Ejecutivo"/>
    <s v="0205 - MINISTERIO DE HACIENDA"/>
    <s v="0001 - MINISTERIO DE HACIENDA"/>
    <x v="0"/>
    <x v="0"/>
    <x v="2"/>
    <s v="2.2 - CONTRATACIÓN DE SERVICIOS"/>
    <s v="2.2.6 - SEGUROS"/>
    <s v="N"/>
    <s v="00 - N/A"/>
    <s v="20 - FONDOS CON DESTINO ESPECÍFICO"/>
    <s v="(en blanco)"/>
    <s v="99 - MULTIPROVINCIAL"/>
    <n v="5500000"/>
    <n v="5500000"/>
    <n v="0"/>
  </r>
  <r>
    <s v="2024"/>
    <x v="0"/>
    <x v="0"/>
    <x v="0"/>
    <x v="0"/>
    <s v="2 - Poder Ejecutivo"/>
    <s v="0205 - MINISTERIO DE HACIENDA"/>
    <s v="0001 - MINISTERIO DE HACIENDA"/>
    <x v="0"/>
    <x v="0"/>
    <x v="2"/>
    <s v="2.2 - CONTRATACIÓN DE SERVICIOS"/>
    <s v="2.2.6 - SEGUROS"/>
    <s v="N"/>
    <s v="00 - N/A"/>
    <s v="20 - FONDOS CON DESTINO ESPECÍFICO"/>
    <s v="(en blanco)"/>
    <s v="99 - MULTIPROVINCIAL"/>
    <n v="2000000"/>
    <n v="200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72945000"/>
    <n v="12945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52200"/>
    <n v="9522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150000"/>
    <n v="15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2650000"/>
    <n v="265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75000"/>
    <n v="975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2500000"/>
    <n v="2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0"/>
    <n v="21000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17760000"/>
    <n v="4760000"/>
    <n v="284814.69"/>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0"/>
    <n v="100000"/>
    <n v="13182.79"/>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30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5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300000"/>
    <n v="22800000"/>
    <n v="22231981.139999997"/>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0"/>
    <n v="700000"/>
    <n v="73897.62"/>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500000"/>
    <n v="6500000"/>
    <n v="3381650.7100000004"/>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0"/>
    <n v="500000"/>
    <n v="111572.49"/>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500000"/>
    <n v="7000000"/>
    <n v="2251666.87"/>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56913745"/>
    <n v="861981"/>
    <n v="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0"/>
    <n v="200000"/>
    <n v="1323.37"/>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000000"/>
    <n v="1000000"/>
    <n v="16323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500000"/>
    <n v="1500000"/>
    <n v="71010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960000"/>
    <n v="1960000"/>
    <n v="211745.68"/>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400000"/>
    <n v="1900000"/>
    <n v="2358.65"/>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60292750"/>
    <n v="134697336.78"/>
    <n v="112811288.31999999"/>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600000"/>
    <n v="600000"/>
    <n v="131452"/>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4306000"/>
    <n v="1306000"/>
    <n v="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6633600"/>
    <n v="5633600"/>
    <n v="354000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5000000"/>
    <n v="1000000"/>
    <n v="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0000000"/>
    <n v="5000000"/>
    <n v="2004228"/>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52065261"/>
    <n v="2065261"/>
    <n v="9852178.9700000007"/>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3790000"/>
    <n v="3790000"/>
    <n v="3118757.3000000007"/>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3000000"/>
    <n v="100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500000"/>
    <n v="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2000000"/>
    <n v="1000000"/>
    <n v="10974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0"/>
    <n v="500000"/>
    <n v="107807.08"/>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0"/>
    <n v="500000"/>
    <n v="22066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0"/>
    <n v="84651764"/>
    <n v="63048236.950000003"/>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500000"/>
    <n v="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
    <n v="10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
    <n v="5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00"/>
    <n v="2500000"/>
    <n v="1896447.65"/>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7500000"/>
    <n v="11100000"/>
    <n v="4261664.4000000004"/>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398276"/>
    <n v="1898276"/>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00"/>
    <n v="5000000"/>
    <n v="3624931.38"/>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32824084"/>
    <n v="136824084"/>
    <n v="2170320.04"/>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9915916"/>
    <n v="6315916"/>
    <n v="1714930.4499999997"/>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
    <n v="10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60000"/>
    <n v="6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30000"/>
    <n v="30000"/>
    <n v="0"/>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000000"/>
    <n v="930262.13"/>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1180262.130000001"/>
    <n v="2250000"/>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2050000"/>
    <n v="2050000"/>
    <n v="1208320"/>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30000000"/>
    <n v="31500000"/>
    <n v="18499749.130000003"/>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1200000"/>
    <n v="1200000"/>
    <n v="0"/>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1500000"/>
    <n v="1500000"/>
    <n v="293620.06"/>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1000000"/>
    <n v="1000000"/>
    <n v="23747.5"/>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500000"/>
    <n v="500000"/>
    <n v="0"/>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4103420"/>
    <n v="4103420"/>
    <n v="872937.09000000008"/>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3274400"/>
    <n v="3274400"/>
    <n v="200"/>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28000"/>
    <n v="28000"/>
    <n v="0"/>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500000"/>
    <n v="500000"/>
    <n v="76544.929999999993"/>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500000"/>
    <n v="500000"/>
    <n v="0"/>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500000"/>
    <n v="500000"/>
    <n v="125670"/>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100000"/>
    <n v="100000"/>
    <n v="13027.2"/>
  </r>
  <r>
    <s v="2024"/>
    <x v="0"/>
    <x v="0"/>
    <x v="0"/>
    <x v="0"/>
    <s v="2 - Poder Ejecutivo"/>
    <s v="0205 - MINISTERIO DE HACIENDA"/>
    <s v="0001 - MINISTERIO DE HACIENDA"/>
    <x v="0"/>
    <x v="0"/>
    <x v="2"/>
    <s v="2.3 - MATERIALES Y SUMINISTROS"/>
    <s v="2.3.2 - TEXTILES Y VESTUARIOS"/>
    <s v="N"/>
    <s v="00 - N/A"/>
    <s v="10 - FONDO GENERAL"/>
    <s v="(en blanco)"/>
    <s v="99 - MULTIPROVINCIAL"/>
    <n v="230810"/>
    <n v="235516"/>
    <n v="0"/>
  </r>
  <r>
    <s v="2024"/>
    <x v="0"/>
    <x v="0"/>
    <x v="0"/>
    <x v="0"/>
    <s v="2 - Poder Ejecutivo"/>
    <s v="0205 - MINISTERIO DE HACIENDA"/>
    <s v="0001 - MINISTERIO DE HACIENDA"/>
    <x v="0"/>
    <x v="0"/>
    <x v="2"/>
    <s v="2.3 - MATERIALES Y SUMINISTROS"/>
    <s v="2.3.2 - TEXTILES Y VESTUARIOS"/>
    <s v="N"/>
    <s v="00 - N/A"/>
    <s v="10 - FONDO GENERAL"/>
    <s v="(en blanco)"/>
    <s v="99 - MULTIPROVINCIAL"/>
    <n v="204440"/>
    <n v="204440"/>
    <n v="2212.5"/>
  </r>
  <r>
    <s v="2024"/>
    <x v="0"/>
    <x v="0"/>
    <x v="0"/>
    <x v="0"/>
    <s v="2 - Poder Ejecutivo"/>
    <s v="0205 - MINISTERIO DE HACIENDA"/>
    <s v="0001 - MINISTERIO DE HACIENDA"/>
    <x v="0"/>
    <x v="0"/>
    <x v="2"/>
    <s v="2.3 - MATERIALES Y SUMINISTROS"/>
    <s v="2.3.2 - TEXTILES Y VESTUARIOS"/>
    <s v="N"/>
    <s v="00 - N/A"/>
    <s v="10 - FONDO GENERAL"/>
    <s v="(en blanco)"/>
    <s v="99 - MULTIPROVINCIAL"/>
    <n v="2125700"/>
    <n v="9032280"/>
    <n v="5719776.5700000003"/>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00000"/>
    <n v="100000"/>
    <n v="4705.25"/>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00000"/>
    <n v="100000"/>
    <n v="571450.4"/>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300000"/>
    <n v="1300000"/>
    <n v="210630"/>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600000"/>
    <n v="100000"/>
    <n v="0"/>
  </r>
  <r>
    <s v="2024"/>
    <x v="0"/>
    <x v="0"/>
    <x v="0"/>
    <x v="0"/>
    <s v="2 - Poder Ejecutivo"/>
    <s v="0205 - MINISTERIO DE HACIENDA"/>
    <s v="0001 - MINISTERIO DE HACIENDA"/>
    <x v="0"/>
    <x v="0"/>
    <x v="2"/>
    <s v="2.3 - MATERIALES Y SUMINISTROS"/>
    <s v="2.3.3 - PAPEL, CARTÓN E IMPRESOS"/>
    <s v="N"/>
    <s v="00 - N/A"/>
    <s v="10 - FONDO GENERAL"/>
    <s v="(en blanco)"/>
    <s v="99 - MULTIPROVINCIAL"/>
    <n v="2306859"/>
    <n v="2306859"/>
    <n v="219209.1"/>
  </r>
  <r>
    <s v="2024"/>
    <x v="0"/>
    <x v="0"/>
    <x v="0"/>
    <x v="0"/>
    <s v="2 - Poder Ejecutivo"/>
    <s v="0205 - MINISTERIO DE HACIENDA"/>
    <s v="0001 - MINISTERIO DE HACIENDA"/>
    <x v="0"/>
    <x v="0"/>
    <x v="2"/>
    <s v="2.3 - MATERIALES Y SUMINISTROS"/>
    <s v="2.3.3 - PAPEL, CARTÓN E IMPRESOS"/>
    <s v="N"/>
    <s v="00 - N/A"/>
    <s v="10 - FONDO GENERAL"/>
    <s v="(en blanco)"/>
    <s v="99 - MULTIPROVINCIAL"/>
    <n v="5867113"/>
    <n v="4867113"/>
    <n v="869964.9"/>
  </r>
  <r>
    <s v="2024"/>
    <x v="0"/>
    <x v="0"/>
    <x v="0"/>
    <x v="0"/>
    <s v="2 - Poder Ejecutivo"/>
    <s v="0205 - MINISTERIO DE HACIENDA"/>
    <s v="0001 - MINISTERIO DE HACIENDA"/>
    <x v="0"/>
    <x v="0"/>
    <x v="2"/>
    <s v="2.3 - MATERIALES Y SUMINISTROS"/>
    <s v="2.3.3 - PAPEL, CARTÓN E IMPRESOS"/>
    <s v="N"/>
    <s v="00 - N/A"/>
    <s v="10 - FONDO GENERAL"/>
    <s v="(en blanco)"/>
    <s v="99 - MULTIPROVINCIAL"/>
    <n v="1896282"/>
    <n v="896282"/>
    <n v="2115"/>
  </r>
  <r>
    <s v="2024"/>
    <x v="0"/>
    <x v="0"/>
    <x v="0"/>
    <x v="0"/>
    <s v="2 - Poder Ejecutivo"/>
    <s v="0205 - MINISTERIO DE HACIENDA"/>
    <s v="0001 - MINISTERIO DE HACIENDA"/>
    <x v="0"/>
    <x v="0"/>
    <x v="2"/>
    <s v="2.3 - MATERIALES Y SUMINISTROS"/>
    <s v="2.3.3 - PAPEL, CARTÓN E IMPRESOS"/>
    <s v="N"/>
    <s v="00 - N/A"/>
    <s v="10 - FONDO GENERAL"/>
    <s v="(en blanco)"/>
    <s v="99 - MULTIPROVINCIAL"/>
    <n v="387500"/>
    <n v="387500"/>
    <n v="64100"/>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1500000"/>
    <n v="500000"/>
    <n v="4590.2"/>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1500000"/>
    <n v="1000000"/>
    <n v="7768.18"/>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2500000"/>
    <n v="1000000"/>
    <n v="3540"/>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700000"/>
    <n v="200000"/>
    <n v="57675"/>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150000"/>
    <n v="150000"/>
    <n v="0"/>
  </r>
  <r>
    <s v="2024"/>
    <x v="0"/>
    <x v="0"/>
    <x v="0"/>
    <x v="0"/>
    <s v="2 - Poder Ejecutivo"/>
    <s v="0205 - MINISTERIO DE HACIENDA"/>
    <s v="0001 - MINISTERIO DE HACIENDA"/>
    <x v="0"/>
    <x v="0"/>
    <x v="2"/>
    <s v="2.3 - MATERIALES Y SUMINISTROS"/>
    <s v="2.3.4 - PRODUCTOS FARMACÉUTICOS"/>
    <s v="N"/>
    <s v="00 - N/A"/>
    <s v="10 - FONDO GENERAL"/>
    <s v="(en blanco)"/>
    <s v="99 - MULTIPROVINCIAL"/>
    <n v="370085"/>
    <n v="370085"/>
    <n v="87841.27"/>
  </r>
  <r>
    <s v="2024"/>
    <x v="0"/>
    <x v="0"/>
    <x v="0"/>
    <x v="0"/>
    <s v="2 - Poder Ejecutivo"/>
    <s v="0205 - MINISTERIO DE HACIENDA"/>
    <s v="0001 - MINISTERIO DE HACIENDA"/>
    <x v="0"/>
    <x v="0"/>
    <x v="2"/>
    <s v="2.3 - MATERIALES Y SUMINISTROS"/>
    <s v="2.3.4 - PRODUCTOS FARMACÉUTICOS"/>
    <s v="N"/>
    <s v="00 - N/A"/>
    <s v="20 - FONDOS CON DESTINO ESPECÍFICO"/>
    <s v="(en blanco)"/>
    <s v="99 - MULTIPROVINCIAL"/>
    <n v="1000000"/>
    <n v="400000"/>
    <n v="333097.59999999998"/>
  </r>
  <r>
    <s v="2024"/>
    <x v="0"/>
    <x v="0"/>
    <x v="0"/>
    <x v="0"/>
    <s v="2 - Poder Ejecutivo"/>
    <s v="0205 - MINISTERIO DE HACIENDA"/>
    <s v="0001 - MINISTERIO DE HACIENDA"/>
    <x v="0"/>
    <x v="0"/>
    <x v="2"/>
    <s v="2.3 - MATERIALES Y SUMINISTROS"/>
    <s v="2.3.5 - CUERO, CAUCHO Y PLÁSTICO"/>
    <s v="N"/>
    <s v="00 - N/A"/>
    <s v="10 - FONDO GENERAL"/>
    <s v="(en blanco)"/>
    <s v="99 - MULTIPROVINCIAL"/>
    <n v="829000"/>
    <n v="829000"/>
    <n v="67296.3"/>
  </r>
  <r>
    <s v="2024"/>
    <x v="0"/>
    <x v="0"/>
    <x v="0"/>
    <x v="0"/>
    <s v="2 - Poder Ejecutivo"/>
    <s v="0205 - MINISTERIO DE HACIENDA"/>
    <s v="0001 - MINISTERIO DE HACIENDA"/>
    <x v="0"/>
    <x v="0"/>
    <x v="2"/>
    <s v="2.3 - MATERIALES Y SUMINISTROS"/>
    <s v="2.3.5 - CUERO, CAUCHO Y PLÁSTICO"/>
    <s v="N"/>
    <s v="00 - N/A"/>
    <s v="10 - FONDO GENERAL"/>
    <s v="(en blanco)"/>
    <s v="99 - MULTIPROVINCIAL"/>
    <n v="0"/>
    <n v="200000"/>
    <n v="13822.9"/>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000000"/>
    <n v="8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00000"/>
    <n v="2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100000"/>
    <n v="100000"/>
    <n v="5900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26750"/>
    <n v="26750"/>
    <n v="1020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7400"/>
    <n v="107400"/>
    <n v="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1456458"/>
    <n v="1256458"/>
    <n v="3719.6"/>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840835"/>
    <n v="840835"/>
    <n v="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0"/>
    <n v="100000"/>
    <n v="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490985"/>
    <n v="390985"/>
    <n v="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40998.22"/>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50000"/>
    <n v="5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60000"/>
    <n v="60000"/>
    <n v="46327.1"/>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500000"/>
    <n v="500000"/>
    <n v="202525.6"/>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250000"/>
    <n v="25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723000"/>
    <n v="45287.219999999994"/>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75000"/>
    <n v="75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60000"/>
    <n v="60000"/>
    <n v="18655.89"/>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0"/>
    <n v="35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0"/>
    <n v="42000"/>
    <n v="29428.019999999997"/>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8030000"/>
    <n v="17790000"/>
    <n v="13268016.66"/>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000000"/>
    <n v="2853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040000"/>
    <n v="1040000"/>
    <n v="68952"/>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696700"/>
    <n v="496700"/>
    <n v="2006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53400"/>
    <n v="353400"/>
    <n v="1534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0000"/>
    <n v="5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200"/>
    <n v="203200"/>
    <n v="11699.7"/>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0705"/>
    <n v="50705"/>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0000"/>
    <n v="5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17425"/>
    <n v="517425"/>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90000"/>
    <n v="9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19820"/>
    <n v="11982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197220"/>
    <n v="299722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650255"/>
    <n v="1650255"/>
    <n v="328074.27"/>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3000000"/>
    <n v="30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8000000"/>
    <n v="8800000"/>
    <n v="535584"/>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22542"/>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43512.5"/>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
    <n v="6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
    <n v="6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50000"/>
    <n v="150000"/>
    <n v="2478"/>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
    <n v="6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200000"/>
    <n v="2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0"/>
    <n v="6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50000"/>
    <n v="150000"/>
    <n v="77219.199999999997"/>
  </r>
  <r>
    <s v="2024"/>
    <x v="0"/>
    <x v="0"/>
    <x v="0"/>
    <x v="0"/>
    <s v="2 - Poder Ejecutivo"/>
    <s v="0205 - MINISTERIO DE HACIENDA"/>
    <s v="0001 - MINISTERIO DE HACIENDA"/>
    <x v="0"/>
    <x v="0"/>
    <x v="2"/>
    <s v="2.3 - MATERIALES Y SUMINISTROS"/>
    <s v="2.3.9 - PRODUCTOS Y ÚTILES VARIOS"/>
    <s v="N"/>
    <s v="00 - N/A"/>
    <s v="10 - FONDO GENERAL"/>
    <s v="(en blanco)"/>
    <s v="99 - MULTIPROVINCIAL"/>
    <n v="3777010"/>
    <n v="2277010"/>
    <n v="584094.53"/>
  </r>
  <r>
    <s v="2024"/>
    <x v="0"/>
    <x v="0"/>
    <x v="0"/>
    <x v="0"/>
    <s v="2 - Poder Ejecutivo"/>
    <s v="0205 - MINISTERIO DE HACIENDA"/>
    <s v="0001 - MINISTERIO DE HACIENDA"/>
    <x v="0"/>
    <x v="0"/>
    <x v="2"/>
    <s v="2.3 - MATERIALES Y SUMINISTROS"/>
    <s v="2.3.9 - PRODUCTOS Y ÚTILES VARIOS"/>
    <s v="N"/>
    <s v="00 - N/A"/>
    <s v="10 - FONDO GENERAL"/>
    <s v="(en blanco)"/>
    <s v="99 - MULTIPROVINCIAL"/>
    <n v="74600"/>
    <n v="74600"/>
    <n v="0"/>
  </r>
  <r>
    <s v="2024"/>
    <x v="0"/>
    <x v="0"/>
    <x v="0"/>
    <x v="0"/>
    <s v="2 - Poder Ejecutivo"/>
    <s v="0205 - MINISTERIO DE HACIENDA"/>
    <s v="0001 - MINISTERIO DE HACIENDA"/>
    <x v="0"/>
    <x v="0"/>
    <x v="2"/>
    <s v="2.3 - MATERIALES Y SUMINISTROS"/>
    <s v="2.3.9 - PRODUCTOS Y ÚTILES VARIOS"/>
    <s v="N"/>
    <s v="00 - N/A"/>
    <s v="10 - FONDO GENERAL"/>
    <s v="(en blanco)"/>
    <s v="99 - MULTIPROVINCIAL"/>
    <n v="7241465"/>
    <n v="5075575"/>
    <n v="2418285.9700000002"/>
  </r>
  <r>
    <s v="2024"/>
    <x v="0"/>
    <x v="0"/>
    <x v="0"/>
    <x v="0"/>
    <s v="2 - Poder Ejecutivo"/>
    <s v="0205 - MINISTERIO DE HACIENDA"/>
    <s v="0001 - MINISTERIO DE HACIENDA"/>
    <x v="0"/>
    <x v="0"/>
    <x v="2"/>
    <s v="2.3 - MATERIALES Y SUMINISTROS"/>
    <s v="2.3.9 - PRODUCTOS Y ÚTILES VARIOS"/>
    <s v="N"/>
    <s v="00 - N/A"/>
    <s v="10 - FONDO GENERAL"/>
    <s v="(en blanco)"/>
    <s v="99 - MULTIPROVINCIAL"/>
    <n v="1403122"/>
    <n v="1403122"/>
    <n v="16328.619999999999"/>
  </r>
  <r>
    <s v="2024"/>
    <x v="0"/>
    <x v="0"/>
    <x v="0"/>
    <x v="0"/>
    <s v="2 - Poder Ejecutivo"/>
    <s v="0205 - MINISTERIO DE HACIENDA"/>
    <s v="0001 - MINISTERIO DE HACIENDA"/>
    <x v="0"/>
    <x v="0"/>
    <x v="2"/>
    <s v="2.3 - MATERIALES Y SUMINISTROS"/>
    <s v="2.3.9 - PRODUCTOS Y ÚTILES VARIOS"/>
    <s v="N"/>
    <s v="00 - N/A"/>
    <s v="10 - FONDO GENERAL"/>
    <s v="(en blanco)"/>
    <s v="99 - MULTIPROVINCIAL"/>
    <n v="1895660"/>
    <n v="1895660"/>
    <n v="480988.08"/>
  </r>
  <r>
    <s v="2024"/>
    <x v="0"/>
    <x v="0"/>
    <x v="0"/>
    <x v="0"/>
    <s v="2 - Poder Ejecutivo"/>
    <s v="0205 - MINISTERIO DE HACIENDA"/>
    <s v="0001 - MINISTERIO DE HACIENDA"/>
    <x v="0"/>
    <x v="0"/>
    <x v="2"/>
    <s v="2.3 - MATERIALES Y SUMINISTROS"/>
    <s v="2.3.9 - PRODUCTOS Y ÚTILES VARIOS"/>
    <s v="N"/>
    <s v="00 - N/A"/>
    <s v="10 - FONDO GENERAL"/>
    <s v="(en blanco)"/>
    <s v="99 - MULTIPROVINCIAL"/>
    <n v="7067468"/>
    <n v="3369370"/>
    <n v="1543555.3800000001"/>
  </r>
  <r>
    <s v="2024"/>
    <x v="0"/>
    <x v="0"/>
    <x v="0"/>
    <x v="0"/>
    <s v="2 - Poder Ejecutivo"/>
    <s v="0205 - MINISTERIO DE HACIENDA"/>
    <s v="0001 - MINISTERIO DE HACIENDA"/>
    <x v="0"/>
    <x v="0"/>
    <x v="2"/>
    <s v="2.3 - MATERIALES Y SUMINISTROS"/>
    <s v="2.3.9 - PRODUCTOS Y ÚTILES VARIOS"/>
    <s v="N"/>
    <s v="00 - N/A"/>
    <s v="10 - FONDO GENERAL"/>
    <s v="(en blanco)"/>
    <s v="99 - MULTIPROVINCIAL"/>
    <n v="1100610"/>
    <n v="1100610"/>
    <n v="101058.85"/>
  </r>
  <r>
    <s v="2024"/>
    <x v="0"/>
    <x v="0"/>
    <x v="0"/>
    <x v="0"/>
    <s v="2 - Poder Ejecutivo"/>
    <s v="0205 - MINISTERIO DE HACIENDA"/>
    <s v="0001 - MINISTERIO DE HACIENDA"/>
    <x v="0"/>
    <x v="0"/>
    <x v="2"/>
    <s v="2.3 - MATERIALES Y SUMINISTROS"/>
    <s v="2.3.9 - PRODUCTOS Y ÚTILES VARIOS"/>
    <s v="N"/>
    <s v="00 - N/A"/>
    <s v="10 - FONDO GENERAL"/>
    <s v="(en blanco)"/>
    <s v="99 - MULTIPROVINCIAL"/>
    <n v="2981496"/>
    <n v="2981496"/>
    <n v="431091.63000000006"/>
  </r>
  <r>
    <s v="2024"/>
    <x v="0"/>
    <x v="0"/>
    <x v="0"/>
    <x v="0"/>
    <s v="2 - Poder Ejecutivo"/>
    <s v="0205 - MINISTERIO DE HACIENDA"/>
    <s v="0001 - MINISTERIO DE HACIENDA"/>
    <x v="0"/>
    <x v="0"/>
    <x v="2"/>
    <s v="2.3 - MATERIALES Y SUMINISTROS"/>
    <s v="2.3.9 - PRODUCTOS Y ÚTILES VARIOS"/>
    <s v="N"/>
    <s v="00 - N/A"/>
    <s v="10 - FONDO GENERAL"/>
    <s v="(en blanco)"/>
    <s v="99 - MULTIPROVINCIAL"/>
    <n v="65290"/>
    <n v="65290"/>
    <n v="49813.64"/>
  </r>
  <r>
    <s v="2024"/>
    <x v="0"/>
    <x v="0"/>
    <x v="0"/>
    <x v="0"/>
    <s v="2 - Poder Ejecutivo"/>
    <s v="0205 - MINISTERIO DE HACIENDA"/>
    <s v="0001 - MINISTERIO DE HACIENDA"/>
    <x v="0"/>
    <x v="0"/>
    <x v="2"/>
    <s v="2.3 - MATERIALES Y SUMINISTROS"/>
    <s v="2.3.9 - PRODUCTOS Y ÚTILES VARIOS"/>
    <s v="N"/>
    <s v="00 - N/A"/>
    <s v="10 - FONDO GENERAL"/>
    <s v="(en blanco)"/>
    <s v="99 - MULTIPROVINCIAL"/>
    <n v="19381180"/>
    <n v="3381180"/>
    <n v="0"/>
  </r>
  <r>
    <s v="2024"/>
    <x v="0"/>
    <x v="0"/>
    <x v="0"/>
    <x v="0"/>
    <s v="2 - Poder Ejecutivo"/>
    <s v="0205 - MINISTERIO DE HACIENDA"/>
    <s v="0001 - MINISTERIO DE HACIENDA"/>
    <x v="0"/>
    <x v="0"/>
    <x v="2"/>
    <s v="2.3 - MATERIALES Y SUMINISTROS"/>
    <s v="2.3.9 - PRODUCTOS Y ÚTILES VARIOS"/>
    <s v="N"/>
    <s v="00 - N/A"/>
    <s v="10 - FONDO GENERAL"/>
    <s v="(en blanco)"/>
    <s v="99 - MULTIPROVINCIAL"/>
    <n v="6515487"/>
    <n v="1515487"/>
    <n v="66883.38"/>
  </r>
  <r>
    <s v="2024"/>
    <x v="0"/>
    <x v="0"/>
    <x v="0"/>
    <x v="0"/>
    <s v="2 - Poder Ejecutivo"/>
    <s v="0205 - MINISTERIO DE HACIENDA"/>
    <s v="0001 - MINISTERIO DE HACIENDA"/>
    <x v="0"/>
    <x v="0"/>
    <x v="2"/>
    <s v="2.3 - MATERIALES Y SUMINISTROS"/>
    <s v="2.3.9 - PRODUCTOS Y ÚTILES VARIOS"/>
    <s v="N"/>
    <s v="00 - N/A"/>
    <s v="10 - FONDO GENERAL"/>
    <s v="(en blanco)"/>
    <s v="99 - MULTIPROVINCIAL"/>
    <n v="825082"/>
    <n v="825082"/>
    <n v="68912.00999999999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
    <n v="100000"/>
    <n v="699360.04"/>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
    <n v="15000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500000"/>
    <n v="500000"/>
    <n v="1416894.2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0"/>
    <n v="30000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
    <n v="150000"/>
    <n v="7362.3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250000"/>
    <n v="250000"/>
    <n v="1327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700000"/>
    <n v="700000"/>
    <n v="226047.97"/>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500000"/>
    <n v="200000"/>
    <n v="1278621.6599999999"/>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
    <n v="150000"/>
    <n v="77537.8"/>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250000"/>
    <n v="250000"/>
    <n v="121364.73"/>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0"/>
    <n v="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0"/>
    <n v="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0"/>
    <n v="1000000"/>
    <n v="68738.3"/>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3000000"/>
    <n v="1300000"/>
    <n v="168574.8"/>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255000"/>
    <n v="255000"/>
    <n v="0"/>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80000"/>
    <n v="80000"/>
    <n v="0"/>
  </r>
  <r>
    <s v="2024"/>
    <x v="0"/>
    <x v="0"/>
    <x v="0"/>
    <x v="0"/>
    <s v="2 - Poder Ejecutivo"/>
    <s v="0205 - MINISTERIO DE HACIENDA"/>
    <s v="0001 - MINISTERIO DE HACIENDA"/>
    <x v="0"/>
    <x v="0"/>
    <x v="10"/>
    <s v="2.2 - CONTRATACIÓN DE SERVICIOS"/>
    <s v="2.2.9 - OTRAS CONTRATACIONES DE SERVICIOS"/>
    <s v="N"/>
    <s v="00 - N/A"/>
    <s v="10 - FONDO GENERAL"/>
    <s v="(en blanco)"/>
    <s v="99 - MULTIPROVINCIAL"/>
    <n v="35000"/>
    <n v="35000"/>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21811070"/>
    <n v="117655070"/>
    <n v="67767132.5"/>
  </r>
  <r>
    <s v="2024"/>
    <x v="0"/>
    <x v="0"/>
    <x v="0"/>
    <x v="0"/>
    <s v="2 - Poder Ejecutivo"/>
    <s v="0205 - MINISTERIO DE HACIENDA"/>
    <s v="0002 - DIRECCION NACIONAL DE CATASTRO"/>
    <x v="0"/>
    <x v="0"/>
    <x v="2"/>
    <s v="2.1 - REMUNERACIONES Y CONTRIBUCIONES"/>
    <s v="2.1.1 - REMUNERACIONES"/>
    <s v="N"/>
    <s v="00 - N/A"/>
    <s v="10 - FONDO GENERAL"/>
    <s v="(en blanco)"/>
    <s v="99 - MULTIPROVINCIAL"/>
    <n v="42996000"/>
    <n v="46958000"/>
    <n v="2654000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383660"/>
    <n v="1383660"/>
    <n v="807135"/>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4002728"/>
    <n v="14002728"/>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950000"/>
    <n v="1950000"/>
    <n v="33820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297914"/>
    <n v="297914"/>
    <n v="305625.3"/>
  </r>
  <r>
    <s v="2024"/>
    <x v="0"/>
    <x v="0"/>
    <x v="0"/>
    <x v="0"/>
    <s v="2 - Poder Ejecutivo"/>
    <s v="0205 - MINISTERIO DE HACIENDA"/>
    <s v="0002 - DIRECCION NACIONAL DE CATASTRO"/>
    <x v="0"/>
    <x v="0"/>
    <x v="2"/>
    <s v="2.1 - REMUNERACIONES Y CONTRIBUCIONES"/>
    <s v="2.1.2 - SOBRESUELDOS"/>
    <s v="N"/>
    <s v="00 - N/A"/>
    <s v="10 - FONDO GENERAL"/>
    <s v="(en blanco)"/>
    <s v="99 - MULTIPROVINCIAL"/>
    <n v="6360000"/>
    <n v="6360000"/>
    <n v="3635000"/>
  </r>
  <r>
    <s v="2024"/>
    <x v="0"/>
    <x v="0"/>
    <x v="0"/>
    <x v="0"/>
    <s v="2 - Poder Ejecutivo"/>
    <s v="0205 - MINISTERIO DE HACIENDA"/>
    <s v="0002 - DIRECCION NACIONAL DE CATASTRO"/>
    <x v="0"/>
    <x v="0"/>
    <x v="2"/>
    <s v="2.1 - REMUNERACIONES Y CONTRIBUCIONES"/>
    <s v="2.1.2 - SOBRESUELDOS"/>
    <s v="N"/>
    <s v="00 - N/A"/>
    <s v="10 - FONDO GENERAL"/>
    <s v="(en blanco)"/>
    <s v="99 - MULTIPROVINCIAL"/>
    <n v="1842000"/>
    <n v="1842000"/>
    <n v="1122500"/>
  </r>
  <r>
    <s v="2024"/>
    <x v="0"/>
    <x v="0"/>
    <x v="0"/>
    <x v="0"/>
    <s v="2 - Poder Ejecutivo"/>
    <s v="0205 - MINISTERIO DE HACIENDA"/>
    <s v="0002 - DIRECCION NACIONAL DE CATASTRO"/>
    <x v="0"/>
    <x v="0"/>
    <x v="2"/>
    <s v="2.1 - REMUNERACIONES Y CONTRIBUCIONES"/>
    <s v="2.1.2 - SOBRESUELDOS"/>
    <s v="N"/>
    <s v="00 - N/A"/>
    <s v="10 - FONDO GENERAL"/>
    <s v="(en blanco)"/>
    <s v="99 - MULTIPROVINCIAL"/>
    <n v="13733923"/>
    <n v="9933923"/>
    <n v="9120700"/>
  </r>
  <r>
    <s v="2024"/>
    <x v="0"/>
    <x v="0"/>
    <x v="0"/>
    <x v="0"/>
    <s v="2 - Poder Ejecutivo"/>
    <s v="0205 - MINISTERIO DE HACIENDA"/>
    <s v="0002 - DIRECCION NACIONAL DE CATASTRO"/>
    <x v="0"/>
    <x v="0"/>
    <x v="2"/>
    <s v="2.1 - REMUNERACIONES Y CONTRIBUCIONES"/>
    <s v="2.1.2 - SOBRESUELDOS"/>
    <s v="N"/>
    <s v="00 - N/A"/>
    <s v="10 - FONDO GENERAL"/>
    <s v="(en blanco)"/>
    <s v="99 - MULTIPROVINCIAL"/>
    <n v="3500000"/>
    <n v="3500000"/>
    <n v="0"/>
  </r>
  <r>
    <s v="2024"/>
    <x v="0"/>
    <x v="0"/>
    <x v="0"/>
    <x v="0"/>
    <s v="2 - Poder Ejecutivo"/>
    <s v="0205 - MINISTERIO DE HACIENDA"/>
    <s v="0002 - DIRECCION NACIONAL DE CATASTRO"/>
    <x v="0"/>
    <x v="0"/>
    <x v="2"/>
    <s v="2.1 - REMUNERACIONES Y CONTRIBUCIONES"/>
    <s v="2.1.2 - SOBRESUELDOS"/>
    <s v="N"/>
    <s v="00 - N/A"/>
    <s v="10 - FONDO GENERAL"/>
    <s v="(en blanco)"/>
    <s v="99 - MULTIPROVINCIAL"/>
    <n v="0"/>
    <n v="3800000"/>
    <n v="3751225"/>
  </r>
  <r>
    <s v="2024"/>
    <x v="0"/>
    <x v="0"/>
    <x v="0"/>
    <x v="0"/>
    <s v="2 - Poder Ejecutivo"/>
    <s v="0205 - MINISTERIO DE HACIENDA"/>
    <s v="0002 - DIRECCION NACIONAL DE CATASTRO"/>
    <x v="0"/>
    <x v="0"/>
    <x v="2"/>
    <s v="2.1 - REMUNERACIONES Y CONTRIBUCIONES"/>
    <s v="2.1.2 - SOBRESUELDOS"/>
    <s v="N"/>
    <s v="00 - N/A"/>
    <s v="10 - FONDO GENERAL"/>
    <s v="(en blanco)"/>
    <s v="99 - MULTIPROVINCIAL"/>
    <n v="13733923"/>
    <n v="13733923"/>
    <n v="0"/>
  </r>
  <r>
    <s v="2024"/>
    <x v="0"/>
    <x v="0"/>
    <x v="0"/>
    <x v="0"/>
    <s v="2 - Poder Ejecutivo"/>
    <s v="0205 - MINISTERIO DE HACIENDA"/>
    <s v="0002 - DIRECCION NACIONAL DE CATASTRO"/>
    <x v="0"/>
    <x v="0"/>
    <x v="2"/>
    <s v="2.1 - REMUNERACIONES Y CONTRIBUCIONES"/>
    <s v="2.1.2 - SOBRESUELDOS"/>
    <s v="N"/>
    <s v="00 - N/A"/>
    <s v="10 - FONDO GENERAL"/>
    <s v="(en blanco)"/>
    <s v="99 - MULTIPROVINCIAL"/>
    <n v="34718558"/>
    <n v="34718558"/>
    <n v="0"/>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742101"/>
    <n v="11792101"/>
    <n v="6722556.4599999972"/>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799543"/>
    <n v="11854543"/>
    <n v="6753113.1900000004"/>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728580"/>
    <n v="1817580"/>
    <n v="988126.98000000021"/>
  </r>
  <r>
    <s v="2024"/>
    <x v="0"/>
    <x v="0"/>
    <x v="0"/>
    <x v="0"/>
    <s v="2 - Poder Ejecutivo"/>
    <s v="0205 - MINISTERIO DE HACIENDA"/>
    <s v="0002 - DIRECCION NACIONAL DE CATASTRO"/>
    <x v="0"/>
    <x v="0"/>
    <x v="2"/>
    <s v="2.2 - CONTRATACIÓN DE SERVICIOS"/>
    <s v="2.2.1 - SERVICIOS BÁSICOS"/>
    <s v="N"/>
    <s v="00 - N/A"/>
    <s v="10 - FONDO GENERAL"/>
    <s v="(en blanco)"/>
    <s v="99 - MULTIPROVINCIAL"/>
    <n v="3000"/>
    <n v="3000"/>
    <n v="3.95"/>
  </r>
  <r>
    <s v="2024"/>
    <x v="0"/>
    <x v="0"/>
    <x v="0"/>
    <x v="0"/>
    <s v="2 - Poder Ejecutivo"/>
    <s v="0205 - MINISTERIO DE HACIENDA"/>
    <s v="0002 - DIRECCION NACIONAL DE CATASTRO"/>
    <x v="0"/>
    <x v="0"/>
    <x v="2"/>
    <s v="2.2 - CONTRATACIÓN DE SERVICIOS"/>
    <s v="2.2.1 - SERVICIOS BÁSICOS"/>
    <s v="N"/>
    <s v="00 - N/A"/>
    <s v="10 - FONDO GENERAL"/>
    <s v="(en blanco)"/>
    <s v="99 - MULTIPROVINCIAL"/>
    <n v="2409000"/>
    <n v="2409000"/>
    <n v="1568307.4000000001"/>
  </r>
  <r>
    <s v="2024"/>
    <x v="0"/>
    <x v="0"/>
    <x v="0"/>
    <x v="0"/>
    <s v="2 - Poder Ejecutivo"/>
    <s v="0205 - MINISTERIO DE HACIENDA"/>
    <s v="0002 - DIRECCION NACIONAL DE CATASTRO"/>
    <x v="0"/>
    <x v="0"/>
    <x v="2"/>
    <s v="2.2 - CONTRATACIÓN DE SERVICIOS"/>
    <s v="2.2.1 - SERVICIOS BÁSICOS"/>
    <s v="N"/>
    <s v="00 - N/A"/>
    <s v="10 - FONDO GENERAL"/>
    <s v="(en blanco)"/>
    <s v="99 - MULTIPROVINCIAL"/>
    <n v="48000"/>
    <n v="48000"/>
    <n v="17118.699999999997"/>
  </r>
  <r>
    <s v="2024"/>
    <x v="0"/>
    <x v="0"/>
    <x v="0"/>
    <x v="0"/>
    <s v="2 - Poder Ejecutivo"/>
    <s v="0205 - MINISTERIO DE HACIENDA"/>
    <s v="0002 - DIRECCION NACIONAL DE CATASTRO"/>
    <x v="0"/>
    <x v="0"/>
    <x v="2"/>
    <s v="2.2 - CONTRATACIÓN DE SERVICIOS"/>
    <s v="2.2.1 - SERVICIOS BÁSICOS"/>
    <s v="N"/>
    <s v="00 - N/A"/>
    <s v="10 - FONDO GENERAL"/>
    <s v="(en blanco)"/>
    <s v="99 - MULTIPROVINCIAL"/>
    <n v="2420000"/>
    <n v="2420000"/>
    <n v="1161916.05"/>
  </r>
  <r>
    <s v="2024"/>
    <x v="0"/>
    <x v="0"/>
    <x v="0"/>
    <x v="0"/>
    <s v="2 - Poder Ejecutivo"/>
    <s v="0205 - MINISTERIO DE HACIENDA"/>
    <s v="0002 - DIRECCION NACIONAL DE CATASTRO"/>
    <x v="0"/>
    <x v="0"/>
    <x v="2"/>
    <s v="2.2 - CONTRATACIÓN DE SERVICIOS"/>
    <s v="2.2.1 - SERVICIOS BÁSICOS"/>
    <s v="N"/>
    <s v="00 - N/A"/>
    <s v="10 - FONDO GENERAL"/>
    <s v="(en blanco)"/>
    <s v="99 - MULTIPROVINCIAL"/>
    <n v="3000000"/>
    <n v="3000000"/>
    <n v="1731070.34"/>
  </r>
  <r>
    <s v="2024"/>
    <x v="0"/>
    <x v="0"/>
    <x v="0"/>
    <x v="0"/>
    <s v="2 - Poder Ejecutivo"/>
    <s v="0205 - MINISTERIO DE HACIENDA"/>
    <s v="0002 - DIRECCION NACIONAL DE CATASTRO"/>
    <x v="0"/>
    <x v="0"/>
    <x v="2"/>
    <s v="2.2 - CONTRATACIÓN DE SERVICIOS"/>
    <s v="2.2.1 - SERVICIOS BÁSICOS"/>
    <s v="N"/>
    <s v="00 - N/A"/>
    <s v="10 - FONDO GENERAL"/>
    <s v="(en blanco)"/>
    <s v="99 - MULTIPROVINCIAL"/>
    <n v="60000"/>
    <n v="60000"/>
    <n v="27272"/>
  </r>
  <r>
    <s v="2024"/>
    <x v="0"/>
    <x v="0"/>
    <x v="0"/>
    <x v="0"/>
    <s v="2 - Poder Ejecutivo"/>
    <s v="0205 - MINISTERIO DE HACIENDA"/>
    <s v="0002 - DIRECCION NACIONAL DE CATASTRO"/>
    <x v="0"/>
    <x v="0"/>
    <x v="2"/>
    <s v="2.2 - CONTRATACIÓN DE SERVICIOS"/>
    <s v="2.2.1 - SERVICIOS BÁSICOS"/>
    <s v="N"/>
    <s v="00 - N/A"/>
    <s v="10 - FONDO GENERAL"/>
    <s v="(en blanco)"/>
    <s v="99 - MULTIPROVINCIAL"/>
    <n v="60000"/>
    <n v="60000"/>
    <n v="36000"/>
  </r>
  <r>
    <s v="2024"/>
    <x v="0"/>
    <x v="0"/>
    <x v="0"/>
    <x v="0"/>
    <s v="2 - Poder Ejecutivo"/>
    <s v="0205 - MINISTERIO DE HACIENDA"/>
    <s v="0002 - DIRECCION NACIONAL DE CATASTRO"/>
    <x v="0"/>
    <x v="0"/>
    <x v="2"/>
    <s v="2.2 - CONTRATACIÓN DE SERVICIOS"/>
    <s v="2.2.2 - PUBLICIDAD, IMPRESIÓN Y ENCUADERNACIÓN"/>
    <s v="N"/>
    <s v="00 - N/A"/>
    <s v="70 - DONACION EXTERNA"/>
    <s v="(en blanco)"/>
    <s v="99 - MULTIPROVINCIAL"/>
    <n v="0"/>
    <n v="50000"/>
    <n v="0"/>
  </r>
  <r>
    <s v="2024"/>
    <x v="0"/>
    <x v="0"/>
    <x v="0"/>
    <x v="0"/>
    <s v="2 - Poder Ejecutivo"/>
    <s v="0205 - MINISTERIO DE HACIENDA"/>
    <s v="0002 - DIRECCION NACIONAL DE CATASTRO"/>
    <x v="0"/>
    <x v="0"/>
    <x v="2"/>
    <s v="2.2 - CONTRATACIÓN DE SERVICIOS"/>
    <s v="2.2.3 - VIÁTICOS"/>
    <s v="N"/>
    <s v="00 - N/A"/>
    <s v="10 - FONDO GENERAL"/>
    <s v="(en blanco)"/>
    <s v="99 - MULTIPROVINCIAL"/>
    <n v="4000000"/>
    <n v="3978008.8"/>
    <n v="1390342.5"/>
  </r>
  <r>
    <s v="2024"/>
    <x v="0"/>
    <x v="0"/>
    <x v="0"/>
    <x v="0"/>
    <s v="2 - Poder Ejecutivo"/>
    <s v="0205 - MINISTERIO DE HACIENDA"/>
    <s v="0002 - DIRECCION NACIONAL DE CATASTRO"/>
    <x v="0"/>
    <x v="0"/>
    <x v="2"/>
    <s v="2.2 - CONTRATACIÓN DE SERVICIOS"/>
    <s v="2.2.3 - VIÁTICOS"/>
    <s v="N"/>
    <s v="00 - N/A"/>
    <s v="10 - FONDO GENERAL"/>
    <s v="(en blanco)"/>
    <s v="99 - MULTIPROVINCIAL"/>
    <n v="0"/>
    <n v="21991.200000000001"/>
    <n v="21991.200000000001"/>
  </r>
  <r>
    <s v="2024"/>
    <x v="0"/>
    <x v="0"/>
    <x v="0"/>
    <x v="0"/>
    <s v="2 - Poder Ejecutivo"/>
    <s v="0205 - MINISTERIO DE HACIENDA"/>
    <s v="0002 - DIRECCION NACIONAL DE CATASTRO"/>
    <x v="0"/>
    <x v="0"/>
    <x v="2"/>
    <s v="2.2 - CONTRATACIÓN DE SERVICIOS"/>
    <s v="2.2.3 - VIÁTICOS"/>
    <s v="N"/>
    <s v="00 - N/A"/>
    <s v="70 - DONACION EXTERNA"/>
    <s v="(en blanco)"/>
    <s v="99 - MULTIPROVINCIAL"/>
    <n v="0"/>
    <n v="7575000"/>
    <n v="0"/>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344219.86"/>
    <n v="344219.86"/>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150000"/>
    <n v="0"/>
  </r>
  <r>
    <s v="2024"/>
    <x v="0"/>
    <x v="0"/>
    <x v="0"/>
    <x v="0"/>
    <s v="2 - Poder Ejecutivo"/>
    <s v="0205 - MINISTERIO DE HACIENDA"/>
    <s v="0002 - DIRECCION NACIONAL DE CATASTRO"/>
    <x v="0"/>
    <x v="0"/>
    <x v="2"/>
    <s v="2.2 - CONTRATACIÓN DE SERVICIOS"/>
    <s v="2.2.5 - ALQUILERES Y RENTAS"/>
    <s v="N"/>
    <s v="00 - N/A"/>
    <s v="10 - FONDO GENERAL"/>
    <s v="(en blanco)"/>
    <s v="99 - MULTIPROVINCIAL"/>
    <n v="0"/>
    <n v="1300000"/>
    <n v="0"/>
  </r>
  <r>
    <s v="2024"/>
    <x v="0"/>
    <x v="0"/>
    <x v="0"/>
    <x v="0"/>
    <s v="2 - Poder Ejecutivo"/>
    <s v="0205 - MINISTERIO DE HACIENDA"/>
    <s v="0002 - DIRECCION NACIONAL DE CATASTRO"/>
    <x v="0"/>
    <x v="0"/>
    <x v="2"/>
    <s v="2.2 - CONTRATACIÓN DE SERVICIOS"/>
    <s v="2.2.5 - ALQUILERES Y RENTAS"/>
    <s v="N"/>
    <s v="00 - N/A"/>
    <s v="10 - FONDO GENERAL"/>
    <s v="(en blanco)"/>
    <s v="99 - MULTIPROVINCIAL"/>
    <n v="470000"/>
    <n v="50000"/>
    <n v="0"/>
  </r>
  <r>
    <s v="2024"/>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0"/>
    <n v="153882"/>
    <n v="138124.38"/>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1100000"/>
    <n v="1100000"/>
    <n v="0"/>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0"/>
    <n v="10200"/>
    <n v="7000"/>
  </r>
  <r>
    <s v="2024"/>
    <x v="0"/>
    <x v="0"/>
    <x v="0"/>
    <x v="0"/>
    <s v="2 - Poder Ejecutivo"/>
    <s v="0205 - MINISTERIO DE HACIENDA"/>
    <s v="0002 - DIRECCION NACIONAL DE CATASTRO"/>
    <x v="0"/>
    <x v="0"/>
    <x v="2"/>
    <s v="2.2 - CONTRATACIÓN DE SERVICIOS"/>
    <s v="2.2.6 - SEGUROS"/>
    <s v="N"/>
    <s v="00 - N/A"/>
    <s v="70 - DONACION EXTERNA"/>
    <s v="(en blanco)"/>
    <s v="99 - MULTIPROVINCIAL"/>
    <n v="0"/>
    <n v="1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1615000"/>
    <n v="1165034.5"/>
    <n v="885019.69"/>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35000"/>
    <n v="35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350000"/>
    <n v="3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en blanco)"/>
    <s v="99 - MULTIPROVINCIAL"/>
    <n v="0"/>
    <n v="4000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12000"/>
    <n v="12000"/>
    <n v="5900"/>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250000"/>
    <n v="320000"/>
    <n v="3016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309000"/>
    <n v="0"/>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30000"/>
    <n v="30000"/>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71083.5"/>
    <n v="71083.5"/>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400000"/>
    <n v="220000"/>
    <n v="80782.8"/>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800000"/>
    <n v="800000"/>
    <n v="408279.87"/>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70000"/>
    <n v="0"/>
    <n v="0"/>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110000"/>
    <n v="110000"/>
    <n v="0"/>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340000"/>
    <n v="120267.1"/>
    <n v="0"/>
  </r>
  <r>
    <s v="2024"/>
    <x v="0"/>
    <x v="0"/>
    <x v="0"/>
    <x v="0"/>
    <s v="2 - Poder Ejecutivo"/>
    <s v="0205 - MINISTERIO DE HACIENDA"/>
    <s v="0002 - DIRECCION NACIONAL DE CATASTRO"/>
    <x v="0"/>
    <x v="0"/>
    <x v="2"/>
    <s v="2.2 - CONTRATACIÓN DE SERVICIOS"/>
    <s v="2.2.9 - OTRAS CONTRATACIONES DE SERVICIOS"/>
    <s v="N"/>
    <s v="00 - N/A"/>
    <s v="70 - DONACION EXTERNA"/>
    <s v="(en blanco)"/>
    <s v="99 - MULTIPROVINCIAL"/>
    <n v="0"/>
    <n v="280000"/>
    <n v="0"/>
  </r>
  <r>
    <s v="2024"/>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00000"/>
    <n v="100000"/>
    <n v="73780.1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216280"/>
    <n v="1216280"/>
    <n v="559632.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68000"/>
    <n v="168000"/>
    <n v="0"/>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8550"/>
    <n v="8550"/>
    <n v="553.79999999999995"/>
  </r>
  <r>
    <s v="2024"/>
    <x v="0"/>
    <x v="0"/>
    <x v="0"/>
    <x v="0"/>
    <s v="2 - Poder Ejecutivo"/>
    <s v="0205 - MINISTERIO DE HACIENDA"/>
    <s v="0002 - DIRECCION NACIONAL DE CATASTRO"/>
    <x v="0"/>
    <x v="0"/>
    <x v="2"/>
    <s v="2.3 - MATERIALES Y SUMINISTROS"/>
    <s v="2.3.2 - TEXTILES Y VESTUARIOS"/>
    <s v="N"/>
    <s v="00 - N/A"/>
    <s v="10 - FONDO GENERAL"/>
    <s v="(en blanco)"/>
    <s v="99 - MULTIPROVINCIAL"/>
    <n v="66552"/>
    <n v="66552"/>
    <n v="0"/>
  </r>
  <r>
    <s v="2024"/>
    <x v="0"/>
    <x v="0"/>
    <x v="0"/>
    <x v="0"/>
    <s v="2 - Poder Ejecutivo"/>
    <s v="0205 - MINISTERIO DE HACIENDA"/>
    <s v="0002 - DIRECCION NACIONAL DE CATASTRO"/>
    <x v="0"/>
    <x v="0"/>
    <x v="2"/>
    <s v="2.3 - MATERIALES Y SUMINISTROS"/>
    <s v="2.3.2 - TEXTILES Y VESTUARIOS"/>
    <s v="N"/>
    <s v="00 - N/A"/>
    <s v="10 - FONDO GENERAL"/>
    <s v="(en blanco)"/>
    <s v="99 - MULTIPROVINCIAL"/>
    <n v="48750"/>
    <n v="48750"/>
    <n v="0"/>
  </r>
  <r>
    <s v="2024"/>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35000"/>
    <n v="0"/>
  </r>
  <r>
    <s v="2024"/>
    <x v="0"/>
    <x v="0"/>
    <x v="0"/>
    <x v="0"/>
    <s v="2 - Poder Ejecutivo"/>
    <s v="0205 - MINISTERIO DE HACIENDA"/>
    <s v="0002 - DIRECCION NACIONAL DE CATASTRO"/>
    <x v="0"/>
    <x v="0"/>
    <x v="2"/>
    <s v="2.3 - MATERIALES Y SUMINISTROS"/>
    <s v="2.3.3 - PAPEL, CARTÓN E IMPRESOS"/>
    <s v="N"/>
    <s v="00 - N/A"/>
    <s v="10 - FONDO GENERAL"/>
    <s v="(en blanco)"/>
    <s v="99 - MULTIPROVINCIAL"/>
    <n v="198000"/>
    <n v="19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879"/>
    <n v="1879"/>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206780"/>
    <n v="1206780"/>
    <n v="396076.62"/>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78000"/>
    <n v="7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4300"/>
    <n v="14300"/>
    <n v="0"/>
  </r>
  <r>
    <s v="2024"/>
    <x v="0"/>
    <x v="0"/>
    <x v="0"/>
    <x v="0"/>
    <s v="2 - Poder Ejecutivo"/>
    <s v="0205 - MINISTERIO DE HACIENDA"/>
    <s v="0002 - DIRECCION NACIONAL DE CATASTRO"/>
    <x v="0"/>
    <x v="0"/>
    <x v="2"/>
    <s v="2.3 - MATERIALES Y SUMINISTROS"/>
    <s v="2.3.4 - PRODUCTOS FARMACÉUTICOS"/>
    <s v="N"/>
    <s v="00 - N/A"/>
    <s v="20 - FONDOS CON DESTINO ESPECÍFICO"/>
    <s v="(en blanco)"/>
    <s v="99 - MULTIPROVINCIAL"/>
    <n v="59630"/>
    <n v="59630"/>
    <n v="0"/>
  </r>
  <r>
    <s v="2024"/>
    <x v="0"/>
    <x v="0"/>
    <x v="0"/>
    <x v="0"/>
    <s v="2 - Poder Ejecutivo"/>
    <s v="0205 - MINISTERIO DE HACIENDA"/>
    <s v="0002 - DIRECCION NACIONAL DE CATASTRO"/>
    <x v="0"/>
    <x v="0"/>
    <x v="2"/>
    <s v="2.3 - MATERIALES Y SUMINISTROS"/>
    <s v="2.3.5 - CUERO, CAUCHO Y PLÁSTICO"/>
    <s v="N"/>
    <s v="00 - N/A"/>
    <s v="10 - FONDO GENERAL"/>
    <s v="(en blanco)"/>
    <s v="99 - MULTIPROVINCIAL"/>
    <n v="221600"/>
    <n v="221600"/>
    <n v="99497.600000000006"/>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0"/>
    <n v="129210"/>
    <n v="129210"/>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0"/>
    <n v="1608"/>
    <n v="0"/>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4004"/>
    <n v="14004"/>
    <n v="0"/>
  </r>
  <r>
    <s v="2024"/>
    <x v="0"/>
    <x v="0"/>
    <x v="0"/>
    <x v="0"/>
    <s v="2 - Poder Ejecutivo"/>
    <s v="0205 - MINISTERIO DE HACIENDA"/>
    <s v="0002 - DIRECCION NACIONAL DE CATASTRO"/>
    <x v="0"/>
    <x v="0"/>
    <x v="2"/>
    <s v="2.3 - MATERIALES Y SUMINISTROS"/>
    <s v="2.3.6 - PRODUCTOS DE MINERALES, METÁLICOS Y NO METÁLICOS"/>
    <s v="N"/>
    <s v="00 - N/A"/>
    <s v="10 - FONDO GENERAL"/>
    <s v="(en blanco)"/>
    <s v="99 - MULTIPROVINCIAL"/>
    <n v="1246"/>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15000"/>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14775"/>
    <n v="27051.75"/>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57600"/>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44084"/>
    <n v="44084"/>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73252"/>
    <n v="73252"/>
    <n v="11316.54"/>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30191"/>
    <n v="70191"/>
    <n v="48653.18"/>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28000"/>
    <n v="28000"/>
    <n v="22202.880000000001"/>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14400"/>
    <n v="14400"/>
    <n v="5720.64"/>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113400"/>
    <n v="113400"/>
    <n v="31100.6"/>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24000"/>
    <n v="24000"/>
    <n v="0"/>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75500"/>
    <n v="75500"/>
    <n v="0"/>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48740"/>
    <n v="48740"/>
    <n v="11228.88"/>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0000"/>
    <n v="5000000"/>
    <n v="3300000"/>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664"/>
    <n v="5664"/>
    <n v="0"/>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0"/>
    <n v="111224"/>
    <n v="124042.83"/>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0"/>
    <n v="21536.95"/>
    <n v="5839.74"/>
  </r>
  <r>
    <s v="2024"/>
    <x v="0"/>
    <x v="0"/>
    <x v="0"/>
    <x v="0"/>
    <s v="2 - Poder Ejecutivo"/>
    <s v="0205 - MINISTERIO DE HACIENDA"/>
    <s v="0002 - DIRECCION NACIONAL DE CATASTRO"/>
    <x v="0"/>
    <x v="0"/>
    <x v="2"/>
    <s v="2.3 - MATERIALES Y SUMINISTROS"/>
    <s v="2.3.7 - COMBUSTIBLES, LUBRICANTES, PRODUCTOS QUÍMICOS Y CONEXOS"/>
    <s v="N"/>
    <s v="00 - N/A"/>
    <s v="70 - DONACION EXTERNA"/>
    <s v="(en blanco)"/>
    <s v="99 - MULTIPROVINCIAL"/>
    <n v="0"/>
    <n v="1000000"/>
    <n v="0"/>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191360"/>
    <n v="191360"/>
    <n v="64619.340000000004"/>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144640"/>
    <n v="144640"/>
    <n v="0"/>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64552"/>
    <n v="564552"/>
    <n v="366968.2"/>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297421"/>
    <n v="2930780.09"/>
    <n v="1257277.2"/>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3200"/>
    <n v="13200"/>
    <n v="5310"/>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64000"/>
    <n v="464000"/>
    <n v="7351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96198"/>
    <n v="196198"/>
    <n v="227529.5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24100"/>
    <n v="24100"/>
    <n v="146722.12"/>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02047"/>
    <n v="102047"/>
    <n v="210006.16"/>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2640"/>
    <n v="2640"/>
    <n v="0"/>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9392"/>
    <n v="39392"/>
    <n v="34715.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20944"/>
    <n v="20944"/>
    <n v="120124"/>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270914612"/>
    <n v="277248995"/>
    <n v="154157963.43999997"/>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495000"/>
    <n v="165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595000"/>
    <n v="595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8040000"/>
    <n v="7940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185642100"/>
    <n v="205312942"/>
    <n v="126297133.33"/>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756000"/>
    <n v="664452"/>
    <n v="350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38109778"/>
    <n v="42385250"/>
    <n v="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00000"/>
    <n v="6514500"/>
    <n v="602525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00000"/>
    <n v="4347048"/>
    <n v="4302491.96"/>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3120000"/>
    <n v="1770000"/>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260000"/>
    <n v="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82576841"/>
    <n v="108053010"/>
    <n v="63832422.5"/>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28867150"/>
    <n v="28301150"/>
    <n v="21914796.68"/>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12000000"/>
    <n v="15600000"/>
    <n v="164895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7518000"/>
    <n v="8084000"/>
    <n v="8056985.1400000006"/>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38109778"/>
    <n v="38109778"/>
    <n v="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95274444"/>
    <n v="95000000"/>
    <n v="0"/>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27500"/>
    <n v="127500"/>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260000"/>
    <n v="0"/>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650000"/>
    <n v="0"/>
  </r>
  <r>
    <s v="2024"/>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2000000"/>
    <n v="0"/>
    <n v="0"/>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32110035"/>
    <n v="42299613"/>
    <n v="19937862.320000004"/>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32469203"/>
    <n v="32469203"/>
    <n v="20078812.830000002"/>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4522150"/>
    <n v="4522150"/>
    <n v="2834735.4999999991"/>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21208"/>
    <n v="125493"/>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21520"/>
    <n v="125670"/>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37440"/>
    <n v="17979.060000000001"/>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2501531"/>
    <n v="2501531"/>
    <n v="1621702.6300000001"/>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3500000"/>
    <n v="3500000"/>
    <n v="1586407.1500000001"/>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6000000"/>
    <n v="6000000"/>
    <n v="5977077.0800000001"/>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50000"/>
    <n v="7481.2"/>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50000"/>
    <n v="58199"/>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20000"/>
    <n v="20000"/>
    <n v="0"/>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50000"/>
    <n v="50000"/>
    <n v="0"/>
  </r>
  <r>
    <s v="2024"/>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1800000"/>
    <n v="1179057.3999999999"/>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200000"/>
    <n v="0"/>
    <n v="0"/>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0"/>
    <n v="890000"/>
    <n v="856680"/>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398125"/>
    <n v="398125"/>
    <n v="192471.68999999997"/>
  </r>
  <r>
    <s v="2024"/>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10000000"/>
    <n v="3480635.3499999996"/>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100000"/>
    <n v="100000"/>
    <n v="0"/>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100000"/>
    <n v="20000"/>
    <n v="0"/>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50000"/>
    <n v="50000"/>
    <n v="998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141600"/>
    <n v="14160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20270000"/>
    <n v="0"/>
    <n v="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2000000"/>
    <n v="1873368"/>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700000"/>
    <n v="8500"/>
    <n v="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220000"/>
    <n v="19352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00000"/>
    <n v="100000"/>
    <n v="10000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551844"/>
    <n v="551843.52"/>
  </r>
  <r>
    <s v="2024"/>
    <x v="0"/>
    <x v="0"/>
    <x v="0"/>
    <x v="0"/>
    <s v="2 - Poder Ejecutivo"/>
    <s v="0205 - MINISTERIO DE HACIENDA"/>
    <s v="0003 - ADMINISTRACION GENERAL DE BIENES NACIONALES"/>
    <x v="0"/>
    <x v="0"/>
    <x v="2"/>
    <s v="2.2 - CONTRATACIÓN DE SERVICIOS"/>
    <s v="2.2.6 - SEGUROS"/>
    <s v="N"/>
    <s v="00 - N/A"/>
    <s v="10 - FONDO GENERAL"/>
    <s v="(en blanco)"/>
    <s v="99 - MULTIPROVINCIAL"/>
    <n v="8500000"/>
    <n v="8500000"/>
    <n v="5196126.1499999994"/>
  </r>
  <r>
    <s v="2024"/>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4397000"/>
    <n v="4218252.0600000005"/>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300000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2375000"/>
    <n v="2275000"/>
    <n v="1423745.02"/>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1800000"/>
    <n v="1500000.66"/>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610000"/>
    <n v="510000"/>
    <n v="182143.43"/>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0"/>
    <n v="4000"/>
    <n v="3968.34"/>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5000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742000"/>
    <n v="2242000"/>
    <n v="218885.22000000003"/>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550000"/>
    <n v="550000"/>
    <n v="0"/>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660000"/>
    <n v="40613"/>
    <n v="0"/>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240000"/>
    <n v="40000"/>
    <n v="0"/>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800000"/>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16000"/>
    <n v="1585.42"/>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1000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
    <n v="10000"/>
    <n v="2300.0100000000002"/>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1000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50000"/>
    <n v="630574"/>
    <n v="31050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900000"/>
    <n v="530000"/>
    <n v="23000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500000"/>
    <n v="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00000"/>
    <n v="40000"/>
    <n v="4000"/>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44000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1650000"/>
    <n v="1478162.7899999998"/>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400000"/>
    <n v="240000"/>
    <n v="0"/>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0"/>
    <n v="936301"/>
    <n v="936300.5"/>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0"/>
    <n v="76426"/>
    <n v="0"/>
  </r>
  <r>
    <s v="2024"/>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203000"/>
    <n v="1203000"/>
    <n v="569232.96"/>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0"/>
    <n v="46699"/>
    <n v="22657.83"/>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300000"/>
    <n v="700000"/>
    <n v="240821.6"/>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180000"/>
    <n v="80000"/>
    <n v="3525"/>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20000"/>
    <n v="0"/>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1000000"/>
    <n v="720105.75"/>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250000"/>
    <n v="1350000"/>
    <n v="0"/>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10500"/>
    <n v="10500"/>
    <n v="0"/>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24000"/>
    <n v="2400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954300"/>
    <n v="1654300"/>
    <n v="914502.2"/>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596500"/>
    <n v="1296500"/>
    <n v="367184.6"/>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150000"/>
    <n v="92305"/>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100000"/>
    <n v="81275"/>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50000"/>
    <n v="5841"/>
  </r>
  <r>
    <s v="2024"/>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03000"/>
    <n v="119156"/>
    <n v="24780"/>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600000"/>
    <n v="1500000"/>
    <n v="2730"/>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00000"/>
    <n v="10000"/>
    <n v="0"/>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00000"/>
    <n v="40000"/>
    <n v="4155.08"/>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100000"/>
    <n v="1725.05"/>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10000"/>
    <n v="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10000"/>
    <n v="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10000"/>
    <n v="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70000"/>
    <n v="270000"/>
    <n v="15158.45"/>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486500"/>
    <n v="237605.56000000003"/>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30000"/>
    <n v="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714"/>
    <n v="30714"/>
    <n v="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8899200"/>
    <n v="8899200"/>
    <n v="444960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6600000"/>
    <n v="6600000"/>
    <n v="329940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00000"/>
    <n v="100000"/>
    <n v="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40000"/>
    <n v="40000"/>
    <n v="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50000"/>
    <n v="50000"/>
    <n v="1250.01"/>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45000"/>
    <n v="145000"/>
    <n v="19588"/>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0"/>
    <n v="150000"/>
    <n v="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37100"/>
    <n v="637100"/>
    <n v="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0000"/>
    <n v="10000"/>
    <n v="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83450"/>
    <n v="283450"/>
    <n v="41971.200000000004"/>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4350000"/>
    <n v="2482743.5999999996"/>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30000"/>
    <n v="30000"/>
    <n v="0"/>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50000"/>
    <n v="0"/>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87500"/>
    <n v="87500"/>
    <n v="0"/>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918750"/>
    <n v="618750"/>
    <n v="356735.81"/>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1150000"/>
    <n v="339604.86"/>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294200"/>
    <n v="274200"/>
    <n v="0"/>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880000"/>
    <n v="580000"/>
    <n v="235475"/>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90000"/>
    <n v="935000"/>
    <n v="706347.51"/>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400000"/>
    <n v="250000"/>
    <n v="32451.99"/>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88750"/>
    <n v="238750"/>
    <n v="150509"/>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95000"/>
    <n v="895000"/>
    <n v="474468.56"/>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405000"/>
    <n v="125000"/>
    <n v="0"/>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420700"/>
    <n v="785700"/>
    <n v="646652.04"/>
  </r>
  <r>
    <s v="2024"/>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132500"/>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05699000"/>
    <n v="102480200"/>
    <n v="57964816.670000002"/>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940000"/>
    <n v="2814000"/>
    <n v="16415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278000"/>
    <n v="140000"/>
    <n v="1400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52303654"/>
    <n v="168878343.72999999"/>
    <n v="115433498.81999999"/>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5346000"/>
    <n v="2886000"/>
    <n v="1797915.75"/>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984000"/>
    <n v="720000"/>
    <n v="1800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4323583"/>
    <n v="24556399.670000002"/>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4330000"/>
    <n v="4330000"/>
    <n v="1375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486553"/>
    <n v="3486553"/>
    <n v="1440632.21"/>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683800"/>
    <n v="6601800"/>
    <n v="411195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0032350"/>
    <n v="19546077.780000001"/>
    <n v="19457077.779999994"/>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7805569"/>
    <n v="7805569"/>
    <n v="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189100"/>
    <n v="2331600"/>
    <n v="233160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4131177"/>
    <n v="23686627.769999996"/>
    <n v="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1471776"/>
    <n v="57658201.600000001"/>
    <n v="0"/>
  </r>
  <r>
    <s v="2024"/>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20000"/>
    <n v="20000"/>
    <n v="0"/>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20076881"/>
    <n v="20301011.379999995"/>
    <n v="12505437.019999996"/>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20105125"/>
    <n v="20375331.399999999"/>
    <n v="12590575.549999999"/>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3449602"/>
    <n v="3203209.4000000004"/>
    <n v="1595648.2700000005"/>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61320"/>
    <n v="164326.76"/>
    <n v="25953.709999999995"/>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672000"/>
    <n v="1010073.24"/>
    <n v="496388.97000000009"/>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00"/>
    <n v="1020"/>
    <n v="0"/>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6838000"/>
    <n v="7299996"/>
    <n v="4849459.2800000012"/>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146000"/>
    <n v="5292000"/>
    <n v="3005289.13"/>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50000"/>
    <n v="52800"/>
    <n v="33173.600000000006"/>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5000"/>
    <n v="39600"/>
    <n v="22548"/>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300000"/>
    <n v="0"/>
    <n v="0"/>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664860"/>
    <n v="0"/>
    <n v="0"/>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326048"/>
    <n v="477054.04000000004"/>
    <n v="216114.0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50450"/>
    <n v="15045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300000"/>
    <n v="2421277.0499999998"/>
    <n v="20000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100000"/>
    <n v="126096"/>
    <n v="990463.1"/>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15000"/>
    <n v="437490"/>
    <n v="387487.86"/>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0"/>
    <n v="40000"/>
    <n v="0"/>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352000"/>
    <n v="3068541"/>
    <n v="1437412"/>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0"/>
    <n v="500000"/>
    <n v="310899.20000000001"/>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500000"/>
    <n v="721721.75"/>
    <n v="445833.7"/>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100000"/>
    <n v="55235.45"/>
    <n v="24249"/>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7000000"/>
    <n v="21737971.260000002"/>
    <n v="177971.25"/>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500000"/>
    <n v="1250000"/>
    <n v="0"/>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900000"/>
    <n v="867336.74"/>
    <n v="867336.74"/>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8452000"/>
    <n v="6661407.0700000003"/>
    <n v="3516409.8000000007"/>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584648"/>
    <n v="0"/>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71694"/>
    <n v="70000"/>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0"/>
    <n v="25000.01999999999"/>
    <n v="1000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20000"/>
    <n v="35932.44"/>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0"/>
    <n v="0"/>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711400"/>
    <n v="1324067.56"/>
    <n v="638196.02"/>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51211"/>
    <n v="75000"/>
    <n v="51170.82"/>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611960"/>
    <n v="1165200"/>
    <n v="205166.65"/>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40000"/>
    <n v="290000"/>
    <n v="6519.1"/>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10000"/>
    <n v="212400"/>
    <n v="10476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50000"/>
    <n v="358288.33999999997"/>
    <n v="32571.66"/>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48000"/>
    <n v="246641.28999999998"/>
    <n v="221982.07999999999"/>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0"/>
    <n v="3060000"/>
    <n v="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8928634"/>
    <n v="659440.00000000047"/>
    <n v="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635140"/>
    <n v="835120"/>
    <n v="29323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600000"/>
    <n v="600000"/>
    <n v="9000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5755123"/>
    <n v="7762462.2599999998"/>
    <n v="984505.2"/>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523927"/>
    <n v="5268237.18"/>
    <n v="517895.42"/>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9353992"/>
    <n v="1114148"/>
    <n v="239363"/>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00000"/>
    <n v="160000"/>
    <n v="50000"/>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2125000"/>
    <n v="1487500"/>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4161000"/>
    <n v="3814250"/>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100000"/>
    <n v="989010.5"/>
    <n v="101745.5"/>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7452000"/>
    <n v="10380688.719999999"/>
    <n v="4165857.01"/>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031048"/>
    <n v="3480535.6100000003"/>
    <n v="793421.71"/>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350000"/>
    <n v="949042.18"/>
    <n v="224792.18"/>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0"/>
    <n v="40000"/>
    <n v="0"/>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100000"/>
    <n v="104260.62"/>
    <n v="16300"/>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5000"/>
    <n v="104400"/>
    <n v="67968"/>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5000"/>
    <n v="102748.50000000001"/>
    <n v="102748.5"/>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731410"/>
    <n v="101711"/>
    <n v="1711"/>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484213"/>
    <n v="473038.12"/>
    <n v="86584.26999999999"/>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8952"/>
    <n v="-6.5483729549953296E-13"/>
    <n v="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65000"/>
    <n v="65800"/>
    <n v="5830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0"/>
    <n v="11212.000000000007"/>
    <n v="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36031.31"/>
    <n v="30363"/>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4000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7232"/>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2500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6643"/>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5279790"/>
    <n v="5279790"/>
    <n v="2101542.8199999998"/>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4200000"/>
    <n v="4200000"/>
    <n v="1909282.5"/>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63694"/>
    <n v="39443.67"/>
    <n v="38586.239999999998"/>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144668"/>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0"/>
    <n v="821.15999999999985"/>
    <n v="788"/>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02888"/>
    <n v="102239.21000000004"/>
    <n v="111738.45"/>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77995"/>
    <n v="792382.7"/>
    <n v="561531.77"/>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5000"/>
    <n v="0"/>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13763.95"/>
    <n v="6804.63"/>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21805.200000000001"/>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75445"/>
    <n v="33040"/>
    <n v="3304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489401"/>
    <n v="965790"/>
    <n v="843684.13000000012"/>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20484"/>
    <n v="37367.06"/>
    <n v="37367.06"/>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62826"/>
    <n v="641582.5199999999"/>
    <n v="396424.91"/>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7581"/>
    <n v="0"/>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500000"/>
    <n v="50000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58498"/>
    <n v="35447.100000000006"/>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00000"/>
    <n v="611069.05000000005"/>
    <n v="151400.01"/>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en blanco)"/>
    <s v="99 - MULTIPROVINCIAL"/>
    <n v="0"/>
    <n v="200000"/>
    <n v="0"/>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211000"/>
    <n v="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840000"/>
    <n v="840000"/>
    <n v="56000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1782000"/>
    <n v="2089833.33"/>
    <n v="153000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218500"/>
    <n v="240166.66999999998"/>
    <n v="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148500"/>
    <n v="195833.33000000002"/>
    <n v="195833.33000000002"/>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266250"/>
    <n v="266250"/>
    <n v="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70000"/>
    <n v="70000"/>
    <n v="7000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218500"/>
    <n v="220000"/>
    <n v="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546250"/>
    <n v="540000"/>
    <n v="0"/>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185900"/>
    <n v="259602.5"/>
    <n v="14818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186162"/>
    <n v="188860"/>
    <n v="148390"/>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28842"/>
    <n v="29260"/>
    <n v="18333.46"/>
  </r>
  <r>
    <s v="2024"/>
    <x v="0"/>
    <x v="0"/>
    <x v="0"/>
    <x v="0"/>
    <s v="2 - Poder Ejecutivo"/>
    <s v="0205 - MINISTERIO DE HACIENDA"/>
    <s v="0004 - DIRECCION GENERAL DE CONTRATACIONES PUBLICAS"/>
    <x v="1"/>
    <x v="2"/>
    <x v="3"/>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9 - OTRAS CONTRATACIONES DE SERVICIOS"/>
    <s v="N"/>
    <s v="00 - N/A"/>
    <s v="10 - FONDO GENERAL"/>
    <s v="(en blanco)"/>
    <s v="99 - MULTIPROVINCIAL"/>
    <n v="59235"/>
    <n v="18000"/>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en blanco)"/>
    <s v="99 - MULTIPROVINCIAL"/>
    <n v="0"/>
    <n v="1403494"/>
    <n v="1403494"/>
  </r>
  <r>
    <s v="2024"/>
    <x v="0"/>
    <x v="0"/>
    <x v="0"/>
    <x v="0"/>
    <s v="2 - Poder Ejecutivo"/>
    <s v="0205 - MINISTERIO DE HACIENDA"/>
    <s v="0004 - DIRECCION GENERAL DE CONTRATACIONES PUBLICAS"/>
    <x v="3"/>
    <x v="9"/>
    <x v="38"/>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9 - OTRAS CONTRATACIONES DE SERVICIOS"/>
    <s v="N"/>
    <s v="00 - N/A"/>
    <s v="10 - FONDO GENERAL"/>
    <s v="(en blanco)"/>
    <s v="99 - MULTIPROVINCIAL"/>
    <n v="59235"/>
    <n v="111000"/>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41952000"/>
    <n v="43932000"/>
    <n v="23958633.329999998"/>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504000"/>
    <n v="504000"/>
    <n v="294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9120000"/>
    <n v="12240000"/>
    <n v="5445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780000"/>
    <n v="780000"/>
    <n v="455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3138000"/>
    <n v="3138000"/>
    <n v="17702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4475000"/>
    <n v="4900000"/>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400000"/>
    <n v="601825.1"/>
    <n v="600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00000"/>
    <n v="948174.9"/>
    <n v="922934.92999999993"/>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50000"/>
    <n v="150000"/>
    <n v="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4812000"/>
    <n v="6024000"/>
    <n v="3189733.33"/>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3400000"/>
    <n v="3195000"/>
    <n v="3057387.5"/>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700000"/>
    <n v="1700000"/>
    <n v="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700000"/>
    <n v="1615000"/>
    <n v="127700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4475000"/>
    <n v="4900000"/>
    <n v="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1187500"/>
    <n v="12012500"/>
    <n v="0"/>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3706000"/>
    <n v="4067590"/>
    <n v="2222146.92"/>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3814000"/>
    <n v="4176100"/>
    <n v="2266521.16"/>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472000"/>
    <n v="528100"/>
    <n v="274921.12999999995"/>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450000"/>
    <n v="45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40000"/>
    <n v="4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60000"/>
    <n v="660000"/>
    <n v="49206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600000"/>
    <n v="600000"/>
    <n v="4475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000000"/>
    <n v="1000000"/>
    <n v="159414.68"/>
  </r>
  <r>
    <s v="2024"/>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000000"/>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700000"/>
    <n v="700000"/>
    <n v="0"/>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0"/>
    <n v="300000"/>
    <n v="230000.01"/>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100000"/>
    <n v="1200000"/>
    <n v="1152390.6000000001"/>
  </r>
  <r>
    <s v="2024"/>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800000"/>
    <n v="2800000"/>
    <n v="254400.45000000004"/>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0"/>
    <n v="1761000"/>
    <n v="0"/>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136054"/>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500000"/>
    <n v="50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2300000"/>
    <n v="230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6600000"/>
    <n v="1041353"/>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500000"/>
    <n v="50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225000"/>
    <n v="225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7400000"/>
    <n v="99000"/>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200000"/>
    <n v="200000"/>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1000000"/>
    <n v="1200000"/>
    <n v="31299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800000"/>
    <n v="1400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200000"/>
    <n v="200000"/>
    <n v="156940"/>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50000"/>
    <n v="50000"/>
    <n v="18408"/>
  </r>
  <r>
    <s v="2024"/>
    <x v="0"/>
    <x v="0"/>
    <x v="0"/>
    <x v="0"/>
    <s v="2 - Poder Ejecutivo"/>
    <s v="0205 - MINISTERIO DE HACIENDA"/>
    <s v="0005 - DIRECCION GENERAL DE POLITICA Y LEGISLACION TRIBUTARIA"/>
    <x v="0"/>
    <x v="0"/>
    <x v="2"/>
    <s v="2.3 - MATERIALES Y SUMINISTROS"/>
    <s v="2.3.4 - PRODUCTOS FARMACÉUT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650000"/>
    <n v="3037000"/>
    <n v="1487166.67"/>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75000"/>
    <n v="75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5000"/>
    <n v="25000"/>
    <n v="1357"/>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300000"/>
    <n v="30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000"/>
    <n v="25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400000"/>
    <n v="400000"/>
    <n v="87228.489999999991"/>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00000"/>
    <n v="100000"/>
    <n v="145199"/>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00000"/>
    <n v="10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50000"/>
    <n v="1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350000"/>
    <n v="13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275"/>
    <n v="25275"/>
    <n v="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72126840"/>
    <n v="70586078"/>
    <n v="42805868.549999997"/>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300000"/>
    <n v="300000"/>
    <n v="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60000"/>
    <n v="1336000"/>
    <n v="52000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54426600"/>
    <n v="53426600"/>
    <n v="31103803.699999999"/>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000000"/>
    <n v="15000000"/>
    <n v="736835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2007600"/>
    <n v="1174368"/>
    <n v="36740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0"/>
    <n v="309900"/>
    <n v="15482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0706120"/>
    <n v="10706120"/>
    <n v="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0"/>
    <n v="1628110"/>
    <n v="162811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300000"/>
    <n v="485101.52"/>
    <n v="7500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300000"/>
    <n v="1742753"/>
    <n v="1702249.6199999999"/>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10776000"/>
    <n v="9776000"/>
    <n v="522200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2280000"/>
    <n v="2280000"/>
    <n v="138000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7206120"/>
    <n v="7206120"/>
    <n v="6599644.0600000005"/>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4000000"/>
    <n v="4000000"/>
    <n v="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3500000"/>
    <n v="3500000"/>
    <n v="2757550.01"/>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10706120"/>
    <n v="10706120"/>
    <n v="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25324884"/>
    <n v="25324884"/>
    <n v="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9474378"/>
    <n v="9368743"/>
    <n v="5319380.6100000003"/>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9047143"/>
    <n v="9041637"/>
    <n v="5330106.72"/>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1457597"/>
    <n v="1476969"/>
    <n v="800942.69000000006"/>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1528000"/>
    <n v="1528000"/>
    <n v="1359113.2700000003"/>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2364000"/>
    <n v="2364000"/>
    <n v="1300479.5899999999"/>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4420000"/>
    <n v="4420000"/>
    <n v="1640477.9999999998"/>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0"/>
    <n v="116000"/>
    <n v="76700"/>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100000"/>
    <n v="100000"/>
    <n v="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370000"/>
    <n v="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100000"/>
    <n v="0"/>
  </r>
  <r>
    <s v="2024"/>
    <x v="0"/>
    <x v="0"/>
    <x v="0"/>
    <x v="0"/>
    <s v="2 - Poder Ejecutivo"/>
    <s v="0205 - MINISTERIO DE HACIENDA"/>
    <s v="0006 - CENTRO DE CAPACITACIÓN EN POLITICA Y GESTION FISCAL"/>
    <x v="2"/>
    <x v="10"/>
    <x v="39"/>
    <s v="2.2 - CONTRATACIÓN DE SERVICIOS"/>
    <s v="2.2.4 - TRANSPORTE Y ALMACENAJE"/>
    <s v="N"/>
    <s v="00 - N/A"/>
    <s v="10 - FONDO GENERAL"/>
    <s v="(en blanco)"/>
    <s v="99 - MULTIPROVINCIAL"/>
    <n v="100000"/>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1200000"/>
    <n v="12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0"/>
    <n v="976103.02"/>
    <n v="648245.18999999994"/>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0"/>
    <n v="0"/>
    <n v="0"/>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540000"/>
    <n v="540000"/>
    <n v="121267.45"/>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720000"/>
    <n v="720000"/>
    <n v="321814.03000000003"/>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31250"/>
    <n v="0"/>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250000"/>
    <n v="0"/>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1699999.99"/>
    <n v="6000"/>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164501.51999999999"/>
    <n v="29727.56"/>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58998.68"/>
    <n v="14749.670000000002"/>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600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1000000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100000"/>
    <n v="22000"/>
    <n v="1062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432103"/>
    <n v="2982100"/>
    <n v="273241.58999999997"/>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0"/>
    <n v="210000"/>
    <n v="0"/>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150000"/>
    <n v="0"/>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2000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800000"/>
    <n v="599230"/>
    <n v="17254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200000"/>
    <n v="366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0"/>
    <n v="13747"/>
    <n v="0"/>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0"/>
    <n v="83100"/>
    <n v="423.03"/>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200000"/>
    <n v="0"/>
    <n v="0"/>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500000"/>
    <n v="0"/>
    <n v="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12000000"/>
    <n v="709156.49000000022"/>
    <n v="351335.4"/>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500000"/>
    <n v="818568"/>
    <n v="57071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300000"/>
    <n v="0"/>
    <n v="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0"/>
    <n v="10000"/>
    <n v="0"/>
  </r>
  <r>
    <s v="2024"/>
    <x v="0"/>
    <x v="0"/>
    <x v="0"/>
    <x v="0"/>
    <s v="2 - Poder Ejecutivo"/>
    <s v="0205 - MINISTERIO DE HACIENDA"/>
    <s v="0006 - CENTRO DE CAPACITACIÓN EN POLITICA Y GESTION FISCAL"/>
    <x v="2"/>
    <x v="10"/>
    <x v="39"/>
    <s v="2.3 - MATERIALES Y SUMINISTROS"/>
    <s v="2.3.4 - PRODUCTOS FARMACÉUTICOS"/>
    <s v="N"/>
    <s v="00 - N/A"/>
    <s v="10 - FONDO GENERAL"/>
    <s v="(en blanco)"/>
    <s v="99 - MULTIPROVINCIAL"/>
    <n v="0"/>
    <n v="4000"/>
    <n v="0"/>
  </r>
  <r>
    <s v="2024"/>
    <x v="0"/>
    <x v="0"/>
    <x v="0"/>
    <x v="0"/>
    <s v="2 - Poder Ejecutivo"/>
    <s v="0205 - MINISTERIO DE HACIENDA"/>
    <s v="0006 - CENTRO DE CAPACITACIÓN EN POLITICA Y GESTION FISCAL"/>
    <x v="2"/>
    <x v="10"/>
    <x v="39"/>
    <s v="2.3 - MATERIALES Y SUMINISTROS"/>
    <s v="2.3.5 - CUERO, CAUCHO Y PLÁSTICO"/>
    <s v="N"/>
    <s v="00 - N/A"/>
    <s v="10 - FONDO GENERAL"/>
    <s v="(en blanco)"/>
    <s v="99 - MULTIPROVINCIAL"/>
    <n v="100000"/>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100000"/>
    <n v="800"/>
    <n v="480.02"/>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10000"/>
    <n v="5879.94"/>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8000"/>
    <n v="3647.99"/>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100000"/>
    <n v="111880"/>
    <n v="19728.53"/>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70000"/>
    <n v="67877.140000000014"/>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17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3600"/>
    <n v="1239"/>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3960000"/>
    <n v="3960000"/>
    <n v="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3500"/>
    <n v="2867.4"/>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57330"/>
    <n v="56284.46"/>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50000"/>
    <n v="14600"/>
    <n v="9749.4699999999993"/>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59200"/>
    <n v="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7500"/>
    <n v="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161500"/>
    <n v="114047"/>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39064"/>
    <n v="3333.26"/>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56280"/>
    <n v="16578.7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740857.4"/>
    <n v="189410.76"/>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980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1399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1500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200000"/>
    <n v="227000"/>
    <n v="176694.38"/>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200000"/>
    <n v="117276"/>
    <n v="11451.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457650"/>
    <n v="350506.08"/>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23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146800"/>
    <n v="28249.200000000001"/>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27165.8"/>
    <n v="11822.21"/>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800000"/>
    <n v="800000"/>
    <n v="0"/>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300000"/>
    <n v="300000"/>
    <n v="0"/>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500000"/>
    <n v="312492.94"/>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80000"/>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95000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en blanco)"/>
    <s v="99 - MULTIPROVINCIAL"/>
    <n v="0"/>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0"/>
    <n v="120000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66600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0"/>
    <n v="434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20000"/>
    <n v="2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56470.52"/>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50000"/>
    <n v="5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162674"/>
    <n v="12036"/>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10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16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1400000"/>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0"/>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0"/>
    <n v="1605000"/>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0"/>
    <n v="60000"/>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800000"/>
    <n v="302660"/>
    <n v="123064"/>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500000"/>
    <n v="0"/>
    <n v="0"/>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200000"/>
    <n v="9000"/>
    <n v="8189.2"/>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500000"/>
    <n v="23290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0"/>
    <n v="920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500000"/>
    <n v="11725"/>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300000"/>
    <n v="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en blanco)"/>
    <s v="99 - MULTIPROVINCIAL"/>
    <n v="0"/>
    <n v="400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004950"/>
    <n v="495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0"/>
    <n v="6195"/>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400000"/>
    <n v="207136"/>
    <n v="207135.63999999998"/>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3662321"/>
    <n v="189650"/>
    <n v="189649.08000000002"/>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2933"/>
    <n v="2932.63"/>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100000"/>
    <n v="213724"/>
    <n v="213723.96"/>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200000"/>
    <n v="2400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69108.31"/>
    <n v="39726.31"/>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100000"/>
    <n v="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300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292887.57999999996"/>
    <n v="0"/>
  </r>
  <r>
    <s v="2024"/>
    <x v="0"/>
    <x v="0"/>
    <x v="0"/>
    <x v="0"/>
    <s v="2 - Poder Ejecutivo"/>
    <s v="0205 - MINISTERIO DE HACIENDA"/>
    <s v="0008 - TESORERIA NACIONAL"/>
    <x v="0"/>
    <x v="0"/>
    <x v="2"/>
    <s v="2.1 - REMUNERACIONES Y CONTRIBUCIONES"/>
    <s v="2.1.1 - REMUNERACIONES"/>
    <s v="N"/>
    <s v="00 - N/A"/>
    <s v="10 - FONDO GENERAL"/>
    <s v="(en blanco)"/>
    <s v="99 - MULTIPROVINCIAL"/>
    <n v="106764485"/>
    <n v="107946903.32000001"/>
    <n v="62880934.50999999"/>
  </r>
  <r>
    <s v="2024"/>
    <x v="0"/>
    <x v="0"/>
    <x v="0"/>
    <x v="0"/>
    <s v="2 - Poder Ejecutivo"/>
    <s v="0205 - MINISTERIO DE HACIENDA"/>
    <s v="0008 - TESORERIA NACIONAL"/>
    <x v="0"/>
    <x v="0"/>
    <x v="2"/>
    <s v="2.1 - REMUNERACIONES Y CONTRIBUCIONES"/>
    <s v="2.1.1 - REMUNERACIONES"/>
    <s v="N"/>
    <s v="00 - N/A"/>
    <s v="10 - FONDO GENERAL"/>
    <s v="(en blanco)"/>
    <s v="99 - MULTIPROVINCIAL"/>
    <n v="600000"/>
    <n v="600000"/>
    <n v="0"/>
  </r>
  <r>
    <s v="2024"/>
    <x v="0"/>
    <x v="0"/>
    <x v="0"/>
    <x v="0"/>
    <s v="2 - Poder Ejecutivo"/>
    <s v="0205 - MINISTERIO DE HACIENDA"/>
    <s v="0008 - TESORERIA NACIONAL"/>
    <x v="0"/>
    <x v="0"/>
    <x v="2"/>
    <s v="2.1 - REMUNERACIONES Y CONTRIBUCIONES"/>
    <s v="2.1.1 - REMUNERACIONES"/>
    <s v="N"/>
    <s v="00 - N/A"/>
    <s v="10 - FONDO GENERAL"/>
    <s v="(en blanco)"/>
    <s v="99 - MULTIPROVINCIAL"/>
    <n v="500000"/>
    <n v="500000"/>
    <n v="0"/>
  </r>
  <r>
    <s v="2024"/>
    <x v="0"/>
    <x v="0"/>
    <x v="0"/>
    <x v="0"/>
    <s v="2 - Poder Ejecutivo"/>
    <s v="0205 - MINISTERIO DE HACIENDA"/>
    <s v="0008 - TESORERIA NACIONAL"/>
    <x v="0"/>
    <x v="0"/>
    <x v="2"/>
    <s v="2.1 - REMUNERACIONES Y CONTRIBUCIONES"/>
    <s v="2.1.1 - REMUNERACIONES"/>
    <s v="N"/>
    <s v="00 - N/A"/>
    <s v="10 - FONDO GENERAL"/>
    <s v="(en blanco)"/>
    <s v="99 - MULTIPROVINCIAL"/>
    <n v="500000"/>
    <n v="320000"/>
    <n v="0"/>
  </r>
  <r>
    <s v="2024"/>
    <x v="0"/>
    <x v="0"/>
    <x v="0"/>
    <x v="0"/>
    <s v="2 - Poder Ejecutivo"/>
    <s v="0205 - MINISTERIO DE HACIENDA"/>
    <s v="0008 - TESORERIA NACIONAL"/>
    <x v="0"/>
    <x v="0"/>
    <x v="2"/>
    <s v="2.1 - REMUNERACIONES Y CONTRIBUCIONES"/>
    <s v="2.1.1 - REMUNERACIONES"/>
    <s v="N"/>
    <s v="00 - N/A"/>
    <s v="10 - FONDO GENERAL"/>
    <s v="(en blanco)"/>
    <s v="99 - MULTIPROVINCIAL"/>
    <n v="85296385"/>
    <n v="90459590.930000007"/>
    <n v="43167050"/>
  </r>
  <r>
    <s v="2024"/>
    <x v="0"/>
    <x v="0"/>
    <x v="0"/>
    <x v="0"/>
    <s v="2 - Poder Ejecutivo"/>
    <s v="0205 - MINISTERIO DE HACIENDA"/>
    <s v="0008 - TESORERIA NACIONAL"/>
    <x v="0"/>
    <x v="0"/>
    <x v="2"/>
    <s v="2.1 - REMUNERACIONES Y CONTRIBUCIONES"/>
    <s v="2.1.1 - REMUNERACIONES"/>
    <s v="N"/>
    <s v="00 - N/A"/>
    <s v="10 - FONDO GENERAL"/>
    <s v="(en blanco)"/>
    <s v="99 - MULTIPROVINCIAL"/>
    <n v="0"/>
    <n v="180000"/>
    <n v="150000"/>
  </r>
  <r>
    <s v="2024"/>
    <x v="0"/>
    <x v="0"/>
    <x v="0"/>
    <x v="0"/>
    <s v="2 - Poder Ejecutivo"/>
    <s v="0205 - MINISTERIO DE HACIENDA"/>
    <s v="0008 - TESORERIA NACIONAL"/>
    <x v="0"/>
    <x v="0"/>
    <x v="2"/>
    <s v="2.1 - REMUNERACIONES Y CONTRIBUCIONES"/>
    <s v="2.1.1 - REMUNERACIONES"/>
    <s v="N"/>
    <s v="00 - N/A"/>
    <s v="10 - FONDO GENERAL"/>
    <s v="(en blanco)"/>
    <s v="99 - MULTIPROVINCIAL"/>
    <n v="1539450"/>
    <n v="1539450"/>
    <n v="898012.5"/>
  </r>
  <r>
    <s v="2024"/>
    <x v="0"/>
    <x v="0"/>
    <x v="0"/>
    <x v="0"/>
    <s v="2 - Poder Ejecutivo"/>
    <s v="0205 - MINISTERIO DE HACIENDA"/>
    <s v="0008 - TESORERIA NACIONAL"/>
    <x v="0"/>
    <x v="0"/>
    <x v="2"/>
    <s v="2.1 - REMUNERACIONES Y CONTRIBUCIONES"/>
    <s v="2.1.1 - REMUNERACIONES"/>
    <s v="N"/>
    <s v="00 - N/A"/>
    <s v="10 - FONDO GENERAL"/>
    <s v="(en blanco)"/>
    <s v="99 - MULTIPROVINCIAL"/>
    <n v="2513086"/>
    <n v="2513086"/>
    <n v="1465966.53"/>
  </r>
  <r>
    <s v="2024"/>
    <x v="0"/>
    <x v="0"/>
    <x v="0"/>
    <x v="0"/>
    <s v="2 - Poder Ejecutivo"/>
    <s v="0205 - MINISTERIO DE HACIENDA"/>
    <s v="0008 - TESORERIA NACIONAL"/>
    <x v="0"/>
    <x v="0"/>
    <x v="2"/>
    <s v="2.1 - REMUNERACIONES Y CONTRIBUCIONES"/>
    <s v="2.1.1 - REMUNERACIONES"/>
    <s v="N"/>
    <s v="00 - N/A"/>
    <s v="10 - FONDO GENERAL"/>
    <s v="(en blanco)"/>
    <s v="99 - MULTIPROVINCIAL"/>
    <n v="16045053"/>
    <n v="16916268.73"/>
    <n v="0"/>
  </r>
  <r>
    <s v="2024"/>
    <x v="0"/>
    <x v="0"/>
    <x v="0"/>
    <x v="0"/>
    <s v="2 - Poder Ejecutivo"/>
    <s v="0205 - MINISTERIO DE HACIENDA"/>
    <s v="0008 - TESORERIA NACIONAL"/>
    <x v="0"/>
    <x v="0"/>
    <x v="2"/>
    <s v="2.1 - REMUNERACIONES Y CONTRIBUCIONES"/>
    <s v="2.1.1 - REMUNERACIONES"/>
    <s v="N"/>
    <s v="00 - N/A"/>
    <s v="10 - FONDO GENERAL"/>
    <s v="(en blanco)"/>
    <s v="99 - MULTIPROVINCIAL"/>
    <n v="2000000"/>
    <n v="2000000"/>
    <n v="442318.75"/>
  </r>
  <r>
    <s v="2024"/>
    <x v="0"/>
    <x v="0"/>
    <x v="0"/>
    <x v="0"/>
    <s v="2 - Poder Ejecutivo"/>
    <s v="0205 - MINISTERIO DE HACIENDA"/>
    <s v="0008 - TESORERIA NACIONAL"/>
    <x v="0"/>
    <x v="0"/>
    <x v="2"/>
    <s v="2.1 - REMUNERACIONES Y CONTRIBUCIONES"/>
    <s v="2.1.1 - REMUNERACIONES"/>
    <s v="N"/>
    <s v="00 - N/A"/>
    <s v="10 - FONDO GENERAL"/>
    <s v="(en blanco)"/>
    <s v="99 - MULTIPROVINCIAL"/>
    <n v="2000000"/>
    <n v="2000000"/>
    <n v="733259.42"/>
  </r>
  <r>
    <s v="2024"/>
    <x v="0"/>
    <x v="0"/>
    <x v="0"/>
    <x v="0"/>
    <s v="2 - Poder Ejecutivo"/>
    <s v="0205 - MINISTERIO DE HACIENDA"/>
    <s v="0008 - TESORERIA NACIONAL"/>
    <x v="0"/>
    <x v="0"/>
    <x v="2"/>
    <s v="2.1 - REMUNERACIONES Y CONTRIBUCIONES"/>
    <s v="2.1.1 - REMUNERACIONES"/>
    <s v="N"/>
    <s v="00 - N/A"/>
    <s v="10 - FONDO GENERAL"/>
    <s v="(en blanco)"/>
    <s v="99 - MULTIPROVINCIAL"/>
    <n v="12840977"/>
    <n v="0"/>
    <n v="0"/>
  </r>
  <r>
    <s v="2024"/>
    <x v="0"/>
    <x v="0"/>
    <x v="0"/>
    <x v="0"/>
    <s v="2 - Poder Ejecutivo"/>
    <s v="0205 - MINISTERIO DE HACIENDA"/>
    <s v="0008 - TESORERIA NACIONAL"/>
    <x v="0"/>
    <x v="0"/>
    <x v="2"/>
    <s v="2.1 - REMUNERACIONES Y CONTRIBUCIONES"/>
    <s v="2.1.2 - SOBRESUELDOS"/>
    <s v="N"/>
    <s v="00 - N/A"/>
    <s v="10 - FONDO GENERAL"/>
    <s v="(en blanco)"/>
    <s v="99 - MULTIPROVINCIAL"/>
    <n v="5699400"/>
    <n v="5699400"/>
    <n v="3054650"/>
  </r>
  <r>
    <s v="2024"/>
    <x v="0"/>
    <x v="0"/>
    <x v="0"/>
    <x v="0"/>
    <s v="2 - Poder Ejecutivo"/>
    <s v="0205 - MINISTERIO DE HACIENDA"/>
    <s v="0008 - TESORERIA NACIONAL"/>
    <x v="0"/>
    <x v="0"/>
    <x v="2"/>
    <s v="2.1 - REMUNERACIONES Y CONTRIBUCIONES"/>
    <s v="2.1.2 - SOBRESUELDOS"/>
    <s v="N"/>
    <s v="00 - N/A"/>
    <s v="10 - FONDO GENERAL"/>
    <s v="(en blanco)"/>
    <s v="99 - MULTIPROVINCIAL"/>
    <n v="10193537"/>
    <n v="10531125.510000002"/>
    <n v="10350727.17"/>
  </r>
  <r>
    <s v="2024"/>
    <x v="0"/>
    <x v="0"/>
    <x v="0"/>
    <x v="0"/>
    <s v="2 - Poder Ejecutivo"/>
    <s v="0205 - MINISTERIO DE HACIENDA"/>
    <s v="0008 - TESORERIA NACIONAL"/>
    <x v="0"/>
    <x v="0"/>
    <x v="2"/>
    <s v="2.1 - REMUNERACIONES Y CONTRIBUCIONES"/>
    <s v="2.1.2 - SOBRESUELDOS"/>
    <s v="N"/>
    <s v="00 - N/A"/>
    <s v="10 - FONDO GENERAL"/>
    <s v="(en blanco)"/>
    <s v="99 - MULTIPROVINCIAL"/>
    <n v="6600000"/>
    <n v="6600000"/>
    <n v="0"/>
  </r>
  <r>
    <s v="2024"/>
    <x v="0"/>
    <x v="0"/>
    <x v="0"/>
    <x v="0"/>
    <s v="2 - Poder Ejecutivo"/>
    <s v="0205 - MINISTERIO DE HACIENDA"/>
    <s v="0008 - TESORERIA NACIONAL"/>
    <x v="0"/>
    <x v="0"/>
    <x v="2"/>
    <s v="2.1 - REMUNERACIONES Y CONTRIBUCIONES"/>
    <s v="2.1.2 - SOBRESUELDOS"/>
    <s v="N"/>
    <s v="00 - N/A"/>
    <s v="10 - FONDO GENERAL"/>
    <s v="(en blanco)"/>
    <s v="99 - MULTIPROVINCIAL"/>
    <n v="5167154"/>
    <n v="5138558.42"/>
    <n v="5129475.96"/>
  </r>
  <r>
    <s v="2024"/>
    <x v="0"/>
    <x v="0"/>
    <x v="0"/>
    <x v="0"/>
    <s v="2 - Poder Ejecutivo"/>
    <s v="0205 - MINISTERIO DE HACIENDA"/>
    <s v="0008 - TESORERIA NACIONAL"/>
    <x v="0"/>
    <x v="0"/>
    <x v="2"/>
    <s v="2.1 - REMUNERACIONES Y CONTRIBUCIONES"/>
    <s v="2.1.2 - SOBRESUELDOS"/>
    <s v="N"/>
    <s v="00 - N/A"/>
    <s v="10 - FONDO GENERAL"/>
    <s v="(en blanco)"/>
    <s v="99 - MULTIPROVINCIAL"/>
    <n v="15360679"/>
    <n v="16706844.940000001"/>
    <n v="0"/>
  </r>
  <r>
    <s v="2024"/>
    <x v="0"/>
    <x v="0"/>
    <x v="0"/>
    <x v="0"/>
    <s v="2 - Poder Ejecutivo"/>
    <s v="0205 - MINISTERIO DE HACIENDA"/>
    <s v="0008 - TESORERIA NACIONAL"/>
    <x v="0"/>
    <x v="0"/>
    <x v="2"/>
    <s v="2.1 - REMUNERACIONES Y CONTRIBUCIONES"/>
    <s v="2.1.2 - SOBRESUELDOS"/>
    <s v="N"/>
    <s v="00 - N/A"/>
    <s v="10 - FONDO GENERAL"/>
    <s v="(en blanco)"/>
    <s v="99 - MULTIPROVINCIAL"/>
    <n v="39589071"/>
    <n v="39264304.469999999"/>
    <n v="0"/>
  </r>
  <r>
    <s v="2024"/>
    <x v="0"/>
    <x v="0"/>
    <x v="0"/>
    <x v="0"/>
    <s v="2 - Poder Ejecutivo"/>
    <s v="0205 - MINISTERIO DE HACIENDA"/>
    <s v="0008 - TESORERIA NACIONAL"/>
    <x v="0"/>
    <x v="0"/>
    <x v="2"/>
    <s v="2.1 - REMUNERACIONES Y CONTRIBUCIONES"/>
    <s v="2.1.3 - DIETAS Y GASTOS DE REPRESENTACIÓN"/>
    <s v="N"/>
    <s v="00 - N/A"/>
    <s v="10 - FONDO GENERAL"/>
    <s v="(en blanco)"/>
    <s v="99 - MULTIPROVINCIAL"/>
    <n v="200000"/>
    <n v="200000"/>
    <n v="0"/>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13069393"/>
    <n v="13839583.359999999"/>
    <n v="7605472.2599999988"/>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13265729"/>
    <n v="14008004.520000001"/>
    <n v="7695786.7999999989"/>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1690301"/>
    <n v="1968771.92"/>
    <n v="1004181.9400000003"/>
  </r>
  <r>
    <s v="2024"/>
    <x v="0"/>
    <x v="0"/>
    <x v="0"/>
    <x v="0"/>
    <s v="2 - Poder Ejecutivo"/>
    <s v="0205 - MINISTERIO DE HACIENDA"/>
    <s v="0008 - TESORERIA NACIONAL"/>
    <x v="0"/>
    <x v="0"/>
    <x v="2"/>
    <s v="2.2 - CONTRATACIÓN DE SERVICIOS"/>
    <s v="2.2.1 - SERVICIOS BÁSICOS"/>
    <s v="N"/>
    <s v="00 - N/A"/>
    <s v="10 - FONDO GENERAL"/>
    <s v="(en blanco)"/>
    <s v="99 - MULTIPROVINCIAL"/>
    <n v="5527343"/>
    <n v="5527343"/>
    <n v="2643282.6"/>
  </r>
  <r>
    <s v="2024"/>
    <x v="0"/>
    <x v="0"/>
    <x v="0"/>
    <x v="0"/>
    <s v="2 - Poder Ejecutivo"/>
    <s v="0205 - MINISTERIO DE HACIENDA"/>
    <s v="0008 - TESORERIA NACIONAL"/>
    <x v="0"/>
    <x v="0"/>
    <x v="2"/>
    <s v="2.2 - CONTRATACIÓN DE SERVICIOS"/>
    <s v="2.2.1 - SERVICIOS BÁSICOS"/>
    <s v="N"/>
    <s v="00 - N/A"/>
    <s v="10 - FONDO GENERAL"/>
    <s v="(en blanco)"/>
    <s v="99 - MULTIPROVINCIAL"/>
    <n v="0"/>
    <n v="20000"/>
    <n v="0"/>
  </r>
  <r>
    <s v="2024"/>
    <x v="0"/>
    <x v="0"/>
    <x v="0"/>
    <x v="0"/>
    <s v="2 - Poder Ejecutivo"/>
    <s v="0205 - MINISTERIO DE HACIENDA"/>
    <s v="0008 - TESORERIA NACIONAL"/>
    <x v="0"/>
    <x v="0"/>
    <x v="2"/>
    <s v="2.2 - CONTRATACIÓN DE SERVICIOS"/>
    <s v="2.2.1 - SERVICIOS BÁSICOS"/>
    <s v="N"/>
    <s v="00 - N/A"/>
    <s v="10 - FONDO GENERAL"/>
    <s v="(en blanco)"/>
    <s v="99 - MULTIPROVINCIAL"/>
    <n v="3705232"/>
    <n v="3705232"/>
    <n v="1684196.2200000002"/>
  </r>
  <r>
    <s v="2024"/>
    <x v="0"/>
    <x v="0"/>
    <x v="0"/>
    <x v="0"/>
    <s v="2 - Poder Ejecutivo"/>
    <s v="0205 - MINISTERIO DE HACIENDA"/>
    <s v="0008 - TESORERIA NACIONAL"/>
    <x v="0"/>
    <x v="0"/>
    <x v="2"/>
    <s v="2.2 - CONTRATACIÓN DE SERVICIOS"/>
    <s v="2.2.1 - SERVICIOS BÁSICOS"/>
    <s v="N"/>
    <s v="00 - N/A"/>
    <s v="10 - FONDO GENERAL"/>
    <s v="(en blanco)"/>
    <s v="99 - MULTIPROVINCIAL"/>
    <n v="3266974"/>
    <n v="3266974"/>
    <n v="1104622.05"/>
  </r>
  <r>
    <s v="2024"/>
    <x v="0"/>
    <x v="0"/>
    <x v="0"/>
    <x v="0"/>
    <s v="2 - Poder Ejecutivo"/>
    <s v="0205 - MINISTERIO DE HACIENDA"/>
    <s v="0008 - TESORERIA NACIONAL"/>
    <x v="0"/>
    <x v="0"/>
    <x v="2"/>
    <s v="2.2 - CONTRATACIÓN DE SERVICIOS"/>
    <s v="2.2.1 - SERVICIOS BÁSICOS"/>
    <s v="N"/>
    <s v="00 - N/A"/>
    <s v="10 - FONDO GENERAL"/>
    <s v="(en blanco)"/>
    <s v="99 - MULTIPROVINCIAL"/>
    <n v="40762"/>
    <n v="40762"/>
    <n v="0"/>
  </r>
  <r>
    <s v="2024"/>
    <x v="0"/>
    <x v="0"/>
    <x v="0"/>
    <x v="0"/>
    <s v="2 - Poder Ejecutivo"/>
    <s v="0205 - MINISTERIO DE HACIENDA"/>
    <s v="0008 - TESORERIA NACIONAL"/>
    <x v="0"/>
    <x v="0"/>
    <x v="2"/>
    <s v="2.2 - CONTRATACIÓN DE SERVICIOS"/>
    <s v="2.2.1 - SERVICIOS BÁSICOS"/>
    <s v="N"/>
    <s v="00 - N/A"/>
    <s v="10 - FONDO GENERAL"/>
    <s v="(en blanco)"/>
    <s v="99 - MULTIPROVINCIAL"/>
    <n v="80190"/>
    <n v="291190"/>
    <n v="95875"/>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240000"/>
    <n v="1555500"/>
    <n v="887033.58"/>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40000"/>
    <n v="60000"/>
    <n v="0"/>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305000"/>
    <n v="305000"/>
    <n v="186699.6"/>
  </r>
  <r>
    <s v="2024"/>
    <x v="0"/>
    <x v="0"/>
    <x v="0"/>
    <x v="0"/>
    <s v="2 - Poder Ejecutivo"/>
    <s v="0205 - MINISTERIO DE HACIENDA"/>
    <s v="0008 - TESORERIA NACIONAL"/>
    <x v="0"/>
    <x v="0"/>
    <x v="2"/>
    <s v="2.2 - CONTRATACIÓN DE SERVICIOS"/>
    <s v="2.2.3 - VIÁTICOS"/>
    <s v="N"/>
    <s v="00 - N/A"/>
    <s v="10 - FONDO GENERAL"/>
    <s v="(en blanco)"/>
    <s v="99 - MULTIPROVINCIAL"/>
    <n v="50000"/>
    <n v="50000"/>
    <n v="0"/>
  </r>
  <r>
    <s v="2024"/>
    <x v="0"/>
    <x v="0"/>
    <x v="0"/>
    <x v="0"/>
    <s v="2 - Poder Ejecutivo"/>
    <s v="0205 - MINISTERIO DE HACIENDA"/>
    <s v="0008 - TESORERIA NACIONAL"/>
    <x v="0"/>
    <x v="0"/>
    <x v="2"/>
    <s v="2.2 - CONTRATACIÓN DE SERVICIOS"/>
    <s v="2.2.3 - VIÁTICOS"/>
    <s v="N"/>
    <s v="00 - N/A"/>
    <s v="10 - FONDO GENERAL"/>
    <s v="(en blanco)"/>
    <s v="99 - MULTIPROVINCIAL"/>
    <n v="425000"/>
    <n v="25000"/>
    <n v="0"/>
  </r>
  <r>
    <s v="2024"/>
    <x v="0"/>
    <x v="0"/>
    <x v="0"/>
    <x v="0"/>
    <s v="2 - Poder Ejecutivo"/>
    <s v="0205 - MINISTERIO DE HACIENDA"/>
    <s v="0008 - TESORERIA NACIONAL"/>
    <x v="0"/>
    <x v="0"/>
    <x v="2"/>
    <s v="2.2 - CONTRATACIÓN DE SERVICIOS"/>
    <s v="2.2.4 - TRANSPORTE Y ALMACENAJE"/>
    <s v="N"/>
    <s v="00 - N/A"/>
    <s v="10 - FONDO GENERAL"/>
    <s v="(en blanco)"/>
    <s v="99 - MULTIPROVINCIAL"/>
    <n v="30000"/>
    <n v="30000"/>
    <n v="0"/>
  </r>
  <r>
    <s v="2024"/>
    <x v="0"/>
    <x v="0"/>
    <x v="0"/>
    <x v="0"/>
    <s v="2 - Poder Ejecutivo"/>
    <s v="0205 - MINISTERIO DE HACIENDA"/>
    <s v="0008 - TESORERIA NACIONAL"/>
    <x v="0"/>
    <x v="0"/>
    <x v="2"/>
    <s v="2.2 - CONTRATACIÓN DE SERVICIOS"/>
    <s v="2.2.4 - TRANSPORTE Y ALMACENAJE"/>
    <s v="N"/>
    <s v="00 - N/A"/>
    <s v="10 - FONDO GENERAL"/>
    <s v="(en blanco)"/>
    <s v="99 - MULTIPROVINCIAL"/>
    <n v="30000"/>
    <n v="30000"/>
    <n v="0"/>
  </r>
  <r>
    <s v="2024"/>
    <x v="0"/>
    <x v="0"/>
    <x v="0"/>
    <x v="0"/>
    <s v="2 - Poder Ejecutivo"/>
    <s v="0205 - MINISTERIO DE HACIENDA"/>
    <s v="0008 - TESORERIA NACIONAL"/>
    <x v="0"/>
    <x v="0"/>
    <x v="2"/>
    <s v="2.2 - CONTRATACIÓN DE SERVICIOS"/>
    <s v="2.2.4 - TRANSPORTE Y ALMACENAJE"/>
    <s v="N"/>
    <s v="00 - N/A"/>
    <s v="10 - FONDO GENERAL"/>
    <s v="(en blanco)"/>
    <s v="99 - MULTIPROVINCIAL"/>
    <n v="848742"/>
    <n v="1223742"/>
    <n v="510895.82999999996"/>
  </r>
  <r>
    <s v="2024"/>
    <x v="0"/>
    <x v="0"/>
    <x v="0"/>
    <x v="0"/>
    <s v="2 - Poder Ejecutivo"/>
    <s v="0205 - MINISTERIO DE HACIENDA"/>
    <s v="0008 - TESORERIA NACIONAL"/>
    <x v="0"/>
    <x v="0"/>
    <x v="2"/>
    <s v="2.2 - CONTRATACIÓN DE SERVICIOS"/>
    <s v="2.2.4 - TRANSPORTE Y ALMACENAJE"/>
    <s v="N"/>
    <s v="00 - N/A"/>
    <s v="10 - FONDO GENERAL"/>
    <s v="(en blanco)"/>
    <s v="99 - MULTIPROVINCIAL"/>
    <n v="50000"/>
    <n v="50000"/>
    <n v="0"/>
  </r>
  <r>
    <s v="2024"/>
    <x v="0"/>
    <x v="0"/>
    <x v="0"/>
    <x v="0"/>
    <s v="2 - Poder Ejecutivo"/>
    <s v="0205 - MINISTERIO DE HACIENDA"/>
    <s v="0008 - TESORERIA NACIONAL"/>
    <x v="0"/>
    <x v="0"/>
    <x v="2"/>
    <s v="2.2 - CONTRATACIÓN DE SERVICIOS"/>
    <s v="2.2.5 - ALQUILERES Y RENTAS"/>
    <s v="N"/>
    <s v="00 - N/A"/>
    <s v="10 - FONDO GENERAL"/>
    <s v="(en blanco)"/>
    <s v="99 - MULTIPROVINCIAL"/>
    <n v="2522520"/>
    <n v="2400400"/>
    <n v="1423200"/>
  </r>
  <r>
    <s v="2024"/>
    <x v="0"/>
    <x v="0"/>
    <x v="0"/>
    <x v="0"/>
    <s v="2 - Poder Ejecutivo"/>
    <s v="0205 - MINISTERIO DE HACIENDA"/>
    <s v="0008 - TESORERIA NACIONAL"/>
    <x v="0"/>
    <x v="0"/>
    <x v="2"/>
    <s v="2.2 - CONTRATACIÓN DE SERVICIOS"/>
    <s v="2.2.5 - ALQUILERES Y RENTAS"/>
    <s v="N"/>
    <s v="00 - N/A"/>
    <s v="10 - FONDO GENERAL"/>
    <s v="(en blanco)"/>
    <s v="99 - MULTIPROVINCIAL"/>
    <n v="0"/>
    <n v="50000"/>
    <n v="47082"/>
  </r>
  <r>
    <s v="2024"/>
    <x v="0"/>
    <x v="0"/>
    <x v="0"/>
    <x v="0"/>
    <s v="2 - Poder Ejecutivo"/>
    <s v="0205 - MINISTERIO DE HACIENDA"/>
    <s v="0008 - TESORERIA NACIONAL"/>
    <x v="0"/>
    <x v="0"/>
    <x v="2"/>
    <s v="2.2 - CONTRATACIÓN DE SERVICIOS"/>
    <s v="2.2.5 - ALQUILERES Y RENTAS"/>
    <s v="N"/>
    <s v="00 - N/A"/>
    <s v="10 - FONDO GENERAL"/>
    <s v="(en blanco)"/>
    <s v="99 - MULTIPROVINCIAL"/>
    <n v="50000"/>
    <n v="50000"/>
    <n v="64000"/>
  </r>
  <r>
    <s v="2024"/>
    <x v="0"/>
    <x v="0"/>
    <x v="0"/>
    <x v="0"/>
    <s v="2 - Poder Ejecutivo"/>
    <s v="0205 - MINISTERIO DE HACIENDA"/>
    <s v="0008 - TESORERIA NACIONAL"/>
    <x v="0"/>
    <x v="0"/>
    <x v="2"/>
    <s v="2.2 - CONTRATACIÓN DE SERVICIOS"/>
    <s v="2.2.5 - ALQUILERES Y RENTAS"/>
    <s v="N"/>
    <s v="00 - N/A"/>
    <s v="10 - FONDO GENERAL"/>
    <s v="(en blanco)"/>
    <s v="99 - MULTIPROVINCIAL"/>
    <n v="350000"/>
    <n v="420000"/>
    <n v="119581.2"/>
  </r>
  <r>
    <s v="2024"/>
    <x v="0"/>
    <x v="0"/>
    <x v="0"/>
    <x v="0"/>
    <s v="2 - Poder Ejecutivo"/>
    <s v="0205 - MINISTERIO DE HACIENDA"/>
    <s v="0008 - TESORERIA NACIONAL"/>
    <x v="0"/>
    <x v="0"/>
    <x v="2"/>
    <s v="2.2 - CONTRATACIÓN DE SERVICIOS"/>
    <s v="2.2.5 - ALQUILERES Y RENTAS"/>
    <s v="N"/>
    <s v="00 - N/A"/>
    <s v="10 - FONDO GENERAL"/>
    <s v="(en blanco)"/>
    <s v="99 - MULTIPROVINCIAL"/>
    <n v="384016"/>
    <n v="3084681.67"/>
    <n v="2024788.4"/>
  </r>
  <r>
    <s v="2024"/>
    <x v="0"/>
    <x v="0"/>
    <x v="0"/>
    <x v="0"/>
    <s v="2 - Poder Ejecutivo"/>
    <s v="0205 - MINISTERIO DE HACIENDA"/>
    <s v="0008 - TESORERIA NACIONAL"/>
    <x v="0"/>
    <x v="0"/>
    <x v="2"/>
    <s v="2.2 - CONTRATACIÓN DE SERVICIOS"/>
    <s v="2.2.6 - SEGUROS"/>
    <s v="N"/>
    <s v="00 - N/A"/>
    <s v="10 - FONDO GENERAL"/>
    <s v="(en blanco)"/>
    <s v="99 - MULTIPROVINCIAL"/>
    <n v="5000000"/>
    <n v="5215000"/>
    <n v="5205566.1500000004"/>
  </r>
  <r>
    <s v="2024"/>
    <x v="0"/>
    <x v="0"/>
    <x v="0"/>
    <x v="0"/>
    <s v="2 - Poder Ejecutivo"/>
    <s v="0205 - MINISTERIO DE HACIENDA"/>
    <s v="0008 - TESORERIA NACIONAL"/>
    <x v="0"/>
    <x v="0"/>
    <x v="2"/>
    <s v="2.2 - CONTRATACIÓN DE SERVICIOS"/>
    <s v="2.2.6 - SEGUROS"/>
    <s v="N"/>
    <s v="00 - N/A"/>
    <s v="10 - FONDO GENERAL"/>
    <s v="(en blanco)"/>
    <s v="99 - MULTIPROVINCIAL"/>
    <n v="11398652"/>
    <n v="11398652"/>
    <n v="5925175.4499999993"/>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325000"/>
    <n v="1875000"/>
    <n v="676524.10999999987"/>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000"/>
    <n v="10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200000"/>
    <n v="200000"/>
    <n v="810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000"/>
    <n v="10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000"/>
    <n v="10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725000"/>
    <n v="500000"/>
    <n v="8555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00"/>
    <n v="5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00"/>
    <n v="5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00"/>
    <n v="5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800000"/>
    <n v="1800000"/>
    <n v="792712.49000000011"/>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75000"/>
    <n v="75000"/>
    <n v="42834"/>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2250000"/>
    <n v="1250000"/>
    <n v="188379.07"/>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4000"/>
    <n v="4000"/>
    <n v="4144.43"/>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57320"/>
    <n v="1057320"/>
    <n v="18690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248640"/>
    <n v="248640"/>
    <n v="19116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300000"/>
    <n v="300000"/>
    <n v="86313.34"/>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000"/>
    <n v="10000"/>
    <n v="150037"/>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51000"/>
    <n v="551000"/>
    <n v="419565"/>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00"/>
    <n v="1000"/>
    <n v="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50000"/>
    <n v="150000"/>
    <n v="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725000"/>
    <n v="725000"/>
    <n v="16992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4490000"/>
    <n v="979500"/>
    <n v="277299.59999999998"/>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50000"/>
    <n v="150000"/>
    <n v="79178"/>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4800000"/>
    <n v="259000"/>
    <n v="73684.44"/>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20000"/>
    <n v="20000"/>
    <n v="0"/>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316682.5"/>
    <n v="63000"/>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1606380.02"/>
    <n v="1606380.02"/>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260000"/>
    <n v="260000"/>
    <n v="27140"/>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16227815"/>
    <n v="14741159.33"/>
    <n v="7330775.5199999996"/>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2500000"/>
    <n v="1800000"/>
    <n v="1262883.3899999999"/>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000000"/>
    <n v="1000000"/>
    <n v="697580.53"/>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605000"/>
    <n v="605000"/>
    <n v="229887"/>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000"/>
    <n v="1000"/>
    <n v="0"/>
  </r>
  <r>
    <s v="2024"/>
    <x v="0"/>
    <x v="0"/>
    <x v="0"/>
    <x v="0"/>
    <s v="2 - Poder Ejecutivo"/>
    <s v="0205 - MINISTERIO DE HACIENDA"/>
    <s v="0008 - TESORERIA NACIONAL"/>
    <x v="0"/>
    <x v="0"/>
    <x v="2"/>
    <s v="2.3 - MATERIALES Y SUMINISTROS"/>
    <s v="2.3.2 - TEXTILES Y VESTUARIOS"/>
    <s v="N"/>
    <s v="00 - N/A"/>
    <s v="10 - FONDO GENERAL"/>
    <s v="(en blanco)"/>
    <s v="99 - MULTIPROVINCIAL"/>
    <n v="500"/>
    <n v="500"/>
    <n v="0"/>
  </r>
  <r>
    <s v="2024"/>
    <x v="0"/>
    <x v="0"/>
    <x v="0"/>
    <x v="0"/>
    <s v="2 - Poder Ejecutivo"/>
    <s v="0205 - MINISTERIO DE HACIENDA"/>
    <s v="0008 - TESORERIA NACIONAL"/>
    <x v="0"/>
    <x v="0"/>
    <x v="2"/>
    <s v="2.3 - MATERIALES Y SUMINISTROS"/>
    <s v="2.3.2 - TEXTILES Y VESTUARIOS"/>
    <s v="N"/>
    <s v="00 - N/A"/>
    <s v="10 - FONDO GENERAL"/>
    <s v="(en blanco)"/>
    <s v="99 - MULTIPROVINCIAL"/>
    <n v="760796"/>
    <n v="1562042"/>
    <n v="365446"/>
  </r>
  <r>
    <s v="2024"/>
    <x v="0"/>
    <x v="0"/>
    <x v="0"/>
    <x v="0"/>
    <s v="2 - Poder Ejecutivo"/>
    <s v="0205 - MINISTERIO DE HACIENDA"/>
    <s v="0008 - TESORERIA NACIONAL"/>
    <x v="0"/>
    <x v="0"/>
    <x v="2"/>
    <s v="2.3 - MATERIALES Y SUMINISTROS"/>
    <s v="2.3.3 - PAPEL, CARTÓN E IMPRESOS"/>
    <s v="N"/>
    <s v="00 - N/A"/>
    <s v="10 - FONDO GENERAL"/>
    <s v="(en blanco)"/>
    <s v="99 - MULTIPROVINCIAL"/>
    <n v="587356"/>
    <n v="587356"/>
    <n v="277890"/>
  </r>
  <r>
    <s v="2024"/>
    <x v="0"/>
    <x v="0"/>
    <x v="0"/>
    <x v="0"/>
    <s v="2 - Poder Ejecutivo"/>
    <s v="0205 - MINISTERIO DE HACIENDA"/>
    <s v="0008 - TESORERIA NACIONAL"/>
    <x v="0"/>
    <x v="0"/>
    <x v="2"/>
    <s v="2.3 - MATERIALES Y SUMINISTROS"/>
    <s v="2.3.3 - PAPEL, CARTÓN E IMPRESOS"/>
    <s v="N"/>
    <s v="00 - N/A"/>
    <s v="10 - FONDO GENERAL"/>
    <s v="(en blanco)"/>
    <s v="99 - MULTIPROVINCIAL"/>
    <n v="311643"/>
    <n v="411643"/>
    <n v="490367.88"/>
  </r>
  <r>
    <s v="2024"/>
    <x v="0"/>
    <x v="0"/>
    <x v="0"/>
    <x v="0"/>
    <s v="2 - Poder Ejecutivo"/>
    <s v="0205 - MINISTERIO DE HACIENDA"/>
    <s v="0008 - TESORERIA NACIONAL"/>
    <x v="0"/>
    <x v="0"/>
    <x v="2"/>
    <s v="2.3 - MATERIALES Y SUMINISTROS"/>
    <s v="2.3.3 - PAPEL, CARTÓN E IMPRESOS"/>
    <s v="N"/>
    <s v="00 - N/A"/>
    <s v="10 - FONDO GENERAL"/>
    <s v="(en blanco)"/>
    <s v="99 - MULTIPROVINCIAL"/>
    <n v="57901"/>
    <n v="57901"/>
    <n v="28467.5"/>
  </r>
  <r>
    <s v="2024"/>
    <x v="0"/>
    <x v="0"/>
    <x v="0"/>
    <x v="0"/>
    <s v="2 - Poder Ejecutivo"/>
    <s v="0205 - MINISTERIO DE HACIENDA"/>
    <s v="0008 - TESORERIA NACIONAL"/>
    <x v="0"/>
    <x v="0"/>
    <x v="2"/>
    <s v="2.3 - MATERIALES Y SUMINISTROS"/>
    <s v="2.3.3 - PAPEL, CARTÓN E IMPRESOS"/>
    <s v="N"/>
    <s v="00 - N/A"/>
    <s v="10 - FONDO GENERAL"/>
    <s v="(en blanco)"/>
    <s v="99 - MULTIPROVINCIAL"/>
    <n v="113884"/>
    <n v="113884"/>
    <n v="184198"/>
  </r>
  <r>
    <s v="2024"/>
    <x v="0"/>
    <x v="0"/>
    <x v="0"/>
    <x v="0"/>
    <s v="2 - Poder Ejecutivo"/>
    <s v="0205 - MINISTERIO DE HACIENDA"/>
    <s v="0008 - TESORERIA NACIONAL"/>
    <x v="0"/>
    <x v="0"/>
    <x v="2"/>
    <s v="2.3 - MATERIALES Y SUMINISTROS"/>
    <s v="2.3.3 - PAPEL, CARTÓN E IMPRESOS"/>
    <s v="N"/>
    <s v="00 - N/A"/>
    <s v="10 - FONDO GENERAL"/>
    <s v="(en blanco)"/>
    <s v="99 - MULTIPROVINCIAL"/>
    <n v="54000000"/>
    <n v="52035480"/>
    <n v="38940480"/>
  </r>
  <r>
    <s v="2024"/>
    <x v="0"/>
    <x v="0"/>
    <x v="0"/>
    <x v="0"/>
    <s v="2 - Poder Ejecutivo"/>
    <s v="0205 - MINISTERIO DE HACIENDA"/>
    <s v="0008 - TESORERIA NACIONAL"/>
    <x v="0"/>
    <x v="0"/>
    <x v="2"/>
    <s v="2.3 - MATERIALES Y SUMINISTROS"/>
    <s v="2.3.4 - PRODUCTOS FARMACÉUTICOS"/>
    <s v="N"/>
    <s v="00 - N/A"/>
    <s v="10 - FONDO GENERAL"/>
    <s v="(en blanco)"/>
    <s v="99 - MULTIPROVINCIAL"/>
    <n v="69770"/>
    <n v="69770"/>
    <n v="0"/>
  </r>
  <r>
    <s v="2024"/>
    <x v="0"/>
    <x v="0"/>
    <x v="0"/>
    <x v="0"/>
    <s v="2 - Poder Ejecutivo"/>
    <s v="0205 - MINISTERIO DE HACIENDA"/>
    <s v="0008 - TESORERIA NACIONAL"/>
    <x v="0"/>
    <x v="0"/>
    <x v="2"/>
    <s v="2.3 - MATERIALES Y SUMINISTROS"/>
    <s v="2.3.5 - CUERO, CAUCHO Y PLÁSTICO"/>
    <s v="N"/>
    <s v="00 - N/A"/>
    <s v="10 - FONDO GENERAL"/>
    <s v="(en blanco)"/>
    <s v="99 - MULTIPROVINCIAL"/>
    <n v="307199"/>
    <n v="307199"/>
    <n v="0"/>
  </r>
  <r>
    <s v="2024"/>
    <x v="0"/>
    <x v="0"/>
    <x v="0"/>
    <x v="0"/>
    <s v="2 - Poder Ejecutivo"/>
    <s v="0205 - MINISTERIO DE HACIENDA"/>
    <s v="0008 - TESORERIA NACIONAL"/>
    <x v="0"/>
    <x v="0"/>
    <x v="2"/>
    <s v="2.3 - MATERIALES Y SUMINISTROS"/>
    <s v="2.3.5 - CUERO, CAUCHO Y PLÁSTICO"/>
    <s v="N"/>
    <s v="00 - N/A"/>
    <s v="10 - FONDO GENERAL"/>
    <s v="(en blanco)"/>
    <s v="99 - MULTIPROVINCIAL"/>
    <n v="5563"/>
    <n v="5563"/>
    <n v="0"/>
  </r>
  <r>
    <s v="2024"/>
    <x v="0"/>
    <x v="0"/>
    <x v="0"/>
    <x v="0"/>
    <s v="2 - Poder Ejecutivo"/>
    <s v="0205 - MINISTERIO DE HACIENDA"/>
    <s v="0008 - TESORERIA NACIONAL"/>
    <x v="0"/>
    <x v="0"/>
    <x v="2"/>
    <s v="2.3 - MATERIALES Y SUMINISTROS"/>
    <s v="2.3.5 - CUERO, CAUCHO Y PLÁSTICO"/>
    <s v="N"/>
    <s v="00 - N/A"/>
    <s v="10 - FONDO GENERAL"/>
    <s v="(en blanco)"/>
    <s v="99 - MULTIPROVINCIAL"/>
    <n v="717965"/>
    <n v="717965"/>
    <n v="139187.91999999998"/>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500"/>
    <n v="500"/>
    <n v="0"/>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500"/>
    <n v="500"/>
    <n v="0"/>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187900"/>
    <n v="187900"/>
    <n v="9719.59"/>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93361"/>
    <n v="93361"/>
    <n v="109600.02"/>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38625"/>
    <n v="38625"/>
    <n v="9029.91"/>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20000"/>
    <n v="20000"/>
    <n v="6625.11"/>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5688"/>
    <n v="5688"/>
    <n v="1068.94"/>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600000"/>
    <n v="3600000"/>
    <n v="125000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600000"/>
    <n v="3875000"/>
    <n v="1328903"/>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46842"/>
    <n v="46842"/>
    <n v="11934"/>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83382"/>
    <n v="83382"/>
    <n v="92748"/>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23789"/>
    <n v="123789"/>
    <n v="81029.1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2000"/>
    <n v="2000"/>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1000"/>
    <n v="1000"/>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20000"/>
    <n v="20000"/>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034"/>
    <n v="3034"/>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08414"/>
    <n v="308414"/>
    <n v="12153"/>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5000"/>
    <n v="35000"/>
    <n v="20390.96"/>
  </r>
  <r>
    <s v="2024"/>
    <x v="0"/>
    <x v="0"/>
    <x v="0"/>
    <x v="0"/>
    <s v="2 - Poder Ejecutivo"/>
    <s v="0205 - MINISTERIO DE HACIENDA"/>
    <s v="0008 - TESORERIA NACIONAL"/>
    <x v="0"/>
    <x v="0"/>
    <x v="2"/>
    <s v="2.3 - MATERIALES Y SUMINISTROS"/>
    <s v="2.3.9 - PRODUCTOS Y ÚTILES VARIOS"/>
    <s v="N"/>
    <s v="00 - N/A"/>
    <s v="10 - FONDO GENERAL"/>
    <s v="(en blanco)"/>
    <s v="99 - MULTIPROVINCIAL"/>
    <n v="680000"/>
    <n v="680000"/>
    <n v="476832.08"/>
  </r>
  <r>
    <s v="2024"/>
    <x v="0"/>
    <x v="0"/>
    <x v="0"/>
    <x v="0"/>
    <s v="2 - Poder Ejecutivo"/>
    <s v="0205 - MINISTERIO DE HACIENDA"/>
    <s v="0008 - TESORERIA NACIONAL"/>
    <x v="0"/>
    <x v="0"/>
    <x v="2"/>
    <s v="2.3 - MATERIALES Y SUMINISTROS"/>
    <s v="2.3.9 - PRODUCTOS Y ÚTILES VARIOS"/>
    <s v="N"/>
    <s v="00 - N/A"/>
    <s v="10 - FONDO GENERAL"/>
    <s v="(en blanco)"/>
    <s v="99 - MULTIPROVINCIAL"/>
    <n v="5440000"/>
    <n v="3188754"/>
    <n v="1389828.62"/>
  </r>
  <r>
    <s v="2024"/>
    <x v="0"/>
    <x v="0"/>
    <x v="0"/>
    <x v="0"/>
    <s v="2 - Poder Ejecutivo"/>
    <s v="0205 - MINISTERIO DE HACIENDA"/>
    <s v="0008 - TESORERIA NACIONAL"/>
    <x v="0"/>
    <x v="0"/>
    <x v="2"/>
    <s v="2.3 - MATERIALES Y SUMINISTROS"/>
    <s v="2.3.9 - PRODUCTOS Y ÚTILES VARIOS"/>
    <s v="N"/>
    <s v="00 - N/A"/>
    <s v="10 - FONDO GENERAL"/>
    <s v="(en blanco)"/>
    <s v="99 - MULTIPROVINCIAL"/>
    <n v="1000"/>
    <n v="1000"/>
    <n v="0"/>
  </r>
  <r>
    <s v="2024"/>
    <x v="0"/>
    <x v="0"/>
    <x v="0"/>
    <x v="0"/>
    <s v="2 - Poder Ejecutivo"/>
    <s v="0205 - MINISTERIO DE HACIENDA"/>
    <s v="0008 - TESORERIA NACIONAL"/>
    <x v="0"/>
    <x v="0"/>
    <x v="2"/>
    <s v="2.3 - MATERIALES Y SUMINISTROS"/>
    <s v="2.3.9 - PRODUCTOS Y ÚTILES VARIOS"/>
    <s v="N"/>
    <s v="00 - N/A"/>
    <s v="10 - FONDO GENERAL"/>
    <s v="(en blanco)"/>
    <s v="99 - MULTIPROVINCIAL"/>
    <n v="42462"/>
    <n v="42462"/>
    <n v="20001"/>
  </r>
  <r>
    <s v="2024"/>
    <x v="0"/>
    <x v="0"/>
    <x v="0"/>
    <x v="0"/>
    <s v="2 - Poder Ejecutivo"/>
    <s v="0205 - MINISTERIO DE HACIENDA"/>
    <s v="0008 - TESORERIA NACIONAL"/>
    <x v="0"/>
    <x v="0"/>
    <x v="2"/>
    <s v="2.3 - MATERIALES Y SUMINISTROS"/>
    <s v="2.3.9 - PRODUCTOS Y ÚTILES VARIOS"/>
    <s v="N"/>
    <s v="00 - N/A"/>
    <s v="10 - FONDO GENERAL"/>
    <s v="(en blanco)"/>
    <s v="99 - MULTIPROVINCIAL"/>
    <n v="67311"/>
    <n v="67311"/>
    <n v="27210.239999999998"/>
  </r>
  <r>
    <s v="2024"/>
    <x v="0"/>
    <x v="0"/>
    <x v="0"/>
    <x v="0"/>
    <s v="2 - Poder Ejecutivo"/>
    <s v="0205 - MINISTERIO DE HACIENDA"/>
    <s v="0008 - TESORERIA NACIONAL"/>
    <x v="0"/>
    <x v="0"/>
    <x v="2"/>
    <s v="2.3 - MATERIALES Y SUMINISTROS"/>
    <s v="2.3.9 - PRODUCTOS Y ÚTILES VARIOS"/>
    <s v="N"/>
    <s v="00 - N/A"/>
    <s v="10 - FONDO GENERAL"/>
    <s v="(en blanco)"/>
    <s v="99 - MULTIPROVINCIAL"/>
    <n v="225000"/>
    <n v="225000"/>
    <n v="150569.60000000001"/>
  </r>
  <r>
    <s v="2024"/>
    <x v="0"/>
    <x v="0"/>
    <x v="0"/>
    <x v="0"/>
    <s v="2 - Poder Ejecutivo"/>
    <s v="0205 - MINISTERIO DE HACIENDA"/>
    <s v="0008 - TESORERIA NACIONAL"/>
    <x v="0"/>
    <x v="0"/>
    <x v="2"/>
    <s v="2.3 - MATERIALES Y SUMINISTROS"/>
    <s v="2.3.9 - PRODUCTOS Y ÚTILES VARIOS"/>
    <s v="N"/>
    <s v="00 - N/A"/>
    <s v="10 - FONDO GENERAL"/>
    <s v="(en blanco)"/>
    <s v="99 - MULTIPROVINCIAL"/>
    <n v="1100000"/>
    <n v="700000"/>
    <n v="190802.06999999998"/>
  </r>
  <r>
    <s v="2024"/>
    <x v="0"/>
    <x v="0"/>
    <x v="0"/>
    <x v="0"/>
    <s v="2 - Poder Ejecutivo"/>
    <s v="0205 - MINISTERIO DE HACIENDA"/>
    <s v="0008 - TESORERIA NACIONAL"/>
    <x v="0"/>
    <x v="0"/>
    <x v="2"/>
    <s v="2.3 - MATERIALES Y SUMINISTROS"/>
    <s v="2.3.9 - PRODUCTOS Y ÚTILES VARIOS"/>
    <s v="N"/>
    <s v="00 - N/A"/>
    <s v="10 - FONDO GENERAL"/>
    <s v="(en blanco)"/>
    <s v="99 - MULTIPROVINCIAL"/>
    <n v="273520"/>
    <n v="273520"/>
    <n v="465397.34"/>
  </r>
  <r>
    <s v="2024"/>
    <x v="0"/>
    <x v="0"/>
    <x v="0"/>
    <x v="0"/>
    <s v="2 - Poder Ejecutivo"/>
    <s v="0205 - MINISTERIO DE HACIENDA"/>
    <s v="0008 - TESORERIA NACIONAL"/>
    <x v="0"/>
    <x v="0"/>
    <x v="2"/>
    <s v="2.3 - MATERIALES Y SUMINISTROS"/>
    <s v="2.3.9 - PRODUCTOS Y ÚTILES VARIOS"/>
    <s v="N"/>
    <s v="00 - N/A"/>
    <s v="10 - FONDO GENERAL"/>
    <s v="(en blanco)"/>
    <s v="99 - MULTIPROVINCIAL"/>
    <n v="580537"/>
    <n v="580537"/>
    <n v="64194.179999999993"/>
  </r>
  <r>
    <s v="2024"/>
    <x v="0"/>
    <x v="0"/>
    <x v="0"/>
    <x v="0"/>
    <s v="2 - Poder Ejecutivo"/>
    <s v="0205 - MINISTERIO DE HACIENDA"/>
    <s v="0008 - TESORERIA NACIONAL"/>
    <x v="0"/>
    <x v="0"/>
    <x v="2"/>
    <s v="2.3 - MATERIALES Y SUMINISTROS"/>
    <s v="2.3.9 - PRODUCTOS Y ÚTILES VARIOS"/>
    <s v="N"/>
    <s v="00 - N/A"/>
    <s v="10 - FONDO GENERAL"/>
    <s v="(en blanco)"/>
    <s v="99 - MULTIPROVINCIAL"/>
    <n v="46000"/>
    <n v="46000"/>
    <n v="0"/>
  </r>
  <r>
    <s v="2024"/>
    <x v="0"/>
    <x v="0"/>
    <x v="0"/>
    <x v="0"/>
    <s v="2 - Poder Ejecutivo"/>
    <s v="0205 - MINISTERIO DE HACIENDA"/>
    <s v="0008 - TESORERIA NACIONAL"/>
    <x v="0"/>
    <x v="0"/>
    <x v="2"/>
    <s v="2.3 - MATERIALES Y SUMINISTROS"/>
    <s v="2.3.9 - PRODUCTOS Y ÚTILES VARIOS"/>
    <s v="N"/>
    <s v="00 - N/A"/>
    <s v="10 - FONDO GENERAL"/>
    <s v="(en blanco)"/>
    <s v="99 - MULTIPROVINCIAL"/>
    <n v="500"/>
    <n v="500"/>
    <n v="0"/>
  </r>
  <r>
    <s v="2024"/>
    <x v="0"/>
    <x v="0"/>
    <x v="0"/>
    <x v="0"/>
    <s v="2 - Poder Ejecutivo"/>
    <s v="0205 - MINISTERIO DE HACIENDA"/>
    <s v="0008 - TESORERIA NACIONAL"/>
    <x v="0"/>
    <x v="0"/>
    <x v="2"/>
    <s v="2.3 - MATERIALES Y SUMINISTROS"/>
    <s v="2.3.9 - PRODUCTOS Y ÚTILES VARIOS"/>
    <s v="N"/>
    <s v="00 - N/A"/>
    <s v="10 - FONDO GENERAL"/>
    <s v="(en blanco)"/>
    <s v="99 - MULTIPROVINCIAL"/>
    <n v="252150"/>
    <n v="252150"/>
    <n v="8863.2699999999986"/>
  </r>
  <r>
    <s v="2024"/>
    <x v="0"/>
    <x v="0"/>
    <x v="0"/>
    <x v="0"/>
    <s v="2 - Poder Ejecutivo"/>
    <s v="0205 - MINISTERIO DE HACIENDA"/>
    <s v="0008 - TESORERIA NACIONAL"/>
    <x v="0"/>
    <x v="0"/>
    <x v="2"/>
    <s v="2.3 - MATERIALES Y SUMINISTROS"/>
    <s v="2.3.9 - PRODUCTOS Y ÚTILES VARIOS"/>
    <s v="N"/>
    <s v="00 - N/A"/>
    <s v="10 - FONDO GENERAL"/>
    <s v="(en blanco)"/>
    <s v="99 - MULTIPROVINCIAL"/>
    <n v="255000"/>
    <n v="255000"/>
    <n v="273859.40000000002"/>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160961976"/>
    <n v="166521958"/>
    <n v="108799144.16"/>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420000"/>
    <n v="420000"/>
    <n v="13000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132280000"/>
    <n v="128020509"/>
    <n v="84817393.339999989"/>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552000"/>
    <n v="3552000"/>
    <n v="207200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26107498"/>
    <n v="26107498"/>
    <n v="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1846939"/>
    <n v="620000"/>
    <n v="62000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4061981"/>
    <n v="677973"/>
    <n v="651822.78"/>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6168000"/>
    <n v="6168000"/>
    <n v="359800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2836950"/>
    <n v="2836950"/>
    <n v="173600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2910588"/>
    <n v="14298060"/>
    <n v="14292725.799999999"/>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6786127"/>
    <n v="6786127"/>
    <n v="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8388000"/>
    <n v="8388000"/>
    <n v="8384333.3399999999"/>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21696748"/>
    <n v="21696748"/>
    <n v="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59518756"/>
    <n v="60833620"/>
    <n v="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20264820"/>
    <n v="21095409"/>
    <n v="13823780.440000003"/>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20392200"/>
    <n v="21223959"/>
    <n v="13904429.23"/>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2772660"/>
    <n v="2901520"/>
    <n v="1900773.1900000011"/>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2330767"/>
    <n v="2330767"/>
    <n v="495367.19000000006"/>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2858057"/>
    <n v="2858057"/>
    <n v="2382141.0799999996"/>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4831176"/>
    <n v="4831176"/>
    <n v="2869102.6000000006"/>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480000"/>
    <n v="322000"/>
    <n v="0"/>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770000"/>
    <n v="170000"/>
    <n v="0"/>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1476440"/>
    <n v="1013352"/>
    <n v="760254.58000000007"/>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99 - MULTIPROVINCIAL"/>
    <n v="0"/>
    <n v="88300"/>
    <n v="0"/>
  </r>
  <r>
    <s v="2024"/>
    <x v="0"/>
    <x v="0"/>
    <x v="0"/>
    <x v="0"/>
    <s v="2 - Poder Ejecutivo"/>
    <s v="0205 - MINISTERIO DE HACIENDA"/>
    <s v="0009 - DIRECCIÓN GENERAL DE CONTABILIDAD GUBERNAMENTAL"/>
    <x v="0"/>
    <x v="0"/>
    <x v="2"/>
    <s v="2.2 - CONTRATACIÓN DE SERVICIOS"/>
    <s v="2.2.3 - VIÁTICOS"/>
    <s v="N"/>
    <s v="00 - N/A"/>
    <s v="10 - FONDO GENERAL"/>
    <s v="(en blanco)"/>
    <s v="99 - MULTIPROVINCIAL"/>
    <n v="1270000"/>
    <n v="150000"/>
    <n v="1475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200000"/>
    <n v="200000"/>
    <n v="157560.48000000001"/>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100000"/>
    <n v="100000"/>
    <n v="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100000"/>
    <n v="100000"/>
    <n v="560"/>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660000"/>
    <n v="660000"/>
    <n v="308000"/>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7788"/>
    <n v="7788"/>
    <n v="0"/>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3944000"/>
    <n v="2444000"/>
    <n v="614889.26"/>
  </r>
  <r>
    <s v="2024"/>
    <x v="0"/>
    <x v="0"/>
    <x v="0"/>
    <x v="0"/>
    <s v="2 - Poder Ejecutivo"/>
    <s v="0205 - MINISTERIO DE HACIENDA"/>
    <s v="0009 - DIRECCIÓN GENERAL DE CONTABILIDAD GUBERNAMENTAL"/>
    <x v="0"/>
    <x v="0"/>
    <x v="2"/>
    <s v="2.2 - CONTRATACIÓN DE SERVICIOS"/>
    <s v="2.2.5 - ALQUILERES Y RENTA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3000000"/>
    <n v="3880664"/>
    <n v="3880572.27"/>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720000"/>
    <n v="720000"/>
    <n v="423370.23"/>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567050"/>
    <n v="367050"/>
    <n v="14310"/>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1500000"/>
    <n v="1690000"/>
    <n v="1054846.8700000001"/>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620000"/>
    <n v="620000"/>
    <n v="30471.62"/>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746750"/>
    <n v="726750"/>
    <n v="154720"/>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00000"/>
    <n v="100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20000"/>
    <n v="120000"/>
    <n v="45902"/>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20000"/>
    <n v="20000"/>
    <n v="12005"/>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0000"/>
    <n v="101000"/>
    <n v="14136.67"/>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50000"/>
    <n v="1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5000"/>
    <n v="15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35000"/>
    <n v="135000"/>
    <n v="37419"/>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76000"/>
    <n v="176000"/>
    <n v="132072.64000000001"/>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660000"/>
    <n v="660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666300"/>
    <n v="747836"/>
    <n v="258012"/>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316000"/>
    <n v="332100"/>
    <n v="2828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00000"/>
    <n v="100000"/>
    <n v="9745.0499999999993"/>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120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368105"/>
    <n v="0"/>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776000"/>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0"/>
    <n v="158000"/>
    <n v="157383.88"/>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8573500"/>
    <n v="7304500"/>
    <n v="4734589"/>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0"/>
    <n v="229700"/>
    <n v="106684.76"/>
  </r>
  <r>
    <s v="2024"/>
    <x v="0"/>
    <x v="0"/>
    <x v="0"/>
    <x v="0"/>
    <s v="2 - Poder Ejecutivo"/>
    <s v="0205 - MINISTERIO DE HACIENDA"/>
    <s v="0009 - DIRECCIÓN GENERAL DE CONTABILIDAD GUBERNAMENTAL"/>
    <x v="0"/>
    <x v="0"/>
    <x v="2"/>
    <s v="2.2 - CONTRATACIÓN DE SERVICIOS"/>
    <s v="2.2.9 - OTRAS CONTRATACIONES DE SERVICIOS"/>
    <s v="N"/>
    <s v="00 - N/A"/>
    <s v="70 - DONACION EXTERNA"/>
    <s v="(en blanco)"/>
    <s v="99 - MULTIPROVINCIAL"/>
    <n v="0"/>
    <n v="810300"/>
    <n v="34941.979999999996"/>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662880"/>
    <n v="864936"/>
    <n v="648723.56000000006"/>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362500"/>
    <n v="112654"/>
    <n v="43000"/>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17550"/>
    <n v="17550"/>
    <n v="6029.4"/>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72160"/>
    <n v="577460"/>
    <n v="495046.35000000009"/>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892463"/>
    <n v="875463"/>
    <n v="394968.73"/>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300"/>
    <n v="1607"/>
    <n v="1600.08"/>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3 - PAPEL, CARTÓN E IMPRESOS"/>
    <s v="N"/>
    <s v="00 - N/A"/>
    <s v="70 - DONACION EXTERNA"/>
    <s v="(en blanco)"/>
    <s v="99 - MULTIPROVINCIAL"/>
    <n v="0"/>
    <n v="23400"/>
    <n v="0"/>
  </r>
  <r>
    <s v="2024"/>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427537"/>
    <n v="308137"/>
    <n v="209489.9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997100"/>
    <n v="185817"/>
    <n v="47643.6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30000"/>
    <n v="30000"/>
    <n v="17614.009999999998"/>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100.01"/>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20300"/>
    <n v="20300"/>
    <n v="249.99"/>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20000"/>
    <n v="20000"/>
    <n v="3259.7"/>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4000"/>
    <n v="14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200000"/>
    <n v="7200000"/>
    <n v="350000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109170"/>
    <n v="109170"/>
    <n v="93692.48000000001"/>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1462"/>
    <n v="1462"/>
    <n v="2875"/>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344"/>
    <n v="7344"/>
    <n v="150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47250"/>
    <n v="143000"/>
    <n v="142054.29999999999"/>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5250"/>
    <n v="5250"/>
    <n v="50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218520"/>
    <n v="128120"/>
    <n v="20791.599999999999"/>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187215"/>
    <n v="187215"/>
    <n v="137014.79999999999"/>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3261742"/>
    <n v="2009742"/>
    <n v="1258163.8500000001"/>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53995"/>
    <n v="53995"/>
    <n v="30945.32"/>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0"/>
    <n v="136300"/>
    <n v="15485.94"/>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829600"/>
    <n v="558876"/>
    <n v="278903.62"/>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352564"/>
    <n v="389281"/>
    <n v="380528.73"/>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91434"/>
    <n v="191434"/>
    <n v="191046.52"/>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76400"/>
    <n v="164311"/>
    <n v="162782.96"/>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84820"/>
    <n v="84820"/>
    <n v="19181.349999999999"/>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262500"/>
    <n v="262500"/>
    <n v="0"/>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88850"/>
    <n v="132162"/>
    <n v="114884.03"/>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45760"/>
    <n v="45760"/>
    <n v="12010.62"/>
  </r>
  <r>
    <s v="2024"/>
    <x v="0"/>
    <x v="0"/>
    <x v="0"/>
    <x v="0"/>
    <s v="2 - Poder Ejecutivo"/>
    <s v="0205 - MINISTERIO DE HACIENDA"/>
    <s v="0009 - DIRECCIÓN GENERAL DE CONTABILIDAD GUBERNAMENTAL"/>
    <x v="0"/>
    <x v="0"/>
    <x v="2"/>
    <s v="2.3 - MATERIALES Y SUMINISTROS"/>
    <s v="2.3.9 - PRODUCTOS Y ÚTILES VARIOS"/>
    <s v="N"/>
    <s v="00 - N/A"/>
    <s v="70 - DONACION EXTERNA"/>
    <s v="(en blanco)"/>
    <s v="99 - MULTIPROVINCIAL"/>
    <n v="0"/>
    <n v="35255"/>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83624206"/>
    <n v="183624206"/>
    <n v="114656171.98"/>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350000"/>
    <n v="2350000"/>
    <n v="2800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44417999"/>
    <n v="143417999"/>
    <n v="708000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50000"/>
    <n v="250000"/>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6860600"/>
    <n v="16860600"/>
    <n v="1017385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4359559"/>
    <n v="4359559"/>
    <n v="2233372.8000000003"/>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6596164"/>
    <n v="26596164"/>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4400000"/>
    <n v="4400000"/>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400000"/>
    <n v="1400000"/>
    <n v="1740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400000"/>
    <n v="2400000"/>
    <n v="603137.98"/>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6776000"/>
    <n v="16428000"/>
    <n v="870600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3636000"/>
    <n v="3636000"/>
    <n v="255870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8366165"/>
    <n v="18586165"/>
    <n v="17860825.149999999"/>
  </r>
  <r>
    <s v="2024"/>
    <x v="0"/>
    <x v="0"/>
    <x v="0"/>
    <x v="0"/>
    <s v="2 - Poder Ejecutivo"/>
    <s v="0205 - MINISTERIO DE HACIENDA"/>
    <s v="0010 - DIRECCION GENERAL  DE PRESUPUESTO"/>
    <x v="0"/>
    <x v="0"/>
    <x v="2"/>
    <s v="2.1 - REMUNERACIONES Y CONTRIBUCIONES"/>
    <s v="2.1.2 - SOBRESUELDOS"/>
    <s v="N"/>
    <s v="00 - N/A"/>
    <s v="10 - FONDO GENERAL"/>
    <s v="(en blanco)"/>
    <s v="99 - MULTIPROVINCIAL"/>
    <n v="6150000"/>
    <n v="6150000"/>
    <n v="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8230000"/>
    <n v="8358000"/>
    <n v="786896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26596164"/>
    <n v="26596164"/>
    <n v="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79788495"/>
    <n v="79788495"/>
    <n v="204000"/>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22628016"/>
    <n v="23128016"/>
    <n v="14076295.340000002"/>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22659931"/>
    <n v="23159931"/>
    <n v="14132552.670000002"/>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3510701"/>
    <n v="3510701"/>
    <n v="1699945.4000000001"/>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6000000"/>
    <n v="6000000"/>
    <n v="1230434.4800000002"/>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2400000"/>
    <n v="2400000"/>
    <n v="713732.7300000001"/>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8500000"/>
    <n v="8500000"/>
    <n v="4517772.59"/>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175536"/>
    <n v="175536"/>
    <n v="58512"/>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100000"/>
    <n v="100000"/>
    <n v="82812.399999999994"/>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500000"/>
    <n v="200000"/>
    <n v="82812.399999999994"/>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141191"/>
    <n v="141191"/>
    <n v="5215.43"/>
  </r>
  <r>
    <s v="2024"/>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2000000"/>
    <n v="16815"/>
  </r>
  <r>
    <s v="2024"/>
    <x v="0"/>
    <x v="0"/>
    <x v="0"/>
    <x v="0"/>
    <s v="2 - Poder Ejecutivo"/>
    <s v="0205 - MINISTERIO DE HACIENDA"/>
    <s v="0010 - DIRECCION GENERAL  DE PRESUPUESTO"/>
    <x v="0"/>
    <x v="0"/>
    <x v="2"/>
    <s v="2.2 - CONTRATACIÓN DE SERVICIOS"/>
    <s v="2.2.3 - VIÁTICOS"/>
    <s v="N"/>
    <s v="00 - N/A"/>
    <s v="10 - FONDO GENERAL"/>
    <s v="(en blanco)"/>
    <s v="99 - MULTIPROVINCIAL"/>
    <n v="500000"/>
    <n v="550000"/>
    <n v="225137.5"/>
  </r>
  <r>
    <s v="2024"/>
    <x v="0"/>
    <x v="0"/>
    <x v="0"/>
    <x v="0"/>
    <s v="2 - Poder Ejecutivo"/>
    <s v="0205 - MINISTERIO DE HACIENDA"/>
    <s v="0010 - DIRECCION GENERAL  DE PRESUPUESTO"/>
    <x v="0"/>
    <x v="0"/>
    <x v="2"/>
    <s v="2.2 - CONTRATACIÓN DE SERVICIOS"/>
    <s v="2.2.4 - TRANSPORTE Y ALMACENAJE"/>
    <s v="N"/>
    <s v="00 - N/A"/>
    <s v="10 - FONDO GENERAL"/>
    <s v="(en blanco)"/>
    <s v="99 - MULTIPROVINCIAL"/>
    <n v="100000"/>
    <n v="100000"/>
    <n v="784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1200000"/>
    <n v="700000"/>
    <n v="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2023760"/>
    <n v="2323760"/>
    <n v="1624965.65"/>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10000000"/>
    <n v="0"/>
  </r>
  <r>
    <s v="2024"/>
    <x v="0"/>
    <x v="0"/>
    <x v="0"/>
    <x v="0"/>
    <s v="2 - Poder Ejecutivo"/>
    <s v="0205 - MINISTERIO DE HACIENDA"/>
    <s v="0010 - DIRECCION GENERAL  DE PRESUPUESTO"/>
    <x v="0"/>
    <x v="0"/>
    <x v="2"/>
    <s v="2.2 - CONTRATACIÓN DE SERVICIOS"/>
    <s v="2.2.6 - SEGUROS"/>
    <s v="N"/>
    <s v="00 - N/A"/>
    <s v="10 - FONDO GENERAL"/>
    <s v="(en blanco)"/>
    <s v="99 - MULTIPROVINCIAL"/>
    <n v="4000000"/>
    <n v="4000000"/>
    <n v="0"/>
  </r>
  <r>
    <s v="2024"/>
    <x v="0"/>
    <x v="0"/>
    <x v="0"/>
    <x v="0"/>
    <s v="2 - Poder Ejecutivo"/>
    <s v="0205 - MINISTERIO DE HACIENDA"/>
    <s v="0010 - DIRECCION GENERAL  DE PRESUPUESTO"/>
    <x v="0"/>
    <x v="0"/>
    <x v="2"/>
    <s v="2.2 - CONTRATACIÓN DE SERVICIOS"/>
    <s v="2.2.6 - SEGUROS"/>
    <s v="N"/>
    <s v="00 - N/A"/>
    <s v="10 - FONDO GENERAL"/>
    <s v="(en blanco)"/>
    <s v="99 - MULTIPROVINCIAL"/>
    <n v="15000000"/>
    <n v="15000000"/>
    <n v="6311058.79"/>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400000"/>
    <n v="400000"/>
    <n v="150000"/>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500000"/>
    <n v="200000"/>
    <n v="93502.89"/>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2000000"/>
    <n v="1945000"/>
    <n v="1127147.6400000001"/>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425000"/>
    <n v="425000"/>
    <n v="87478.12"/>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64000"/>
    <n v="164000"/>
    <n v="0"/>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0000"/>
    <n v="15000"/>
    <n v="2419"/>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800000"/>
    <n v="1800000"/>
    <n v="1596389.08"/>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200000"/>
    <n v="200000"/>
    <n v="297360"/>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000000"/>
    <n v="1000000"/>
    <n v="381575"/>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700000"/>
    <n v="700000"/>
    <n v="618356.64000000013"/>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200000"/>
    <n v="200000"/>
    <n v="2693.42"/>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0000"/>
    <n v="200000"/>
    <n v="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000000"/>
    <n v="22700000"/>
    <n v="9913263.5299999993"/>
  </r>
  <r>
    <s v="2024"/>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2000000"/>
    <n v="0"/>
  </r>
  <r>
    <s v="2024"/>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826188"/>
    <n v="826188"/>
    <n v="352165.77999999997"/>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50000"/>
    <n v="50000"/>
    <n v="2570"/>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1349801"/>
    <n v="1079326"/>
    <n v="240720"/>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500000"/>
    <n v="500000"/>
    <n v="6625.58"/>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300000"/>
    <n v="400000"/>
    <n v="486948.44999999995"/>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300000"/>
    <n v="300000"/>
    <n v="2780"/>
  </r>
  <r>
    <s v="2024"/>
    <x v="0"/>
    <x v="0"/>
    <x v="0"/>
    <x v="0"/>
    <s v="2 - Poder Ejecutivo"/>
    <s v="0205 - MINISTERIO DE HACIENDA"/>
    <s v="0010 - DIRECCION GENERAL  DE PRESUPUESTO"/>
    <x v="0"/>
    <x v="0"/>
    <x v="2"/>
    <s v="2.3 - MATERIALES Y SUMINISTROS"/>
    <s v="2.3.4 - PRODUCTOS FARMACÉUTICOS"/>
    <s v="N"/>
    <s v="00 - N/A"/>
    <s v="10 - FONDO GENERAL"/>
    <s v="(en blanco)"/>
    <s v="99 - MULTIPROVINCIAL"/>
    <n v="150000"/>
    <n v="150000"/>
    <n v="72527.45"/>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00000"/>
    <n v="500000"/>
    <n v="69260.06"/>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0"/>
    <n v="2000"/>
    <n v="935.83"/>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0000"/>
    <n v="48000"/>
    <n v="0"/>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0"/>
    <n v="52000"/>
    <n v="8803.4"/>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50000"/>
    <n v="50000"/>
    <n v="4412.99"/>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0"/>
    <n v="1000"/>
    <n v="188.8"/>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9000000"/>
    <n v="9000000"/>
    <n v="1850000"/>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3000000"/>
    <n v="3000000"/>
    <n v="1621640"/>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0000"/>
    <n v="10000"/>
    <n v="0"/>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0"/>
    <n v="50000"/>
    <n v="48852"/>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50000"/>
    <n v="50000"/>
    <n v="2673.59"/>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50000"/>
    <n v="50000"/>
    <n v="36636.67"/>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1400000"/>
    <n v="900000"/>
    <n v="123667.06000000001"/>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3000000"/>
    <n v="2210000"/>
    <n v="1366277.1500000001"/>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57747"/>
    <n v="57747"/>
    <n v="11375.36"/>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0"/>
    <n v="40000"/>
    <n v="4551.62"/>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300000"/>
    <n v="300000"/>
    <n v="137436.29999999999"/>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300000"/>
    <n v="475475"/>
    <n v="232044.78"/>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150000"/>
    <n v="150000"/>
    <n v="5719.3"/>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50000"/>
    <n v="160000"/>
    <n v="131817.63"/>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0"/>
    <n v="32000"/>
    <n v="6628.39"/>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4000000"/>
    <n v="4000000"/>
    <n v="0"/>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100000"/>
    <n v="100000"/>
    <n v="1390"/>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99048"/>
    <n v="99048"/>
    <n v="66133"/>
  </r>
  <r>
    <s v="2024"/>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100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30180000"/>
    <n v="31680000"/>
    <n v="1760500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15260000"/>
    <n v="13640000"/>
    <n v="594500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200000"/>
    <n v="2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4920000"/>
    <n v="4920000"/>
    <n v="283000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3905000"/>
    <n v="3905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300000"/>
    <n v="3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500000"/>
    <n v="500000"/>
    <n v="47069.68"/>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5316000"/>
    <n v="5436000"/>
    <n v="314100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1868820"/>
    <n v="2452820"/>
    <n v="2401504.17"/>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1000000"/>
    <n v="1000000"/>
    <n v="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2128070"/>
    <n v="1544070"/>
    <n v="143500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3905000"/>
    <n v="3905000"/>
    <n v="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9762500"/>
    <n v="9762500"/>
    <n v="0"/>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3201632"/>
    <n v="3201632"/>
    <n v="1815770.56"/>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3325830"/>
    <n v="3325830"/>
    <n v="1880080"/>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320765"/>
    <n v="320765"/>
    <n v="183080.46000000002"/>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000000"/>
    <n v="1000000"/>
    <n v="0"/>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400000"/>
    <n v="1400000"/>
    <n v="0"/>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00000"/>
    <n v="100000"/>
    <n v="51615.3"/>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00000"/>
    <n v="100000"/>
    <n v="0"/>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1818000"/>
    <n v="1818000"/>
    <n v="0"/>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500000"/>
    <n v="500000"/>
    <n v="258715"/>
  </r>
  <r>
    <s v="2024"/>
    <x v="0"/>
    <x v="0"/>
    <x v="0"/>
    <x v="0"/>
    <s v="2 - Poder Ejecutivo"/>
    <s v="0205 - MINISTERIO DE HACIENDA"/>
    <s v="0011 - DIRECCION GENERAL DE CREDITO PUBLICO"/>
    <x v="0"/>
    <x v="0"/>
    <x v="2"/>
    <s v="2.2 - CONTRATACIÓN DE SERVICIOS"/>
    <s v="2.2.3 - VIÁTICOS"/>
    <s v="N"/>
    <s v="00 - N/A"/>
    <s v="10 - FONDO GENERAL"/>
    <s v="(en blanco)"/>
    <s v="99 - MULTIPROVINCIAL"/>
    <n v="1600000"/>
    <n v="1600000"/>
    <n v="0"/>
  </r>
  <r>
    <s v="2024"/>
    <x v="0"/>
    <x v="0"/>
    <x v="0"/>
    <x v="0"/>
    <s v="2 - Poder Ejecutivo"/>
    <s v="0205 - MINISTERIO DE HACIENDA"/>
    <s v="0011 - DIRECCION GENERAL DE CREDITO PUBLICO"/>
    <x v="0"/>
    <x v="0"/>
    <x v="2"/>
    <s v="2.2 - CONTRATACIÓN DE SERVICIOS"/>
    <s v="2.2.3 - VIÁTICOS"/>
    <s v="N"/>
    <s v="00 - N/A"/>
    <s v="10 - FONDO GENERAL"/>
    <s v="(en blanco)"/>
    <s v="99 - MULTIPROVINCIAL"/>
    <n v="1000000"/>
    <n v="1000000"/>
    <n v="571261.56000000006"/>
  </r>
  <r>
    <s v="2024"/>
    <x v="0"/>
    <x v="0"/>
    <x v="0"/>
    <x v="0"/>
    <s v="2 - Poder Ejecutivo"/>
    <s v="0205 - MINISTERIO DE HACIENDA"/>
    <s v="0011 - DIRECCION GENERAL DE CREDITO PUBLICO"/>
    <x v="0"/>
    <x v="0"/>
    <x v="2"/>
    <s v="2.2 - CONTRATACIÓN DE SERVICIOS"/>
    <s v="2.2.4 - TRANSPORTE Y ALMACENAJE"/>
    <s v="N"/>
    <s v="00 - N/A"/>
    <s v="10 - FONDO GENERAL"/>
    <s v="(en blanco)"/>
    <s v="99 - MULTIPROVINCIAL"/>
    <n v="1000000"/>
    <n v="1000000"/>
    <n v="192690.31"/>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3250000"/>
    <n v="1750000"/>
    <n v="392000"/>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0"/>
    <n v="1500000"/>
    <n v="0"/>
  </r>
  <r>
    <s v="2024"/>
    <x v="0"/>
    <x v="0"/>
    <x v="0"/>
    <x v="0"/>
    <s v="2 - Poder Ejecutivo"/>
    <s v="0205 - MINISTERIO DE HACIENDA"/>
    <s v="0011 - DIRECCION GENERAL DE CREDITO PUBLICO"/>
    <x v="0"/>
    <x v="0"/>
    <x v="2"/>
    <s v="2.2 - CONTRATACIÓN DE SERVICIOS"/>
    <s v="2.2.6 - SEGUROS"/>
    <s v="N"/>
    <s v="00 - N/A"/>
    <s v="10 - FONDO GENERAL"/>
    <s v="(en blanco)"/>
    <s v="99 - MULTIPROVINCIAL"/>
    <n v="1000000"/>
    <n v="1000000"/>
    <n v="123939.96"/>
  </r>
  <r>
    <s v="2024"/>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99 - MULTIPROVINCIAL"/>
    <n v="0"/>
    <n v="1761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600000"/>
    <n v="600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4600000"/>
    <n v="4600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5315000"/>
    <n v="5315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0"/>
    <n v="1000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42513916"/>
    <n v="21082165"/>
    <n v="1244782"/>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200000"/>
    <n v="200000"/>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400000"/>
    <n v="400000"/>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100000"/>
    <n v="100000"/>
    <n v="0"/>
  </r>
  <r>
    <s v="2024"/>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2300000"/>
    <n v="2300000"/>
    <n v="866136.52"/>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50000"/>
    <n v="50000"/>
    <n v="0"/>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1300000"/>
    <n v="1300000"/>
    <n v="232500.6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100000"/>
    <n v="100000"/>
    <n v="59000"/>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200000"/>
    <n v="200000"/>
    <n v="5398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22800"/>
    <n v="22800"/>
    <n v="0"/>
  </r>
  <r>
    <s v="2024"/>
    <x v="0"/>
    <x v="0"/>
    <x v="0"/>
    <x v="0"/>
    <s v="2 - Poder Ejecutivo"/>
    <s v="0205 - MINISTERIO DE HACIENDA"/>
    <s v="0011 - DIRECCION GENERAL DE CREDITO PUBLICO"/>
    <x v="0"/>
    <x v="0"/>
    <x v="2"/>
    <s v="2.3 - MATERIALES Y SUMINISTROS"/>
    <s v="2.3.4 - PRODUCTOS FARMACÉUTICOS"/>
    <s v="N"/>
    <s v="00 - N/A"/>
    <s v="10 - FONDO GENERAL"/>
    <s v="(en blanco)"/>
    <s v="99 - MULTIPROVINCIAL"/>
    <n v="24000"/>
    <n v="124000"/>
    <n v="0"/>
  </r>
  <r>
    <s v="2024"/>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695000"/>
    <n v="2695000"/>
    <n v="178900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3100"/>
    <n v="231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0"/>
    <n v="100000"/>
    <n v="1770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18085"/>
    <n v="118085"/>
    <n v="9794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57933"/>
    <n v="157933"/>
    <n v="188738.2"/>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5700"/>
    <n v="5700"/>
    <n v="16707.62"/>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11050"/>
    <n v="11105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48060"/>
    <n v="48060"/>
    <n v="56209.3"/>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25000"/>
    <n v="125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30000"/>
    <n v="30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500000"/>
    <n v="300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2185000"/>
    <n v="2185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200000"/>
    <n v="200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9000"/>
    <n v="9000"/>
    <n v="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204707400"/>
    <n v="204707400"/>
    <n v="112368923.41000001"/>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0"/>
    <n v="420000"/>
    <n v="345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5962828"/>
    <n v="4772828"/>
    <n v="24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91140000"/>
    <n v="91140000"/>
    <n v="59195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200000"/>
    <n v="200000"/>
    <n v="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4080000"/>
    <n v="3660000"/>
    <n v="97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907488"/>
    <n v="907488"/>
    <n v="81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26463476"/>
    <n v="26463476"/>
    <n v="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50000"/>
    <n v="900000"/>
    <n v="34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50000"/>
    <n v="795528.38"/>
    <n v="83294.880000000005"/>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90000"/>
    <n v="90000"/>
    <n v="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6920000"/>
    <n v="17280000"/>
    <n v="999000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1304000"/>
    <n v="11304000"/>
    <n v="658900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7908960"/>
    <n v="19558960"/>
    <n v="19514305.879999999"/>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8200000"/>
    <n v="8200000"/>
    <n v="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4000000"/>
    <n v="3640000"/>
    <n v="3470729.17"/>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26463476"/>
    <n v="26463476"/>
    <n v="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66158691"/>
    <n v="64103162.620000005"/>
    <n v="0"/>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20981233"/>
    <n v="20981233"/>
    <n v="12326091.699999999"/>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21387714"/>
    <n v="21387714"/>
    <n v="12372006.780000001"/>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3018357"/>
    <n v="3018357"/>
    <n v="1781574.15"/>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548768"/>
    <n v="1548768"/>
    <n v="1245157.5"/>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546117"/>
    <n v="1546117"/>
    <n v="957453.33999999985"/>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0037712"/>
    <n v="10037712"/>
    <n v="5730586.3699999992"/>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10712"/>
    <n v="110712"/>
    <n v="62048"/>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500000"/>
    <n v="2500000"/>
    <n v="300710.54000000004"/>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150000"/>
    <n v="150000"/>
    <n v="0"/>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150000"/>
    <n v="140000"/>
    <n v="33630"/>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000000"/>
    <n v="1000000"/>
    <n v="433550"/>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200000"/>
    <n v="200000"/>
    <n v="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1000"/>
    <n v="61000"/>
    <n v="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36862"/>
    <n v="36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4207200"/>
    <n v="33777200"/>
    <n v="22788320.800000001"/>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2400000"/>
    <n v="2200000"/>
    <n v="1781004.8"/>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150000"/>
    <n v="150000"/>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0"/>
    <n v="300000"/>
    <n v="273280.46000000002"/>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900000"/>
    <n v="900000"/>
    <n v="860000"/>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5885111"/>
    <n v="5885111"/>
    <n v="3810450.559999999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0"/>
    <n v="234000"/>
    <n v="229948.9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0"/>
    <n v="182000"/>
    <n v="0"/>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0"/>
    <n v="50000"/>
    <n v="2619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825000"/>
    <n v="1003000"/>
    <n v="634843.39999999991"/>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50000"/>
    <n v="50000"/>
    <n v="33040"/>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50000"/>
    <n v="700000"/>
    <n v="230575"/>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610000"/>
    <n v="610000"/>
    <n v="41010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500000"/>
    <n v="156000"/>
    <n v="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5000"/>
    <n v="25000"/>
    <n v="2655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588595"/>
    <n v="588595"/>
    <n v="53218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150000"/>
    <n v="490000"/>
    <n v="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00000"/>
    <n v="100000"/>
    <n v="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5000"/>
    <n v="25000"/>
    <n v="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15320"/>
    <n v="5320"/>
    <n v="0"/>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10000000"/>
    <n v="5271308.45"/>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1000000"/>
    <n v="622000"/>
    <n v="425770.57"/>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200000"/>
    <n v="200000"/>
    <n v="9558"/>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0"/>
    <n v="1000"/>
    <n v="1416"/>
  </r>
  <r>
    <s v="2024"/>
    <x v="0"/>
    <x v="0"/>
    <x v="0"/>
    <x v="0"/>
    <s v="2 - Poder Ejecutivo"/>
    <s v="0205 - MINISTERIO DE HACIENDA"/>
    <s v="0012 - DIRECCION GENERAL DE JUBILACIONES Y PENSIONES A CARGO DEL ESTADO"/>
    <x v="0"/>
    <x v="0"/>
    <x v="2"/>
    <s v="2.3 - MATERIALES Y SUMINISTROS"/>
    <s v="2.3.2 - TEXTILES Y VESTUARI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850000"/>
    <n v="850000"/>
    <n v="92979.520000000004"/>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1000000"/>
    <n v="754075"/>
    <n v="898821.11"/>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150000"/>
    <n v="15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6200"/>
    <n v="6200"/>
    <n v="0"/>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250000"/>
    <n v="250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100000"/>
    <n v="100000"/>
    <n v="67199.97"/>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0"/>
    <n v="300"/>
    <n v="271.39999999999998"/>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50000"/>
    <n v="50000"/>
    <n v="4535.92"/>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0"/>
    <n v="450"/>
    <n v="0"/>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150000"/>
    <n v="150000"/>
    <n v="18848.14"/>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50000"/>
    <n v="50000"/>
    <n v="7140.18"/>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0"/>
    <n v="285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7200000"/>
    <n v="7200000"/>
    <n v="417995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3500000"/>
    <n v="3500000"/>
    <n v="175000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50000"/>
    <n v="15000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200000"/>
    <n v="10000"/>
    <n v="114825.8"/>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50000"/>
    <n v="50000"/>
    <n v="36205.019999999997"/>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800000"/>
    <n v="800000"/>
    <n v="228445.05000000002"/>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000000"/>
    <n v="450000"/>
    <n v="220645.2"/>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40000"/>
    <n v="140000"/>
    <n v="0"/>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25000"/>
    <n v="125000"/>
    <n v="422510.8"/>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50000"/>
    <n v="150000"/>
    <n v="125919.83000000002"/>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50000"/>
    <n v="50000"/>
    <n v="10800.63"/>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50000"/>
    <n v="50000"/>
    <n v="129035.5"/>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50000"/>
    <n v="50000"/>
    <n v="1044.8900000000001"/>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00000"/>
    <n v="100000"/>
    <n v="1345.2"/>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0"/>
    <n v="325"/>
    <n v="1133.98"/>
  </r>
  <r>
    <s v="2024"/>
    <x v="0"/>
    <x v="0"/>
    <x v="0"/>
    <x v="0"/>
    <s v="2 - Poder Ejecutivo"/>
    <s v="0206 - MINISTERIO DE EDUCACIÓN"/>
    <s v="0001 - MINISTERIO DE EDUCACION"/>
    <x v="3"/>
    <x v="6"/>
    <x v="13"/>
    <s v="2.1 - REMUNERACIONES Y CONTRIBUCIONES"/>
    <s v="2.1.1 - REMUNERACIONES"/>
    <s v="N"/>
    <s v="00 - N/A"/>
    <s v="10 - FONDO GENERAL"/>
    <s v="(en blanco)"/>
    <s v="99 - MULTIPROVINCIAL"/>
    <n v="16344524"/>
    <n v="16344524"/>
    <n v="8972010.0399999991"/>
  </r>
  <r>
    <s v="2024"/>
    <x v="0"/>
    <x v="0"/>
    <x v="0"/>
    <x v="0"/>
    <s v="2 - Poder Ejecutivo"/>
    <s v="0206 - MINISTERIO DE EDUCACIÓN"/>
    <s v="0001 - MINISTERIO DE EDUCACION"/>
    <x v="3"/>
    <x v="6"/>
    <x v="13"/>
    <s v="2.1 - REMUNERACIONES Y CONTRIBUCIONES"/>
    <s v="2.1.1 - REMUNERACIONES"/>
    <s v="N"/>
    <s v="00 - N/A"/>
    <s v="10 - FONDO GENERAL"/>
    <s v="(en blanco)"/>
    <s v="99 - MULTIPROVINCIAL"/>
    <n v="1362044"/>
    <n v="1362044"/>
    <n v="0"/>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1157142"/>
    <n v="1157142"/>
    <n v="635975.1"/>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1160461"/>
    <n v="1160461"/>
    <n v="637012.67000000004"/>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155296"/>
    <n v="168773.82"/>
    <n v="86771.66"/>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23174"/>
    <n v="23174"/>
    <n v="0"/>
  </r>
  <r>
    <s v="2024"/>
    <x v="0"/>
    <x v="0"/>
    <x v="0"/>
    <x v="0"/>
    <s v="2 - Poder Ejecutivo"/>
    <s v="0206 - MINISTERIO DE EDUCACIÓN"/>
    <s v="0001 - MINISTERIO DE EDUCACION"/>
    <x v="3"/>
    <x v="6"/>
    <x v="13"/>
    <s v="2.2 - CONTRATACIÓN DE SERVICIOS"/>
    <s v="2.2.2 - PUBLICIDAD, IMPRESIÓN Y ENCUADERNACIÓN"/>
    <s v="N"/>
    <s v="00 - N/A"/>
    <s v="10 - FONDO GENERAL"/>
    <s v="(en blanco)"/>
    <s v="99 - MULTIPROVINCIAL"/>
    <n v="22500"/>
    <n v="22500"/>
    <n v="120.95"/>
  </r>
  <r>
    <s v="2024"/>
    <x v="0"/>
    <x v="0"/>
    <x v="0"/>
    <x v="0"/>
    <s v="2 - Poder Ejecutivo"/>
    <s v="0206 - MINISTERIO DE EDUCACIÓN"/>
    <s v="0001 - MINISTERIO DE EDUCACION"/>
    <x v="3"/>
    <x v="6"/>
    <x v="13"/>
    <s v="2.2 - CONTRATACIÓN DE SERVICIOS"/>
    <s v="2.2.3 - VIÁTICOS"/>
    <s v="N"/>
    <s v="00 - N/A"/>
    <s v="10 - FONDO GENERAL"/>
    <s v="(en blanco)"/>
    <s v="99 - MULTIPROVINCIAL"/>
    <n v="5094500"/>
    <n v="50945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3241000"/>
    <n v="32410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9280"/>
    <n v="928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50000"/>
    <n v="5000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40000"/>
    <n v="40000"/>
    <n v="0"/>
  </r>
  <r>
    <s v="2024"/>
    <x v="0"/>
    <x v="0"/>
    <x v="0"/>
    <x v="0"/>
    <s v="2 - Poder Ejecutivo"/>
    <s v="0206 - MINISTERIO DE EDUCACIÓN"/>
    <s v="0001 - MINISTERIO DE EDUCACION"/>
    <x v="3"/>
    <x v="6"/>
    <x v="13"/>
    <s v="2.2 - CONTRATACIÓN DE SERVICIOS"/>
    <s v="2.2.9 - OTRAS CONTRATACIONES DE SERVICIOS"/>
    <s v="N"/>
    <s v="00 - N/A"/>
    <s v="10 - FONDO GENERAL"/>
    <s v="(en blanco)"/>
    <s v="99 - MULTIPROVINCIAL"/>
    <n v="1188500"/>
    <n v="1188500"/>
    <n v="0"/>
  </r>
  <r>
    <s v="2024"/>
    <x v="0"/>
    <x v="0"/>
    <x v="0"/>
    <x v="0"/>
    <s v="2 - Poder Ejecutivo"/>
    <s v="0206 - MINISTERIO DE EDUCACIÓN"/>
    <s v="0001 - MINISTERIO DE EDUCACION"/>
    <x v="3"/>
    <x v="6"/>
    <x v="13"/>
    <s v="2.3 - MATERIALES Y SUMINISTROS"/>
    <s v="2.3.2 - TEXTILES Y VESTUARIOS"/>
    <s v="N"/>
    <s v="00 - N/A"/>
    <s v="10 - FONDO GENERAL"/>
    <s v="(en blanco)"/>
    <s v="99 - MULTIPROVINCIAL"/>
    <n v="202950"/>
    <n v="2702950"/>
    <n v="331875"/>
  </r>
  <r>
    <s v="2024"/>
    <x v="0"/>
    <x v="0"/>
    <x v="0"/>
    <x v="0"/>
    <s v="2 - Poder Ejecutivo"/>
    <s v="0206 - MINISTERIO DE EDUCACIÓN"/>
    <s v="0001 - MINISTERIO DE EDUCACION"/>
    <x v="3"/>
    <x v="6"/>
    <x v="13"/>
    <s v="2.3 - MATERIALES Y SUMINISTROS"/>
    <s v="2.3.3 - PAPEL, CARTÓN E IMPRESOS"/>
    <s v="N"/>
    <s v="00 - N/A"/>
    <s v="10 - FONDO GENERAL"/>
    <s v="(en blanco)"/>
    <s v="99 - MULTIPROVINCIAL"/>
    <n v="625000"/>
    <n v="625000"/>
    <n v="0"/>
  </r>
  <r>
    <s v="2024"/>
    <x v="0"/>
    <x v="0"/>
    <x v="0"/>
    <x v="0"/>
    <s v="2 - Poder Ejecutivo"/>
    <s v="0206 - MINISTERIO DE EDUCACIÓN"/>
    <s v="0001 - MINISTERIO DE EDUCACION"/>
    <x v="3"/>
    <x v="6"/>
    <x v="13"/>
    <s v="2.3 - MATERIALES Y SUMINISTROS"/>
    <s v="2.3.7 - COMBUSTIBLES, LUBRICANTES, PRODUCTOS QUÍMICOS Y CONEXOS"/>
    <s v="N"/>
    <s v="00 - N/A"/>
    <s v="10 - FONDO GENERAL"/>
    <s v="(en blanco)"/>
    <s v="99 - MULTIPROVINCIAL"/>
    <n v="355650"/>
    <n v="355650"/>
    <n v="0"/>
  </r>
  <r>
    <s v="2024"/>
    <x v="0"/>
    <x v="0"/>
    <x v="0"/>
    <x v="0"/>
    <s v="2 - Poder Ejecutivo"/>
    <s v="0206 - MINISTERIO DE EDUCACIÓN"/>
    <s v="0001 - MINISTERIO DE EDUCACION"/>
    <x v="2"/>
    <x v="10"/>
    <x v="41"/>
    <s v="2.1 - REMUNERACIONES Y CONTRIBUCIONES"/>
    <s v="2.1.1 - REMUNERACIONES"/>
    <s v="N"/>
    <s v="00 - N/A"/>
    <s v="10 - FONDO GENERAL"/>
    <s v="(en blanco)"/>
    <s v="99 - MULTIPROVINCIAL"/>
    <n v="649401984"/>
    <n v="696588401.87"/>
    <n v="377641606.17000008"/>
  </r>
  <r>
    <s v="2024"/>
    <x v="0"/>
    <x v="0"/>
    <x v="0"/>
    <x v="0"/>
    <s v="2 - Poder Ejecutivo"/>
    <s v="0206 - MINISTERIO DE EDUCACIÓN"/>
    <s v="0001 - MINISTERIO DE EDUCACION"/>
    <x v="2"/>
    <x v="10"/>
    <x v="41"/>
    <s v="2.1 - REMUNERACIONES Y CONTRIBUCIONES"/>
    <s v="2.1.1 - REMUNERACIONES"/>
    <s v="N"/>
    <s v="00 - N/A"/>
    <s v="10 - FONDO GENERAL"/>
    <s v="(en blanco)"/>
    <s v="99 - MULTIPROVINCIAL"/>
    <n v="54116832"/>
    <n v="54116832"/>
    <n v="0"/>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46040912"/>
    <n v="49399141"/>
    <n v="26767648.239999991"/>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46107533"/>
    <n v="49927774.469999999"/>
    <n v="26812551.059999995"/>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7357613"/>
    <n v="8071866.6400000006"/>
    <n v="4271144.37"/>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9217987"/>
    <n v="10863131.58"/>
    <n v="6215500.4300000006"/>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762650"/>
    <n v="762650"/>
    <n v="0"/>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447457850"/>
    <n v="36653864"/>
    <n v="23344136"/>
  </r>
  <r>
    <s v="2024"/>
    <x v="0"/>
    <x v="0"/>
    <x v="0"/>
    <x v="0"/>
    <s v="2 - Poder Ejecutivo"/>
    <s v="0206 - MINISTERIO DE EDUCACIÓN"/>
    <s v="0001 - MINISTERIO DE EDUCACION"/>
    <x v="2"/>
    <x v="10"/>
    <x v="41"/>
    <s v="2.2 - CONTRATACIÓN DE SERVICIOS"/>
    <s v="2.2.3 - VIÁTICOS"/>
    <s v="N"/>
    <s v="00 - N/A"/>
    <s v="10 - FONDO GENERAL"/>
    <s v="(en blanco)"/>
    <s v="99 - MULTIPROVINCIAL"/>
    <n v="1558000"/>
    <n v="1558000"/>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10750500"/>
    <n v="2014505"/>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603500"/>
    <n v="603500"/>
    <n v="0"/>
  </r>
  <r>
    <s v="2024"/>
    <x v="0"/>
    <x v="0"/>
    <x v="0"/>
    <x v="0"/>
    <s v="2 - Poder Ejecutivo"/>
    <s v="0206 - MINISTERIO DE EDUCACIÓN"/>
    <s v="0001 - MINISTERIO DE EDUCACION"/>
    <x v="2"/>
    <x v="10"/>
    <x v="41"/>
    <s v="2.2 - CONTRATACIÓN DE SERVICIOS"/>
    <s v="2.2.5 - ALQUILERES Y RENTAS"/>
    <s v="N"/>
    <s v="00 - N/A"/>
    <s v="10 - FONDO GENERAL"/>
    <s v="(en blanco)"/>
    <s v="99 - MULTIPROVINCIAL"/>
    <n v="2147200"/>
    <n v="20823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2399600"/>
    <n v="23996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247500"/>
    <n v="2475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2300000"/>
    <n v="0"/>
    <n v="0"/>
  </r>
  <r>
    <s v="2024"/>
    <x v="0"/>
    <x v="0"/>
    <x v="0"/>
    <x v="0"/>
    <s v="2 - Poder Ejecutivo"/>
    <s v="0206 - MINISTERIO DE EDUCACIÓN"/>
    <s v="0001 - MINISTERIO DE EDUCACION"/>
    <x v="2"/>
    <x v="10"/>
    <x v="41"/>
    <s v="2.2 - CONTRATACIÓN DE SERVICIOS"/>
    <s v="2.2.9 - OTRAS CONTRATACIONES DE SERVICIOS"/>
    <s v="N"/>
    <s v="00 - N/A"/>
    <s v="10 - FONDO GENERAL"/>
    <s v="(en blanco)"/>
    <s v="99 - MULTIPROVINCIAL"/>
    <n v="1193500"/>
    <n v="1193500"/>
    <n v="0"/>
  </r>
  <r>
    <s v="2024"/>
    <x v="0"/>
    <x v="0"/>
    <x v="0"/>
    <x v="0"/>
    <s v="2 - Poder Ejecutivo"/>
    <s v="0206 - MINISTERIO DE EDUCACIÓN"/>
    <s v="0001 - MINISTERIO DE EDUCACION"/>
    <x v="2"/>
    <x v="10"/>
    <x v="41"/>
    <s v="2.3 - MATERIALES Y SUMINISTROS"/>
    <s v="2.3.1 - ALIMENTOS Y PRODUCTOS AGROFORESTALES"/>
    <s v="N"/>
    <s v="00 - N/A"/>
    <s v="10 - FONDO GENERAL"/>
    <s v="(en blanco)"/>
    <s v="99 - MULTIPROVINCIAL"/>
    <n v="0"/>
    <n v="17201.2"/>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625000"/>
    <n v="625000"/>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1193500"/>
    <n v="1382110"/>
    <n v="178780.68"/>
  </r>
  <r>
    <s v="2024"/>
    <x v="0"/>
    <x v="0"/>
    <x v="0"/>
    <x v="0"/>
    <s v="2 - Poder Ejecutivo"/>
    <s v="0206 - MINISTERIO DE EDUCACIÓN"/>
    <s v="0001 - MINISTERIO DE EDUCACION"/>
    <x v="2"/>
    <x v="10"/>
    <x v="41"/>
    <s v="2.3 - MATERIALES Y SUMINISTROS"/>
    <s v="2.3.3 - PAPEL, CARTÓN E IMPRESOS"/>
    <s v="N"/>
    <s v="00 - N/A"/>
    <s v="10 - FONDO GENERAL"/>
    <s v="(en blanco)"/>
    <s v="99 - MULTIPROVINCIAL"/>
    <n v="31845"/>
    <n v="4031845"/>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636250"/>
    <n v="3207052"/>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249800"/>
    <n v="249800"/>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09980000"/>
    <n v="0"/>
    <n v="0"/>
  </r>
  <r>
    <s v="2024"/>
    <x v="0"/>
    <x v="0"/>
    <x v="0"/>
    <x v="0"/>
    <s v="2 - Poder Ejecutivo"/>
    <s v="0206 - MINISTERIO DE EDUCACIÓN"/>
    <s v="0001 - MINISTERIO DE EDUCACION"/>
    <x v="2"/>
    <x v="10"/>
    <x v="41"/>
    <s v="2.3 - MATERIALES Y SUMINISTROS"/>
    <s v="2.3.5 - CUERO, CAUCHO Y PLÁSTICO"/>
    <s v="N"/>
    <s v="00 - N/A"/>
    <s v="10 - FONDO GENERAL"/>
    <s v="(en blanco)"/>
    <s v="99 - MULTIPROVINCIAL"/>
    <n v="0"/>
    <n v="96000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1107355"/>
    <n v="1107355"/>
    <n v="1107355"/>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0"/>
    <n v="109464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0"/>
    <n v="6800000"/>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35214085"/>
    <n v="5281062.92"/>
    <n v="379266.16000000003"/>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0"/>
    <n v="80854385.519999996"/>
    <n v="36816"/>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26700000"/>
    <n v="3325000"/>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0"/>
    <n v="380000"/>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0"/>
    <n v="795288"/>
    <n v="23600"/>
  </r>
  <r>
    <s v="2024"/>
    <x v="0"/>
    <x v="0"/>
    <x v="0"/>
    <x v="0"/>
    <s v="2 - Poder Ejecutivo"/>
    <s v="0206 - MINISTERIO DE EDUCACIÓN"/>
    <s v="0001 - MINISTERIO DE EDUCACION"/>
    <x v="2"/>
    <x v="10"/>
    <x v="42"/>
    <s v="2.1 - REMUNERACIONES Y CONTRIBUCIONES"/>
    <s v="2.1.1 - REMUNERACIONES"/>
    <s v="N"/>
    <s v="00 - N/A"/>
    <s v="10 - FONDO GENERAL"/>
    <s v="(en blanco)"/>
    <s v="99 - MULTIPROVINCIAL"/>
    <n v="72272263121"/>
    <n v="74995526109.639999"/>
    <n v="43737034133.149994"/>
  </r>
  <r>
    <s v="2024"/>
    <x v="0"/>
    <x v="0"/>
    <x v="0"/>
    <x v="0"/>
    <s v="2 - Poder Ejecutivo"/>
    <s v="0206 - MINISTERIO DE EDUCACIÓN"/>
    <s v="0001 - MINISTERIO DE EDUCACION"/>
    <x v="2"/>
    <x v="10"/>
    <x v="42"/>
    <s v="2.1 - REMUNERACIONES Y CONTRIBUCIONES"/>
    <s v="2.1.1 - REMUNERACIONES"/>
    <s v="N"/>
    <s v="00 - N/A"/>
    <s v="10 - FONDO GENERAL"/>
    <s v="(en blanco)"/>
    <s v="99 - MULTIPROVINCIAL"/>
    <n v="80332794"/>
    <n v="80332794"/>
    <n v="34464059.560000002"/>
  </r>
  <r>
    <s v="2024"/>
    <x v="0"/>
    <x v="0"/>
    <x v="0"/>
    <x v="0"/>
    <s v="2 - Poder Ejecutivo"/>
    <s v="0206 - MINISTERIO DE EDUCACIÓN"/>
    <s v="0001 - MINISTERIO DE EDUCACION"/>
    <x v="2"/>
    <x v="10"/>
    <x v="42"/>
    <s v="2.1 - REMUNERACIONES Y CONTRIBUCIONES"/>
    <s v="2.1.1 - REMUNERACIONES"/>
    <s v="N"/>
    <s v="00 - N/A"/>
    <s v="10 - FONDO GENERAL"/>
    <s v="(en blanco)"/>
    <s v="99 - MULTIPROVINCIAL"/>
    <n v="192636126"/>
    <n v="179861126"/>
    <n v="160734258.72000003"/>
  </r>
  <r>
    <s v="2024"/>
    <x v="0"/>
    <x v="0"/>
    <x v="0"/>
    <x v="0"/>
    <s v="2 - Poder Ejecutivo"/>
    <s v="0206 - MINISTERIO DE EDUCACIÓN"/>
    <s v="0001 - MINISTERIO DE EDUCACION"/>
    <x v="2"/>
    <x v="10"/>
    <x v="42"/>
    <s v="2.1 - REMUNERACIONES Y CONTRIBUCIONES"/>
    <s v="2.1.1 - REMUNERACIONES"/>
    <s v="N"/>
    <s v="00 - N/A"/>
    <s v="10 - FONDO GENERAL"/>
    <s v="(en blanco)"/>
    <s v="99 - MULTIPROVINCIAL"/>
    <n v="0"/>
    <n v="29965000"/>
    <n v="30287700"/>
  </r>
  <r>
    <s v="2024"/>
    <x v="0"/>
    <x v="0"/>
    <x v="0"/>
    <x v="0"/>
    <s v="2 - Poder Ejecutivo"/>
    <s v="0206 - MINISTERIO DE EDUCACIÓN"/>
    <s v="0001 - MINISTERIO DE EDUCACION"/>
    <x v="2"/>
    <x v="10"/>
    <x v="42"/>
    <s v="2.1 - REMUNERACIONES Y CONTRIBUCIONES"/>
    <s v="2.1.1 - REMUNERACIONES"/>
    <s v="N"/>
    <s v="00 - N/A"/>
    <s v="10 - FONDO GENERAL"/>
    <s v="(en blanco)"/>
    <s v="99 - MULTIPROVINCIAL"/>
    <n v="6022688594"/>
    <n v="6022688594"/>
    <n v="0"/>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5188867626"/>
    <n v="5449032598.1499996"/>
    <n v="3114978052.6399994"/>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5196196738"/>
    <n v="5456790411.8900003"/>
    <n v="3119373790.7300005"/>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839539099"/>
    <n v="892710274.61000001"/>
    <n v="502611797.31"/>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1267063009"/>
    <n v="1349548647.4300001"/>
    <n v="767234750.97000003"/>
  </r>
  <r>
    <s v="2024"/>
    <x v="0"/>
    <x v="0"/>
    <x v="0"/>
    <x v="0"/>
    <s v="2 - Poder Ejecutivo"/>
    <s v="0206 - MINISTERIO DE EDUCACIÓN"/>
    <s v="0001 - MINISTERIO DE EDUCACION"/>
    <x v="2"/>
    <x v="10"/>
    <x v="42"/>
    <s v="2.2 - CONTRATACIÓN DE SERVICIOS"/>
    <s v="2.2.2 - PUBLICIDAD, IMPRESIÓN Y ENCUADERNACIÓN"/>
    <s v="N"/>
    <s v="00 - N/A"/>
    <s v="10 - FONDO GENERAL"/>
    <s v="(en blanco)"/>
    <s v="99 - MULTIPROVINCIAL"/>
    <n v="134157500"/>
    <n v="727313894.56999993"/>
    <n v="202902022.95999998"/>
  </r>
  <r>
    <s v="2024"/>
    <x v="0"/>
    <x v="0"/>
    <x v="0"/>
    <x v="0"/>
    <s v="2 - Poder Ejecutivo"/>
    <s v="0206 - MINISTERIO DE EDUCACIÓN"/>
    <s v="0001 - MINISTERIO DE EDUCACION"/>
    <x v="2"/>
    <x v="10"/>
    <x v="42"/>
    <s v="2.2 - CONTRATACIÓN DE SERVICIOS"/>
    <s v="2.2.3 - VIÁTICOS"/>
    <s v="N"/>
    <s v="00 - N/A"/>
    <s v="10 - FONDO GENERAL"/>
    <s v="(en blanco)"/>
    <s v="99 - MULTIPROVINCIAL"/>
    <n v="171287750"/>
    <n v="8174066"/>
    <n v="2936692.5"/>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4427000"/>
    <n v="4427000"/>
    <n v="633400"/>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0"/>
    <n v="4760"/>
    <n v="4760"/>
  </r>
  <r>
    <s v="2024"/>
    <x v="0"/>
    <x v="0"/>
    <x v="0"/>
    <x v="0"/>
    <s v="2 - Poder Ejecutivo"/>
    <s v="0206 - MINISTERIO DE EDUCACIÓN"/>
    <s v="0001 - MINISTERIO DE EDUCACION"/>
    <x v="2"/>
    <x v="10"/>
    <x v="42"/>
    <s v="2.2 - CONTRATACIÓN DE SERVICIOS"/>
    <s v="2.2.5 - ALQUILERES Y RENTAS"/>
    <s v="N"/>
    <s v="00 - N/A"/>
    <s v="10 - FONDO GENERAL"/>
    <s v="(en blanco)"/>
    <s v="99 - MULTIPROVINCIAL"/>
    <n v="8066500"/>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en blanco)"/>
    <s v="99 - MULTIPROVINCIAL"/>
    <n v="0"/>
    <n v="450"/>
    <n v="45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204139432.34999999"/>
    <n v="12075000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5606400"/>
    <n v="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54582280"/>
    <n v="54220253.840000004"/>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2200000"/>
    <n v="2200000"/>
    <n v="0"/>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38100000"/>
    <n v="27193497.420000002"/>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1700000"/>
    <n v="0"/>
  </r>
  <r>
    <s v="2024"/>
    <x v="0"/>
    <x v="0"/>
    <x v="0"/>
    <x v="0"/>
    <s v="2 - Poder Ejecutivo"/>
    <s v="0206 - MINISTERIO DE EDUCACIÓN"/>
    <s v="0001 - MINISTERIO DE EDUCACION"/>
    <x v="2"/>
    <x v="10"/>
    <x v="42"/>
    <s v="2.3 - MATERIALES Y SUMINISTROS"/>
    <s v="2.3.1 - ALIMENTOS Y PRODUCTOS AGROFORESTALES"/>
    <s v="N"/>
    <s v="00 - N/A"/>
    <s v="10 - FONDO GENERAL"/>
    <s v="(en blanco)"/>
    <s v="99 - MULTIPROVINCIAL"/>
    <n v="8640000"/>
    <n v="640000"/>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0"/>
    <n v="124106.5"/>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70000"/>
    <n v="210715"/>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0"/>
    <n v="5300"/>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0"/>
    <n v="42000"/>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1512100000"/>
    <n v="120168355.60000002"/>
    <n v="5001750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0"/>
    <n v="1501"/>
    <n v="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81276000"/>
    <n v="2364729.6700000018"/>
    <n v="0"/>
  </r>
  <r>
    <s v="2024"/>
    <x v="0"/>
    <x v="0"/>
    <x v="0"/>
    <x v="0"/>
    <s v="2 - Poder Ejecutivo"/>
    <s v="0206 - MINISTERIO DE EDUCACIÓN"/>
    <s v="0001 - MINISTERIO DE EDUCACION"/>
    <x v="2"/>
    <x v="10"/>
    <x v="42"/>
    <s v="2.3 - MATERIALES Y SUMINISTROS"/>
    <s v="2.3.7 - COMBUSTIBLES, LUBRICANTES, PRODUCTOS QUÍMICOS Y CONEXOS"/>
    <s v="N"/>
    <s v="00 - N/A"/>
    <s v="10 - FONDO GENERAL"/>
    <s v="(en blanco)"/>
    <s v="99 - MULTIPROVINCIAL"/>
    <n v="1785000"/>
    <n v="1785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4000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62363533.299999997"/>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152300000"/>
    <n v="18755401.859999999"/>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344855"/>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22501"/>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3600"/>
    <n v="0"/>
  </r>
  <r>
    <s v="2024"/>
    <x v="0"/>
    <x v="0"/>
    <x v="0"/>
    <x v="0"/>
    <s v="2 - Poder Ejecutivo"/>
    <s v="0206 - MINISTERIO DE EDUCACIÓN"/>
    <s v="0001 - MINISTERIO DE EDUCACION"/>
    <x v="2"/>
    <x v="10"/>
    <x v="43"/>
    <s v="2.1 - REMUNERACIONES Y CONTRIBUCIONES"/>
    <s v="2.1.1 - REMUNERACIONES"/>
    <s v="N"/>
    <s v="00 - N/A"/>
    <s v="10 - FONDO GENERAL"/>
    <s v="(en blanco)"/>
    <s v="99 - MULTIPROVINCIAL"/>
    <n v="21534041500"/>
    <n v="22116853389.170002"/>
    <n v="12819406363.139996"/>
  </r>
  <r>
    <s v="2024"/>
    <x v="0"/>
    <x v="0"/>
    <x v="0"/>
    <x v="0"/>
    <s v="2 - Poder Ejecutivo"/>
    <s v="0206 - MINISTERIO DE EDUCACIÓN"/>
    <s v="0001 - MINISTERIO DE EDUCACION"/>
    <x v="2"/>
    <x v="10"/>
    <x v="43"/>
    <s v="2.1 - REMUNERACIONES Y CONTRIBUCIONES"/>
    <s v="2.1.1 - REMUNERACIONES"/>
    <s v="N"/>
    <s v="00 - N/A"/>
    <s v="10 - FONDO GENERAL"/>
    <s v="(en blanco)"/>
    <s v="99 - MULTIPROVINCIAL"/>
    <n v="1794503458"/>
    <n v="1794503458"/>
    <n v="0"/>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1548748207"/>
    <n v="1643253048.73"/>
    <n v="908891475.79000008"/>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1550942624"/>
    <n v="1645572701.1599998"/>
    <n v="910176585.34000003"/>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249343238"/>
    <n v="255666276.36000001"/>
    <n v="145848174.64999995"/>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377969033"/>
    <n v="403481760.09000003"/>
    <n v="226327384.80999997"/>
  </r>
  <r>
    <s v="2024"/>
    <x v="0"/>
    <x v="0"/>
    <x v="0"/>
    <x v="0"/>
    <s v="2 - Poder Ejecutivo"/>
    <s v="0206 - MINISTERIO DE EDUCACIÓN"/>
    <s v="0001 - MINISTERIO DE EDUCACION"/>
    <x v="2"/>
    <x v="10"/>
    <x v="43"/>
    <s v="2.2 - CONTRATACIÓN DE SERVICIOS"/>
    <s v="2.2.2 - PUBLICIDAD, IMPRESIÓN Y ENCUADERNACIÓN"/>
    <s v="N"/>
    <s v="00 - N/A"/>
    <s v="10 - FONDO GENERAL"/>
    <s v="(en blanco)"/>
    <s v="99 - MULTIPROVINCIAL"/>
    <n v="274141250"/>
    <n v="475478506.63"/>
    <n v="31054331.359999999"/>
  </r>
  <r>
    <s v="2024"/>
    <x v="0"/>
    <x v="0"/>
    <x v="0"/>
    <x v="0"/>
    <s v="2 - Poder Ejecutivo"/>
    <s v="0206 - MINISTERIO DE EDUCACIÓN"/>
    <s v="0001 - MINISTERIO DE EDUCACION"/>
    <x v="2"/>
    <x v="10"/>
    <x v="43"/>
    <s v="2.2 - CONTRATACIÓN DE SERVICIOS"/>
    <s v="2.2.3 - VIÁTICOS"/>
    <s v="N"/>
    <s v="00 - N/A"/>
    <s v="10 - FONDO GENERAL"/>
    <s v="(en blanco)"/>
    <s v="99 - MULTIPROVINCIAL"/>
    <n v="9303800"/>
    <n v="5150848.46"/>
    <n v="1046525"/>
  </r>
  <r>
    <s v="2024"/>
    <x v="0"/>
    <x v="0"/>
    <x v="0"/>
    <x v="0"/>
    <s v="2 - Poder Ejecutivo"/>
    <s v="0206 - MINISTERIO DE EDUCACIÓN"/>
    <s v="0001 - MINISTERIO DE EDUCACION"/>
    <x v="2"/>
    <x v="10"/>
    <x v="43"/>
    <s v="2.2 - CONTRATACIÓN DE SERVICIOS"/>
    <s v="2.2.3 - VIÁTICOS"/>
    <s v="N"/>
    <s v="00 - N/A"/>
    <s v="10 - FONDO GENERAL"/>
    <s v="(en blanco)"/>
    <s v="99 - MULTIPROVINCIAL"/>
    <n v="5398650"/>
    <n v="400950"/>
    <n v="2300"/>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165102450"/>
    <n v="2299174"/>
    <n v="355147.81"/>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0"/>
    <n v="1180"/>
    <n v="1180"/>
  </r>
  <r>
    <s v="2024"/>
    <x v="0"/>
    <x v="0"/>
    <x v="0"/>
    <x v="0"/>
    <s v="2 - Poder Ejecutivo"/>
    <s v="0206 - MINISTERIO DE EDUCACIÓN"/>
    <s v="0001 - MINISTERIO DE EDUCACION"/>
    <x v="2"/>
    <x v="10"/>
    <x v="43"/>
    <s v="2.2 - CONTRATACIÓN DE SERVICIOS"/>
    <s v="2.2.5 - ALQUILERES Y RENTAS"/>
    <s v="N"/>
    <s v="00 - N/A"/>
    <s v="10 - FONDO GENERAL"/>
    <s v="(en blanco)"/>
    <s v="99 - MULTIPROVINCIAL"/>
    <n v="10886200"/>
    <n v="10886200"/>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en blanco)"/>
    <s v="99 - MULTIPROVINCIAL"/>
    <n v="0"/>
    <n v="38036.839999999997"/>
    <n v="380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275616088.64999998"/>
    <n v="109005520"/>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100"/>
    <n v="499.9"/>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5957.8"/>
    <n v="5957.8"/>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265144759"/>
    <n v="265144759"/>
    <n v="120951015.28999999"/>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5500000"/>
    <n v="0"/>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11600000"/>
    <n v="1600000"/>
    <n v="0"/>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15000000"/>
    <n v="1000000"/>
    <n v="0"/>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0"/>
    <n v="334733.28999999998"/>
    <n v="334733.28999999998"/>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18249600"/>
    <n v="10249600"/>
    <n v="0"/>
  </r>
  <r>
    <s v="2024"/>
    <x v="0"/>
    <x v="0"/>
    <x v="0"/>
    <x v="0"/>
    <s v="2 - Poder Ejecutivo"/>
    <s v="0206 - MINISTERIO DE EDUCACIÓN"/>
    <s v="0001 - MINISTERIO DE EDUCACION"/>
    <x v="2"/>
    <x v="10"/>
    <x v="43"/>
    <s v="2.3 - MATERIALES Y SUMINISTROS"/>
    <s v="2.3.1 - ALIMENTOS Y PRODUCTOS AGROFORESTALES"/>
    <s v="N"/>
    <s v="00 - N/A"/>
    <s v="10 - FONDO GENERAL"/>
    <s v="(en blanco)"/>
    <s v="99 - MULTIPROVINCIAL"/>
    <n v="0"/>
    <n v="4075"/>
    <n v="0"/>
  </r>
  <r>
    <s v="2024"/>
    <x v="0"/>
    <x v="0"/>
    <x v="0"/>
    <x v="0"/>
    <s v="2 - Poder Ejecutivo"/>
    <s v="0206 - MINISTERIO DE EDUCACIÓN"/>
    <s v="0001 - MINISTERIO DE EDUCACION"/>
    <x v="2"/>
    <x v="10"/>
    <x v="43"/>
    <s v="2.3 - MATERIALES Y SUMINISTROS"/>
    <s v="2.3.2 - TEXTILES Y VESTUARIOS"/>
    <s v="N"/>
    <s v="00 - N/A"/>
    <s v="10 - FONDO GENERAL"/>
    <s v="(en blanco)"/>
    <s v="99 - MULTIPROVINCIAL"/>
    <n v="525400"/>
    <n v="13257800"/>
    <n v="3276200"/>
  </r>
  <r>
    <s v="2024"/>
    <x v="0"/>
    <x v="0"/>
    <x v="0"/>
    <x v="0"/>
    <s v="2 - Poder Ejecutivo"/>
    <s v="0206 - MINISTERIO DE EDUCACIÓN"/>
    <s v="0001 - MINISTERIO DE EDUCACION"/>
    <x v="2"/>
    <x v="10"/>
    <x v="43"/>
    <s v="2.3 - MATERIALES Y SUMINISTROS"/>
    <s v="2.3.2 - TEXTILES Y VESTUARIOS"/>
    <s v="N"/>
    <s v="00 - N/A"/>
    <s v="10 - FONDO GENERAL"/>
    <s v="(en blanco)"/>
    <s v="99 - MULTIPROVINCIAL"/>
    <n v="0"/>
    <n v="1695600"/>
    <n v="84780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0"/>
    <n v="4500"/>
    <n v="4956"/>
  </r>
  <r>
    <s v="2024"/>
    <x v="0"/>
    <x v="0"/>
    <x v="0"/>
    <x v="0"/>
    <s v="2 - Poder Ejecutivo"/>
    <s v="0206 - MINISTERIO DE EDUCACIÓN"/>
    <s v="0001 - MINISTERIO DE EDUCACION"/>
    <x v="2"/>
    <x v="10"/>
    <x v="43"/>
    <s v="2.3 - MATERIALES Y SUMINISTROS"/>
    <s v="2.3.3 - PAPEL, CARTÓN E IMPRESOS"/>
    <s v="N"/>
    <s v="00 - N/A"/>
    <s v="10 - FONDO GENERAL"/>
    <s v="(en blanco)"/>
    <s v="99 - MULTIPROVINCIAL"/>
    <n v="394577"/>
    <n v="399077"/>
    <n v="9741.65"/>
  </r>
  <r>
    <s v="2024"/>
    <x v="0"/>
    <x v="0"/>
    <x v="0"/>
    <x v="0"/>
    <s v="2 - Poder Ejecutivo"/>
    <s v="0206 - MINISTERIO DE EDUCACIÓN"/>
    <s v="0001 - MINISTERIO DE EDUCACION"/>
    <x v="2"/>
    <x v="10"/>
    <x v="43"/>
    <s v="2.3 - MATERIALES Y SUMINISTROS"/>
    <s v="2.3.3 - PAPEL, CARTÓN E IMPRESOS"/>
    <s v="N"/>
    <s v="00 - N/A"/>
    <s v="10 - FONDO GENERAL"/>
    <s v="(en blanco)"/>
    <s v="99 - MULTIPROVINCIAL"/>
    <n v="28075792"/>
    <n v="5876220.29"/>
    <n v="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573038940"/>
    <n v="1000000"/>
    <n v="0"/>
  </r>
  <r>
    <s v="2024"/>
    <x v="0"/>
    <x v="0"/>
    <x v="0"/>
    <x v="0"/>
    <s v="2 - Poder Ejecutivo"/>
    <s v="0206 - MINISTERIO DE EDUCACIÓN"/>
    <s v="0001 - MINISTERIO DE EDUCACION"/>
    <x v="2"/>
    <x v="10"/>
    <x v="43"/>
    <s v="2.3 - MATERIALES Y SUMINISTROS"/>
    <s v="2.3.5 - CUERO, CAUCHO Y PLÁSTICO"/>
    <s v="N"/>
    <s v="00 - N/A"/>
    <s v="10 - FONDO GENERAL"/>
    <s v="(en blanco)"/>
    <s v="99 - MULTIPROVINCIAL"/>
    <n v="0"/>
    <n v="353400"/>
    <n v="17670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2040000"/>
    <n v="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4511000"/>
    <n v="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1600000"/>
    <n v="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166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13879915"/>
    <n v="5879915"/>
    <n v="442245.16"/>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60769134"/>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2813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6791400"/>
    <n v="1791400"/>
    <n v="27818.5"/>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8160"/>
    <n v="90816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3345864"/>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6500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3400000"/>
    <n v="2596"/>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596613.19999999995"/>
    <n v="1432.99"/>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500000"/>
    <n v="0"/>
  </r>
  <r>
    <s v="2024"/>
    <x v="0"/>
    <x v="0"/>
    <x v="0"/>
    <x v="0"/>
    <s v="2 - Poder Ejecutivo"/>
    <s v="0206 - MINISTERIO DE EDUCACIÓN"/>
    <s v="0001 - MINISTERIO DE EDUCACION"/>
    <x v="2"/>
    <x v="10"/>
    <x v="44"/>
    <s v="2.1 - REMUNERACIONES Y CONTRIBUCIONES"/>
    <s v="2.1.1 - REMUNERACIONES"/>
    <s v="N"/>
    <s v="00 - N/A"/>
    <s v="10 - FONDO GENERAL"/>
    <s v="(en blanco)"/>
    <s v="99 - MULTIPROVINCIAL"/>
    <n v="2405789198"/>
    <n v="3614955275.6400003"/>
    <n v="1783435592.4500008"/>
  </r>
  <r>
    <s v="2024"/>
    <x v="0"/>
    <x v="0"/>
    <x v="0"/>
    <x v="0"/>
    <s v="2 - Poder Ejecutivo"/>
    <s v="0206 - MINISTERIO DE EDUCACIÓN"/>
    <s v="0001 - MINISTERIO DE EDUCACION"/>
    <x v="2"/>
    <x v="10"/>
    <x v="44"/>
    <s v="2.1 - REMUNERACIONES Y CONTRIBUCIONES"/>
    <s v="2.1.1 - REMUNERACIONES"/>
    <s v="N"/>
    <s v="00 - N/A"/>
    <s v="10 - FONDO GENERAL"/>
    <s v="(en blanco)"/>
    <s v="99 - MULTIPROVINCIAL"/>
    <n v="200482434"/>
    <n v="200482434"/>
    <n v="0"/>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170570487"/>
    <n v="256300341.22"/>
    <n v="126445606.30999997"/>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170811011"/>
    <n v="256661815.32999998"/>
    <n v="126623917.93000002"/>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27378208"/>
    <n v="41487972.380000003"/>
    <n v="20068724.569999997"/>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39084798"/>
    <n v="40485817.140000001"/>
    <n v="22185552.649999991"/>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11000000"/>
    <n v="11000000"/>
    <n v="0"/>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6527789"/>
    <n v="29150000"/>
    <n v="442.5"/>
  </r>
  <r>
    <s v="2024"/>
    <x v="0"/>
    <x v="0"/>
    <x v="0"/>
    <x v="0"/>
    <s v="2 - Poder Ejecutivo"/>
    <s v="0206 - MINISTERIO DE EDUCACIÓN"/>
    <s v="0001 - MINISTERIO DE EDUCACION"/>
    <x v="2"/>
    <x v="10"/>
    <x v="44"/>
    <s v="2.2 - CONTRATACIÓN DE SERVICIOS"/>
    <s v="2.2.3 - VIÁTICOS"/>
    <s v="N"/>
    <s v="00 - N/A"/>
    <s v="10 - FONDO GENERAL"/>
    <s v="(en blanco)"/>
    <s v="99 - MULTIPROVINCIAL"/>
    <n v="83720000"/>
    <n v="5317520"/>
    <n v="224595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20210000"/>
    <n v="2252000"/>
    <n v="1448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0"/>
    <n v="9300"/>
    <n v="10135"/>
  </r>
  <r>
    <s v="2024"/>
    <x v="0"/>
    <x v="0"/>
    <x v="0"/>
    <x v="0"/>
    <s v="2 - Poder Ejecutivo"/>
    <s v="0206 - MINISTERIO DE EDUCACIÓN"/>
    <s v="0001 - MINISTERIO DE EDUCACION"/>
    <x v="2"/>
    <x v="10"/>
    <x v="44"/>
    <s v="2.2 - CONTRATACIÓN DE SERVICIOS"/>
    <s v="2.2.5 - ALQUILERES Y RENTAS"/>
    <s v="N"/>
    <s v="00 - N/A"/>
    <s v="10 - FONDO GENERAL"/>
    <s v="(en blanco)"/>
    <s v="99 - MULTIPROVINCIAL"/>
    <n v="3000000"/>
    <n v="300000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0"/>
    <n v="87840800"/>
    <n v="5955892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1250000"/>
    <n v="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50900000"/>
    <n v="1669600"/>
    <n v="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41125000"/>
    <n v="850000"/>
    <n v="0"/>
  </r>
  <r>
    <s v="2024"/>
    <x v="0"/>
    <x v="0"/>
    <x v="0"/>
    <x v="0"/>
    <s v="2 - Poder Ejecutivo"/>
    <s v="0206 - MINISTERIO DE EDUCACIÓN"/>
    <s v="0001 - MINISTERIO DE EDUCACION"/>
    <x v="2"/>
    <x v="10"/>
    <x v="44"/>
    <s v="2.3 - MATERIALES Y SUMINISTROS"/>
    <s v="2.3.1 - ALIMENTOS Y PRODUCTOS AGROFORESTALES"/>
    <s v="N"/>
    <s v="00 - N/A"/>
    <s v="10 - FONDO GENERAL"/>
    <s v="(en blanco)"/>
    <s v="99 - MULTIPROVINCIAL"/>
    <n v="0"/>
    <n v="10839.27"/>
    <n v="10839.27"/>
  </r>
  <r>
    <s v="2024"/>
    <x v="0"/>
    <x v="0"/>
    <x v="0"/>
    <x v="0"/>
    <s v="2 - Poder Ejecutivo"/>
    <s v="0206 - MINISTERIO DE EDUCACIÓN"/>
    <s v="0001 - MINISTERIO DE EDUCACION"/>
    <x v="2"/>
    <x v="10"/>
    <x v="44"/>
    <s v="2.3 - MATERIALES Y SUMINISTROS"/>
    <s v="2.3.2 - TEXTILES Y VESTUARIOS"/>
    <s v="N"/>
    <s v="00 - N/A"/>
    <s v="10 - FONDO GENERAL"/>
    <s v="(en blanco)"/>
    <s v="99 - MULTIPROVINCIAL"/>
    <n v="9229850"/>
    <n v="122985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0"/>
    <n v="140000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243312"/>
    <n v="1993312"/>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138700000"/>
    <n v="0"/>
    <n v="0"/>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0"/>
    <n v="1591.2"/>
    <n v="1591.2"/>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451591"/>
    <n v="451591"/>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2439.1"/>
    <n v="2439.1"/>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3939062"/>
    <n v="2725310.4"/>
    <n v="67757.399999999994"/>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522951"/>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4125.05"/>
    <n v="4125.05"/>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835"/>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87313.14"/>
    <n v="87313.14"/>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11440"/>
    <n v="11440"/>
    <n v="0"/>
  </r>
  <r>
    <s v="2024"/>
    <x v="0"/>
    <x v="0"/>
    <x v="0"/>
    <x v="0"/>
    <s v="2 - Poder Ejecutivo"/>
    <s v="0206 - MINISTERIO DE EDUCACIÓN"/>
    <s v="0001 - MINISTERIO DE EDUCACION"/>
    <x v="2"/>
    <x v="10"/>
    <x v="45"/>
    <s v="2.1 - REMUNERACIONES Y CONTRIBUCIONES"/>
    <s v="2.1.1 - REMUNERACIONES"/>
    <s v="N"/>
    <s v="00 - N/A"/>
    <s v="10 - FONDO GENERAL"/>
    <s v="(en blanco)"/>
    <s v="99 - MULTIPROVINCIAL"/>
    <n v="6356898131"/>
    <n v="6980559549.6300001"/>
    <n v="4169101344.4399996"/>
  </r>
  <r>
    <s v="2024"/>
    <x v="0"/>
    <x v="0"/>
    <x v="0"/>
    <x v="0"/>
    <s v="2 - Poder Ejecutivo"/>
    <s v="0206 - MINISTERIO DE EDUCACIÓN"/>
    <s v="0001 - MINISTERIO DE EDUCACION"/>
    <x v="2"/>
    <x v="10"/>
    <x v="45"/>
    <s v="2.1 - REMUNERACIONES Y CONTRIBUCIONES"/>
    <s v="2.1.1 - REMUNERACIONES"/>
    <s v="N"/>
    <s v="00 - N/A"/>
    <s v="10 - FONDO GENERAL"/>
    <s v="(en blanco)"/>
    <s v="99 - MULTIPROVINCIAL"/>
    <n v="529741511"/>
    <n v="529741511"/>
    <n v="0"/>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455297022"/>
    <n v="505168486.52999997"/>
    <n v="295589382.11999995"/>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455938927"/>
    <n v="505880935.27000004"/>
    <n v="296006138.26000005"/>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72201015"/>
    <n v="81371907.480000004"/>
    <n v="46861699.400000013"/>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105738748"/>
    <n v="134436412.79999998"/>
    <n v="72852745.100000009"/>
  </r>
  <r>
    <s v="2024"/>
    <x v="0"/>
    <x v="0"/>
    <x v="0"/>
    <x v="0"/>
    <s v="2 - Poder Ejecutivo"/>
    <s v="0206 - MINISTERIO DE EDUCACIÓN"/>
    <s v="0001 - MINISTERIO DE EDUCACION"/>
    <x v="2"/>
    <x v="10"/>
    <x v="45"/>
    <s v="2.2 - CONTRATACIÓN DE SERVICIOS"/>
    <s v="2.2.2 - PUBLICIDAD, IMPRESIÓN Y ENCUADERNACIÓN"/>
    <s v="N"/>
    <s v="00 - N/A"/>
    <s v="10 - FONDO GENERAL"/>
    <s v="(en blanco)"/>
    <s v="99 - MULTIPROVINCIAL"/>
    <n v="10091502"/>
    <n v="6660500"/>
    <n v="0"/>
  </r>
  <r>
    <s v="2024"/>
    <x v="0"/>
    <x v="0"/>
    <x v="0"/>
    <x v="0"/>
    <s v="2 - Poder Ejecutivo"/>
    <s v="0206 - MINISTERIO DE EDUCACIÓN"/>
    <s v="0001 - MINISTERIO DE EDUCACION"/>
    <x v="2"/>
    <x v="10"/>
    <x v="45"/>
    <s v="2.2 - CONTRATACIÓN DE SERVICIOS"/>
    <s v="2.2.3 - VIÁTICOS"/>
    <s v="N"/>
    <s v="00 - N/A"/>
    <s v="10 - FONDO GENERAL"/>
    <s v="(en blanco)"/>
    <s v="99 - MULTIPROVINCIAL"/>
    <n v="18091700"/>
    <n v="4852945"/>
    <n v="1031622.5"/>
  </r>
  <r>
    <s v="2024"/>
    <x v="0"/>
    <x v="0"/>
    <x v="0"/>
    <x v="0"/>
    <s v="2 - Poder Ejecutivo"/>
    <s v="0206 - MINISTERIO DE EDUCACIÓN"/>
    <s v="0001 - MINISTERIO DE EDUCACION"/>
    <x v="2"/>
    <x v="10"/>
    <x v="45"/>
    <s v="2.2 - CONTRATACIÓN DE SERVICIOS"/>
    <s v="2.2.3 - VIÁTICOS"/>
    <s v="N"/>
    <s v="00 - N/A"/>
    <s v="10 - FONDO GENERAL"/>
    <s v="(en blanco)"/>
    <s v="99 - MULTIPROVINCIAL"/>
    <n v="1920000"/>
    <n v="1920000"/>
    <n v="0"/>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26229800"/>
    <n v="6377820"/>
    <n v="147060"/>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0"/>
    <n v="1700"/>
    <n v="1700"/>
  </r>
  <r>
    <s v="2024"/>
    <x v="0"/>
    <x v="0"/>
    <x v="0"/>
    <x v="0"/>
    <s v="2 - Poder Ejecutivo"/>
    <s v="0206 - MINISTERIO DE EDUCACIÓN"/>
    <s v="0001 - MINISTERIO DE EDUCACION"/>
    <x v="2"/>
    <x v="10"/>
    <x v="45"/>
    <s v="2.2 - CONTRATACIÓN DE SERVICIOS"/>
    <s v="2.2.5 - ALQUILERES Y RENTAS"/>
    <s v="N"/>
    <s v="00 - N/A"/>
    <s v="10 - FONDO GENERAL"/>
    <s v="(en blanco)"/>
    <s v="99 - MULTIPROVINCIAL"/>
    <n v="20750000"/>
    <n v="7306138.1799999997"/>
    <n v="5498242.2999999998"/>
  </r>
  <r>
    <s v="2024"/>
    <x v="0"/>
    <x v="0"/>
    <x v="0"/>
    <x v="0"/>
    <s v="2 - Poder Ejecutivo"/>
    <s v="0206 - MINISTERIO DE EDUCACIÓN"/>
    <s v="0001 - MINISTERIO DE EDUCACION"/>
    <x v="2"/>
    <x v="10"/>
    <x v="45"/>
    <s v="2.2 - CONTRATACIÓN DE SERVICIOS"/>
    <s v="2.2.5 - ALQUILERES Y RENTAS"/>
    <s v="N"/>
    <s v="00 - N/A"/>
    <s v="10 - FONDO GENERAL"/>
    <s v="(en blanco)"/>
    <s v="99 - MULTIPROVINCIAL"/>
    <n v="0"/>
    <n v="1547952.32"/>
    <n v="1238361.8500000001"/>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1000000"/>
    <n v="522230.58"/>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71190000"/>
    <n v="71190000"/>
    <n v="50564434.400000006"/>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5280000"/>
    <n v="5589412.1699999999"/>
    <n v="1249924.1499999999"/>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2700000"/>
    <n v="2700000"/>
    <n v="0"/>
  </r>
  <r>
    <s v="2024"/>
    <x v="0"/>
    <x v="0"/>
    <x v="0"/>
    <x v="0"/>
    <s v="2 - Poder Ejecutivo"/>
    <s v="0206 - MINISTERIO DE EDUCACIÓN"/>
    <s v="0001 - MINISTERIO DE EDUCACION"/>
    <x v="2"/>
    <x v="10"/>
    <x v="45"/>
    <s v="2.2 - CONTRATACIÓN DE SERVICIOS"/>
    <s v="2.2.9 - OTRAS CONTRATACIONES DE SERVICIOS"/>
    <s v="N"/>
    <s v="00 - N/A"/>
    <s v="10 - FONDO GENERAL"/>
    <s v="(en blanco)"/>
    <s v="99 - MULTIPROVINCIAL"/>
    <n v="16912300"/>
    <n v="12912300"/>
    <n v="0"/>
  </r>
  <r>
    <s v="2024"/>
    <x v="0"/>
    <x v="0"/>
    <x v="0"/>
    <x v="0"/>
    <s v="2 - Poder Ejecutivo"/>
    <s v="0206 - MINISTERIO DE EDUCACIÓN"/>
    <s v="0001 - MINISTERIO DE EDUCACION"/>
    <x v="2"/>
    <x v="10"/>
    <x v="45"/>
    <s v="2.3 - MATERIALES Y SUMINISTROS"/>
    <s v="2.3.1 - ALIMENTOS Y PRODUCTOS AGROFORESTALES"/>
    <s v="N"/>
    <s v="00 - N/A"/>
    <s v="10 - FONDO GENERAL"/>
    <s v="(en blanco)"/>
    <s v="99 - MULTIPROVINCIAL"/>
    <n v="0"/>
    <n v="37380.25"/>
    <n v="37380.25"/>
  </r>
  <r>
    <s v="2024"/>
    <x v="0"/>
    <x v="0"/>
    <x v="0"/>
    <x v="0"/>
    <s v="2 - Poder Ejecutivo"/>
    <s v="0206 - MINISTERIO DE EDUCACIÓN"/>
    <s v="0001 - MINISTERIO DE EDUCACION"/>
    <x v="2"/>
    <x v="10"/>
    <x v="45"/>
    <s v="2.3 - MATERIALES Y SUMINISTROS"/>
    <s v="2.3.2 - TEXTILES Y VESTUARIOS"/>
    <s v="N"/>
    <s v="00 - N/A"/>
    <s v="10 - FONDO GENERAL"/>
    <s v="(en blanco)"/>
    <s v="99 - MULTIPROVINCIAL"/>
    <n v="410800"/>
    <n v="4108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374800"/>
    <n v="88218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2335810"/>
    <n v="548581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5940000"/>
    <n v="9400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33000000"/>
    <n v="1500000"/>
    <n v="0"/>
  </r>
  <r>
    <s v="2024"/>
    <x v="0"/>
    <x v="0"/>
    <x v="0"/>
    <x v="0"/>
    <s v="2 - Poder Ejecutivo"/>
    <s v="0206 - MINISTERIO DE EDUCACIÓN"/>
    <s v="0001 - MINISTERIO DE EDUCACION"/>
    <x v="2"/>
    <x v="10"/>
    <x v="45"/>
    <s v="2.3 - MATERIALES Y SUMINISTROS"/>
    <s v="2.3.5 - CUERO, CAUCHO Y PLÁSTICO"/>
    <s v="N"/>
    <s v="00 - N/A"/>
    <s v="10 - FONDO GENERAL"/>
    <s v="(en blanco)"/>
    <s v="99 - MULTIPROVINCIAL"/>
    <n v="264000"/>
    <n v="264000"/>
    <n v="0"/>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3000000"/>
    <n v="53182.13"/>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3259500.8"/>
    <n v="460918.52"/>
  </r>
  <r>
    <s v="2024"/>
    <x v="0"/>
    <x v="0"/>
    <x v="0"/>
    <x v="0"/>
    <s v="2 - Poder Ejecutivo"/>
    <s v="0206 - MINISTERIO DE EDUCACIÓN"/>
    <s v="0001 - MINISTERIO DE EDUCACION"/>
    <x v="2"/>
    <x v="10"/>
    <x v="45"/>
    <s v="2.3 - MATERIALES Y SUMINISTROS"/>
    <s v="2.3.7 - COMBUSTIBLES, LUBRICANTES, PRODUCTOS QUÍMICOS Y CONEXOS"/>
    <s v="N"/>
    <s v="00 - N/A"/>
    <s v="10 - FONDO GENERAL"/>
    <s v="(en blanco)"/>
    <s v="99 - MULTIPROVINCIAL"/>
    <n v="2420"/>
    <n v="2420"/>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57938"/>
    <n v="1471044.89"/>
    <n v="17350.87"/>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302160"/>
    <n v="1910847.98"/>
    <n v="108687.98"/>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13091540"/>
    <n v="662688"/>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3200"/>
    <n v="2013200"/>
    <n v="3535056.64"/>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7000000"/>
    <n v="4581653.1000000006"/>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8448"/>
    <n v="8448"/>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29304"/>
    <n v="9136958.3300000001"/>
    <n v="5866056.1799999988"/>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76417"/>
    <n v="76417"/>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482434.8"/>
    <n v="213249.6"/>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3421968.32"/>
    <n v="336357.89"/>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421310.8"/>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452156"/>
    <n v="0"/>
  </r>
  <r>
    <s v="2024"/>
    <x v="0"/>
    <x v="0"/>
    <x v="0"/>
    <x v="0"/>
    <s v="2 - Poder Ejecutivo"/>
    <s v="0206 - MINISTERIO DE EDUCACIÓN"/>
    <s v="0001 - MINISTERIO DE EDUCACION"/>
    <x v="2"/>
    <x v="10"/>
    <x v="31"/>
    <s v="2.1 - REMUNERACIONES Y CONTRIBUCIONES"/>
    <s v="2.1.1 - REMUNERACIONES"/>
    <s v="N"/>
    <s v="00 - N/A"/>
    <s v="10 - FONDO GENERAL"/>
    <s v="(en blanco)"/>
    <s v="99 - MULTIPROVINCIAL"/>
    <n v="275343420"/>
    <n v="319639071.43000001"/>
    <n v="184156870.77000001"/>
  </r>
  <r>
    <s v="2024"/>
    <x v="0"/>
    <x v="0"/>
    <x v="0"/>
    <x v="0"/>
    <s v="2 - Poder Ejecutivo"/>
    <s v="0206 - MINISTERIO DE EDUCACIÓN"/>
    <s v="0001 - MINISTERIO DE EDUCACION"/>
    <x v="2"/>
    <x v="10"/>
    <x v="31"/>
    <s v="2.1 - REMUNERACIONES Y CONTRIBUCIONES"/>
    <s v="2.1.1 - REMUNERACIONES"/>
    <s v="N"/>
    <s v="00 - N/A"/>
    <s v="10 - FONDO GENERAL"/>
    <s v="(en blanco)"/>
    <s v="99 - MULTIPROVINCIAL"/>
    <n v="22945285"/>
    <n v="22945285"/>
    <n v="0"/>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19521851"/>
    <n v="22662411.359999999"/>
    <n v="13056725.949999999"/>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19549383"/>
    <n v="22694373.879999999"/>
    <n v="13075136.620000001"/>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3162750"/>
    <n v="3670890.88"/>
    <n v="2103377.69"/>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4214490"/>
    <n v="4882330.5999999996"/>
    <n v="2809608.9899999998"/>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2040136"/>
    <n v="2040136"/>
    <n v="0"/>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12558500"/>
    <n v="797936"/>
    <n v="96988.04"/>
  </r>
  <r>
    <s v="2024"/>
    <x v="0"/>
    <x v="0"/>
    <x v="0"/>
    <x v="0"/>
    <s v="2 - Poder Ejecutivo"/>
    <s v="0206 - MINISTERIO DE EDUCACIÓN"/>
    <s v="0001 - MINISTERIO DE EDUCACION"/>
    <x v="2"/>
    <x v="10"/>
    <x v="31"/>
    <s v="2.2 - CONTRATACIÓN DE SERVICIOS"/>
    <s v="2.2.3 - VIÁTICOS"/>
    <s v="N"/>
    <s v="00 - N/A"/>
    <s v="10 - FONDO GENERAL"/>
    <s v="(en blanco)"/>
    <s v="99 - MULTIPROVINCIAL"/>
    <n v="863500"/>
    <n v="863500"/>
    <n v="251737.5"/>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2754500"/>
    <n v="2799500"/>
    <n v="421740"/>
  </r>
  <r>
    <s v="2024"/>
    <x v="0"/>
    <x v="0"/>
    <x v="0"/>
    <x v="0"/>
    <s v="2 - Poder Ejecutivo"/>
    <s v="0206 - MINISTERIO DE EDUCACIÓN"/>
    <s v="0001 - MINISTERIO DE EDUCACION"/>
    <x v="2"/>
    <x v="10"/>
    <x v="31"/>
    <s v="2.2 - CONTRATACIÓN DE SERVICIOS"/>
    <s v="2.2.5 - ALQUILERES Y RENTAS"/>
    <s v="N"/>
    <s v="00 - N/A"/>
    <s v="10 - FONDO GENERAL"/>
    <s v="(en blanco)"/>
    <s v="99 - MULTIPROVINCIAL"/>
    <n v="600000"/>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5500000"/>
    <n v="5500000"/>
    <n v="0"/>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720000"/>
    <n v="720000"/>
    <n v="0"/>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2313200"/>
    <n v="1863200"/>
    <n v="212400"/>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0"/>
    <n v="327025.39"/>
    <n v="231932.39"/>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3450000"/>
    <n v="3450000"/>
    <n v="2380689.98"/>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0"/>
    <n v="13498.35"/>
    <n v="13498.35"/>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775000"/>
    <n v="775000"/>
    <n v="0"/>
  </r>
  <r>
    <s v="2024"/>
    <x v="0"/>
    <x v="0"/>
    <x v="0"/>
    <x v="0"/>
    <s v="2 - Poder Ejecutivo"/>
    <s v="0206 - MINISTERIO DE EDUCACIÓN"/>
    <s v="0001 - MINISTERIO DE EDUCACION"/>
    <x v="2"/>
    <x v="10"/>
    <x v="31"/>
    <s v="2.3 - MATERIALES Y SUMINISTROS"/>
    <s v="2.3.2 - TEXTILES Y VESTUARIOS"/>
    <s v="N"/>
    <s v="00 - N/A"/>
    <s v="10 - FONDO GENERAL"/>
    <s v="(en blanco)"/>
    <s v="99 - MULTIPROVINCIAL"/>
    <n v="2580000"/>
    <n v="80000"/>
    <n v="0"/>
  </r>
  <r>
    <s v="2024"/>
    <x v="0"/>
    <x v="0"/>
    <x v="0"/>
    <x v="0"/>
    <s v="2 - Poder Ejecutivo"/>
    <s v="0206 - MINISTERIO DE EDUCACIÓN"/>
    <s v="0001 - MINISTERIO DE EDUCACION"/>
    <x v="2"/>
    <x v="10"/>
    <x v="31"/>
    <s v="2.3 - MATERIALES Y SUMINISTROS"/>
    <s v="2.3.2 - TEXTILES Y VESTUARIOS"/>
    <s v="N"/>
    <s v="00 - N/A"/>
    <s v="10 - FONDO GENERAL"/>
    <s v="(en blanco)"/>
    <s v="99 - MULTIPROVINCIAL"/>
    <n v="0"/>
    <n v="31822.720000000001"/>
    <n v="0"/>
  </r>
  <r>
    <s v="2024"/>
    <x v="0"/>
    <x v="0"/>
    <x v="0"/>
    <x v="0"/>
    <s v="2 - Poder Ejecutivo"/>
    <s v="0206 - MINISTERIO DE EDUCACIÓN"/>
    <s v="0001 - MINISTERIO DE EDUCACION"/>
    <x v="2"/>
    <x v="10"/>
    <x v="31"/>
    <s v="2.3 - MATERIALES Y SUMINISTROS"/>
    <s v="2.3.2 - TEXTILES Y VESTUARIOS"/>
    <s v="N"/>
    <s v="00 - N/A"/>
    <s v="10 - FONDO GENERAL"/>
    <s v="(en blanco)"/>
    <s v="99 - MULTIPROVINCIAL"/>
    <n v="21690000"/>
    <n v="1812490"/>
    <n v="82128"/>
  </r>
  <r>
    <s v="2024"/>
    <x v="0"/>
    <x v="0"/>
    <x v="0"/>
    <x v="0"/>
    <s v="2 - Poder Ejecutivo"/>
    <s v="0206 - MINISTERIO DE EDUCACIÓN"/>
    <s v="0001 - MINISTERIO DE EDUCACION"/>
    <x v="2"/>
    <x v="10"/>
    <x v="31"/>
    <s v="2.3 - MATERIALES Y SUMINISTROS"/>
    <s v="2.3.2 - TEXTILES Y VESTUARIOS"/>
    <s v="N"/>
    <s v="00 - N/A"/>
    <s v="10 - FONDO GENERAL"/>
    <s v="(en blanco)"/>
    <s v="99 - MULTIPROVINCIAL"/>
    <n v="2340000"/>
    <n v="2340000"/>
    <n v="0"/>
  </r>
  <r>
    <s v="2024"/>
    <x v="0"/>
    <x v="0"/>
    <x v="0"/>
    <x v="0"/>
    <s v="2 - Poder Ejecutivo"/>
    <s v="0206 - MINISTERIO DE EDUCACIÓN"/>
    <s v="0001 - MINISTERIO DE EDUCACION"/>
    <x v="2"/>
    <x v="10"/>
    <x v="31"/>
    <s v="2.3 - MATERIALES Y SUMINISTROS"/>
    <s v="2.3.3 - PAPEL, CARTÓN E IMPRESOS"/>
    <s v="N"/>
    <s v="00 - N/A"/>
    <s v="10 - FONDO GENERAL"/>
    <s v="(en blanco)"/>
    <s v="99 - MULTIPROVINCIAL"/>
    <n v="325000"/>
    <n v="1375000"/>
    <n v="0"/>
  </r>
  <r>
    <s v="2024"/>
    <x v="0"/>
    <x v="0"/>
    <x v="0"/>
    <x v="0"/>
    <s v="2 - Poder Ejecutivo"/>
    <s v="0206 - MINISTERIO DE EDUCACIÓN"/>
    <s v="0001 - MINISTERIO DE EDUCACION"/>
    <x v="2"/>
    <x v="10"/>
    <x v="31"/>
    <s v="2.3 - MATERIALES Y SUMINISTROS"/>
    <s v="2.3.3 - PAPEL, CARTÓN E IMPRESOS"/>
    <s v="N"/>
    <s v="00 - N/A"/>
    <s v="10 - FONDO GENERAL"/>
    <s v="(en blanco)"/>
    <s v="99 - MULTIPROVINCIAL"/>
    <n v="4060000"/>
    <n v="4060000"/>
    <n v="292094.25"/>
  </r>
  <r>
    <s v="2024"/>
    <x v="0"/>
    <x v="0"/>
    <x v="0"/>
    <x v="0"/>
    <s v="2 - Poder Ejecutivo"/>
    <s v="0206 - MINISTERIO DE EDUCACIÓN"/>
    <s v="0001 - MINISTERIO DE EDUCACION"/>
    <x v="2"/>
    <x v="10"/>
    <x v="31"/>
    <s v="2.3 - MATERIALES Y SUMINISTROS"/>
    <s v="2.3.3 - PAPEL, CARTÓN E IMPRESOS"/>
    <s v="N"/>
    <s v="00 - N/A"/>
    <s v="10 - FONDO GENERAL"/>
    <s v="(en blanco)"/>
    <s v="99 - MULTIPROVINCIAL"/>
    <n v="600000"/>
    <n v="600000"/>
    <n v="0"/>
  </r>
  <r>
    <s v="2024"/>
    <x v="0"/>
    <x v="0"/>
    <x v="0"/>
    <x v="0"/>
    <s v="2 - Poder Ejecutivo"/>
    <s v="0206 - MINISTERIO DE EDUCACIÓN"/>
    <s v="0001 - MINISTERIO DE EDUCACION"/>
    <x v="2"/>
    <x v="10"/>
    <x v="31"/>
    <s v="2.3 - MATERIALES Y SUMINISTROS"/>
    <s v="2.3.3 - PAPEL, CARTÓN E IMPRESOS"/>
    <s v="N"/>
    <s v="00 - N/A"/>
    <s v="10 - FONDO GENERAL"/>
    <s v="(en blanco)"/>
    <s v="99 - MULTIPROVINCIAL"/>
    <n v="8407364"/>
    <n v="0"/>
    <n v="0"/>
  </r>
  <r>
    <s v="2024"/>
    <x v="0"/>
    <x v="0"/>
    <x v="0"/>
    <x v="0"/>
    <s v="2 - Poder Ejecutivo"/>
    <s v="0206 - MINISTERIO DE EDUCACIÓN"/>
    <s v="0001 - MINISTERIO DE EDUCACION"/>
    <x v="2"/>
    <x v="10"/>
    <x v="31"/>
    <s v="2.3 - MATERIALES Y SUMINISTROS"/>
    <s v="2.3.5 - CUERO, CAUCHO Y PLÁSTICO"/>
    <s v="N"/>
    <s v="00 - N/A"/>
    <s v="10 - FONDO GENERAL"/>
    <s v="(en blanco)"/>
    <s v="99 - MULTIPROVINCIAL"/>
    <n v="0"/>
    <n v="45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780000"/>
    <n v="780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0"/>
    <n v="434744.3"/>
    <n v="428866.62"/>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8000"/>
    <n v="19359"/>
    <n v="11784.66"/>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300000"/>
    <n v="300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400000"/>
    <n v="400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450000"/>
    <n v="450000"/>
    <n v="0"/>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459500"/>
    <n v="459500"/>
    <n v="0"/>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6000000"/>
    <n v="6000000"/>
    <n v="38711.39"/>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190000"/>
    <n v="190000"/>
    <n v="36957.599999999999"/>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460000"/>
    <n v="4488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7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0650000"/>
    <n v="5406143"/>
    <n v="243097.99"/>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9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950000"/>
    <n v="195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20000"/>
    <n v="2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740003"/>
    <n v="40002"/>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300000"/>
    <n v="1119455"/>
    <n v="362496"/>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2500"/>
    <n v="330700"/>
    <n v="326883.59999999998"/>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20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800"/>
    <n v="755.2"/>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87500"/>
    <n v="187500"/>
    <n v="133657.18"/>
  </r>
  <r>
    <s v="2024"/>
    <x v="0"/>
    <x v="0"/>
    <x v="0"/>
    <x v="0"/>
    <s v="2 - Poder Ejecutivo"/>
    <s v="0206 - MINISTERIO DE EDUCACIÓN"/>
    <s v="0001 - MINISTERIO DE EDUCACION"/>
    <x v="2"/>
    <x v="10"/>
    <x v="40"/>
    <s v="2.1 - REMUNERACIONES Y CONTRIBUCIONES"/>
    <s v="2.1.1 - REMUNERACIONES"/>
    <s v="N"/>
    <s v="00 - N/A"/>
    <s v="10 - FONDO GENERAL"/>
    <s v="(en blanco)"/>
    <s v="99 - MULTIPROVINCIAL"/>
    <n v="13310628341"/>
    <n v="14477630052.130001"/>
    <n v="8300512748.5299988"/>
  </r>
  <r>
    <s v="2024"/>
    <x v="0"/>
    <x v="0"/>
    <x v="0"/>
    <x v="0"/>
    <s v="2 - Poder Ejecutivo"/>
    <s v="0206 - MINISTERIO DE EDUCACIÓN"/>
    <s v="0001 - MINISTERIO DE EDUCACION"/>
    <x v="2"/>
    <x v="10"/>
    <x v="40"/>
    <s v="2.1 - REMUNERACIONES Y CONTRIBUCIONES"/>
    <s v="2.1.1 - REMUNERACIONES"/>
    <s v="N"/>
    <s v="00 - N/A"/>
    <s v="10 - FONDO GENERAL"/>
    <s v="(en blanco)"/>
    <s v="99 - MULTIPROVINCIAL"/>
    <n v="11961010768"/>
    <n v="2355799854.9400005"/>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7940500"/>
    <n v="6932554"/>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14790000"/>
    <n v="14790000"/>
    <n v="946265"/>
  </r>
  <r>
    <s v="2024"/>
    <x v="0"/>
    <x v="0"/>
    <x v="0"/>
    <x v="0"/>
    <s v="2 - Poder Ejecutivo"/>
    <s v="0206 - MINISTERIO DE EDUCACIÓN"/>
    <s v="0001 - MINISTERIO DE EDUCACION"/>
    <x v="2"/>
    <x v="10"/>
    <x v="40"/>
    <s v="2.1 - REMUNERACIONES Y CONTRIBUCIONES"/>
    <s v="2.1.1 - REMUNERACIONES"/>
    <s v="N"/>
    <s v="00 - N/A"/>
    <s v="10 - FONDO GENERAL"/>
    <s v="(en blanco)"/>
    <s v="99 - MULTIPROVINCIAL"/>
    <n v="0"/>
    <n v="4166251.89"/>
    <n v="1413472.68"/>
  </r>
  <r>
    <s v="2024"/>
    <x v="0"/>
    <x v="0"/>
    <x v="0"/>
    <x v="0"/>
    <s v="2 - Poder Ejecutivo"/>
    <s v="0206 - MINISTERIO DE EDUCACIÓN"/>
    <s v="0001 - MINISTERIO DE EDUCACION"/>
    <x v="2"/>
    <x v="10"/>
    <x v="40"/>
    <s v="2.1 - REMUNERACIONES Y CONTRIBUCIONES"/>
    <s v="2.1.1 - REMUNERACIONES"/>
    <s v="N"/>
    <s v="00 - N/A"/>
    <s v="10 - FONDO GENERAL"/>
    <s v="(en blanco)"/>
    <s v="99 - MULTIPROVINCIAL"/>
    <n v="1105077629"/>
    <n v="1105077629"/>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0"/>
    <n v="260000"/>
    <n v="260000"/>
  </r>
  <r>
    <s v="2024"/>
    <x v="0"/>
    <x v="0"/>
    <x v="0"/>
    <x v="0"/>
    <s v="2 - Poder Ejecutivo"/>
    <s v="0206 - MINISTERIO DE EDUCACIÓN"/>
    <s v="0001 - MINISTERIO DE EDUCACION"/>
    <x v="2"/>
    <x v="10"/>
    <x v="40"/>
    <s v="2.1 - REMUNERACIONES Y CONTRIBUCIONES"/>
    <s v="2.1.1 - REMUNERACIONES"/>
    <s v="N"/>
    <s v="00 - N/A"/>
    <s v="10 - FONDO GENERAL"/>
    <s v="(en blanco)"/>
    <s v="99 - MULTIPROVINCIAL"/>
    <n v="613990997"/>
    <n v="979184025.51999998"/>
    <n v="758216556.6099999"/>
  </r>
  <r>
    <s v="2024"/>
    <x v="0"/>
    <x v="0"/>
    <x v="0"/>
    <x v="0"/>
    <s v="2 - Poder Ejecutivo"/>
    <s v="0206 - MINISTERIO DE EDUCACIÓN"/>
    <s v="0001 - MINISTERIO DE EDUCACION"/>
    <x v="2"/>
    <x v="10"/>
    <x v="40"/>
    <s v="2.1 - REMUNERACIONES Y CONTRIBUCIONES"/>
    <s v="2.1.1 - REMUNERACIONES"/>
    <s v="N"/>
    <s v="00 - N/A"/>
    <s v="10 - FONDO GENERAL"/>
    <s v="(en blanco)"/>
    <s v="99 - MULTIPROVINCIAL"/>
    <n v="28562542"/>
    <n v="29601291.289999999"/>
    <n v="14600570.509999998"/>
  </r>
  <r>
    <s v="2024"/>
    <x v="0"/>
    <x v="0"/>
    <x v="0"/>
    <x v="0"/>
    <s v="2 - Poder Ejecutivo"/>
    <s v="0206 - MINISTERIO DE EDUCACIÓN"/>
    <s v="0001 - MINISTERIO DE EDUCACION"/>
    <x v="2"/>
    <x v="10"/>
    <x v="40"/>
    <s v="2.1 - REMUNERACIONES Y CONTRIBUCIONES"/>
    <s v="2.1.2 - SOBRESUELDOS"/>
    <s v="N"/>
    <s v="00 - N/A"/>
    <s v="10 - FONDO GENERAL"/>
    <s v="(en blanco)"/>
    <s v="99 - MULTIPROVINCIAL"/>
    <n v="0"/>
    <n v="14767400"/>
    <n v="0"/>
  </r>
  <r>
    <s v="2024"/>
    <x v="0"/>
    <x v="0"/>
    <x v="0"/>
    <x v="0"/>
    <s v="2 - Poder Ejecutivo"/>
    <s v="0206 - MINISTERIO DE EDUCACIÓN"/>
    <s v="0001 - MINISTERIO DE EDUCACION"/>
    <x v="2"/>
    <x v="10"/>
    <x v="40"/>
    <s v="2.1 - REMUNERACIONES Y CONTRIBUCIONES"/>
    <s v="2.1.2 - SOBRESUELDOS"/>
    <s v="N"/>
    <s v="00 - N/A"/>
    <s v="10 - FONDO GENERAL"/>
    <s v="(en blanco)"/>
    <s v="99 - MULTIPROVINCIAL"/>
    <n v="12801066"/>
    <n v="13809012"/>
    <n v="13421014.300000001"/>
  </r>
  <r>
    <s v="2024"/>
    <x v="0"/>
    <x v="0"/>
    <x v="0"/>
    <x v="0"/>
    <s v="2 - Poder Ejecutivo"/>
    <s v="0206 - MINISTERIO DE EDUCACIÓN"/>
    <s v="0001 - MINISTERIO DE EDUCACION"/>
    <x v="2"/>
    <x v="10"/>
    <x v="40"/>
    <s v="2.1 - REMUNERACIONES Y CONTRIBUCIONES"/>
    <s v="2.1.2 - SOBRESUELDOS"/>
    <s v="N"/>
    <s v="00 - N/A"/>
    <s v="10 - FONDO GENERAL"/>
    <s v="(en blanco)"/>
    <s v="99 - MULTIPROVINCIAL"/>
    <n v="559490042"/>
    <n v="559490042"/>
    <n v="334502950.75000006"/>
  </r>
  <r>
    <s v="2024"/>
    <x v="0"/>
    <x v="0"/>
    <x v="0"/>
    <x v="0"/>
    <s v="2 - Poder Ejecutivo"/>
    <s v="0206 - MINISTERIO DE EDUCACIÓN"/>
    <s v="0001 - MINISTERIO DE EDUCACION"/>
    <x v="2"/>
    <x v="10"/>
    <x v="40"/>
    <s v="2.1 - REMUNERACIONES Y CONTRIBUCIONES"/>
    <s v="2.1.2 - SOBRESUELDOS"/>
    <s v="N"/>
    <s v="00 - N/A"/>
    <s v="10 - FONDO GENERAL"/>
    <s v="(en blanco)"/>
    <s v="99 - MULTIPROVINCIAL"/>
    <n v="1000000000"/>
    <n v="1000000000"/>
    <n v="883482385"/>
  </r>
  <r>
    <s v="2024"/>
    <x v="0"/>
    <x v="0"/>
    <x v="0"/>
    <x v="0"/>
    <s v="2 - Poder Ejecutivo"/>
    <s v="0206 - MINISTERIO DE EDUCACIÓN"/>
    <s v="0001 - MINISTERIO DE EDUCACION"/>
    <x v="2"/>
    <x v="10"/>
    <x v="40"/>
    <s v="2.1 - REMUNERACIONES Y CONTRIBUCIONES"/>
    <s v="2.1.2 - SOBRESUELDOS"/>
    <s v="N"/>
    <s v="00 - N/A"/>
    <s v="10 - FONDO GENERAL"/>
    <s v="(en blanco)"/>
    <s v="99 - MULTIPROVINCIAL"/>
    <n v="14749283"/>
    <n v="19161531.240000002"/>
    <n v="19161531.239999998"/>
  </r>
  <r>
    <s v="2024"/>
    <x v="0"/>
    <x v="0"/>
    <x v="0"/>
    <x v="0"/>
    <s v="2 - Poder Ejecutivo"/>
    <s v="0206 - MINISTERIO DE EDUCACIÓN"/>
    <s v="0001 - MINISTERIO DE EDUCACION"/>
    <x v="2"/>
    <x v="10"/>
    <x v="40"/>
    <s v="2.1 - REMUNERACIONES Y CONTRIBUCIONES"/>
    <s v="2.1.2 - SOBRESUELDOS"/>
    <s v="N"/>
    <s v="00 - N/A"/>
    <s v="10 - FONDO GENERAL"/>
    <s v="(en blanco)"/>
    <s v="99 - MULTIPROVINCIAL"/>
    <n v="1672432714"/>
    <n v="1672432714"/>
    <n v="0"/>
  </r>
  <r>
    <s v="2024"/>
    <x v="0"/>
    <x v="0"/>
    <x v="0"/>
    <x v="0"/>
    <s v="2 - Poder Ejecutivo"/>
    <s v="0206 - MINISTERIO DE EDUCACIÓN"/>
    <s v="0001 - MINISTERIO DE EDUCACION"/>
    <x v="2"/>
    <x v="10"/>
    <x v="40"/>
    <s v="2.1 - REMUNERACIONES Y CONTRIBUCIONES"/>
    <s v="2.1.2 - SOBRESUELDOS"/>
    <s v="N"/>
    <s v="00 - N/A"/>
    <s v="10 - FONDO GENERAL"/>
    <s v="(en blanco)"/>
    <s v="99 - MULTIPROVINCIAL"/>
    <n v="325000000"/>
    <n v="325000000"/>
    <n v="0"/>
  </r>
  <r>
    <s v="2024"/>
    <x v="0"/>
    <x v="0"/>
    <x v="0"/>
    <x v="0"/>
    <s v="2 - Poder Ejecutivo"/>
    <s v="0206 - MINISTERIO DE EDUCACIÓN"/>
    <s v="0001 - MINISTERIO DE EDUCACION"/>
    <x v="2"/>
    <x v="10"/>
    <x v="40"/>
    <s v="2.1 - REMUNERACIONES Y CONTRIBUCIONES"/>
    <s v="2.1.3 - DIETAS Y GASTOS DE REPRESENTACIÓN"/>
    <s v="N"/>
    <s v="00 - N/A"/>
    <s v="10 - FONDO GENERAL"/>
    <s v="(en blanco)"/>
    <s v="99 - MULTIPROVINCIAL"/>
    <n v="1680000"/>
    <n v="1680000"/>
    <n v="160000"/>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946085831"/>
    <n v="1065329851.92"/>
    <n v="588400656.82000017"/>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948126172"/>
    <n v="1066821988.3099998"/>
    <n v="589535076.05999982"/>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128600377"/>
    <n v="164266846.33000001"/>
    <n v="80873034.86999999"/>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176701441"/>
    <n v="184681890.92000005"/>
    <n v="101952275.84000002"/>
  </r>
  <r>
    <s v="2024"/>
    <x v="0"/>
    <x v="0"/>
    <x v="0"/>
    <x v="0"/>
    <s v="2 - Poder Ejecutivo"/>
    <s v="0206 - MINISTERIO DE EDUCACIÓN"/>
    <s v="0001 - MINISTERIO DE EDUCACION"/>
    <x v="2"/>
    <x v="10"/>
    <x v="40"/>
    <s v="2.2 - CONTRATACIÓN DE SERVICIOS"/>
    <s v="2.2.1 - SERVICIOS BÁSICOS"/>
    <s v="N"/>
    <s v="00 - N/A"/>
    <s v="10 - FONDO GENERAL"/>
    <s v="(en blanco)"/>
    <s v="99 - MULTIPROVINCIAL"/>
    <n v="280000"/>
    <n v="280000"/>
    <n v="0"/>
  </r>
  <r>
    <s v="2024"/>
    <x v="0"/>
    <x v="0"/>
    <x v="0"/>
    <x v="0"/>
    <s v="2 - Poder Ejecutivo"/>
    <s v="0206 - MINISTERIO DE EDUCACIÓN"/>
    <s v="0001 - MINISTERIO DE EDUCACION"/>
    <x v="2"/>
    <x v="10"/>
    <x v="40"/>
    <s v="2.2 - CONTRATACIÓN DE SERVICIOS"/>
    <s v="2.2.1 - SERVICIOS BÁSICOS"/>
    <s v="N"/>
    <s v="00 - N/A"/>
    <s v="10 - FONDO GENERAL"/>
    <s v="(en blanco)"/>
    <s v="99 - MULTIPROVINCIAL"/>
    <n v="194267108"/>
    <n v="194267108"/>
    <n v="121645607.27000001"/>
  </r>
  <r>
    <s v="2024"/>
    <x v="0"/>
    <x v="0"/>
    <x v="0"/>
    <x v="0"/>
    <s v="2 - Poder Ejecutivo"/>
    <s v="0206 - MINISTERIO DE EDUCACIÓN"/>
    <s v="0001 - MINISTERIO DE EDUCACION"/>
    <x v="2"/>
    <x v="10"/>
    <x v="40"/>
    <s v="2.2 - CONTRATACIÓN DE SERVICIOS"/>
    <s v="2.2.1 - SERVICIOS BÁSICOS"/>
    <s v="N"/>
    <s v="00 - N/A"/>
    <s v="10 - FONDO GENERAL"/>
    <s v="(en blanco)"/>
    <s v="99 - MULTIPROVINCIAL"/>
    <n v="365900000"/>
    <n v="3816197829"/>
    <n v="3702155221.8000011"/>
  </r>
  <r>
    <s v="2024"/>
    <x v="0"/>
    <x v="0"/>
    <x v="0"/>
    <x v="0"/>
    <s v="2 - Poder Ejecutivo"/>
    <s v="0206 - MINISTERIO DE EDUCACIÓN"/>
    <s v="0001 - MINISTERIO DE EDUCACION"/>
    <x v="2"/>
    <x v="10"/>
    <x v="40"/>
    <s v="2.2 - CONTRATACIÓN DE SERVICIOS"/>
    <s v="2.2.1 - SERVICIOS BÁSICOS"/>
    <s v="N"/>
    <s v="00 - N/A"/>
    <s v="10 - FONDO GENERAL"/>
    <s v="(en blanco)"/>
    <s v="99 - MULTIPROVINCIAL"/>
    <n v="750000000"/>
    <n v="850000000"/>
    <n v="830129001.99999988"/>
  </r>
  <r>
    <s v="2024"/>
    <x v="0"/>
    <x v="0"/>
    <x v="0"/>
    <x v="0"/>
    <s v="2 - Poder Ejecutivo"/>
    <s v="0206 - MINISTERIO DE EDUCACIÓN"/>
    <s v="0001 - MINISTERIO DE EDUCACION"/>
    <x v="2"/>
    <x v="10"/>
    <x v="40"/>
    <s v="2.2 - CONTRATACIÓN DE SERVICIOS"/>
    <s v="2.2.1 - SERVICIOS BÁSICOS"/>
    <s v="N"/>
    <s v="00 - N/A"/>
    <s v="10 - FONDO GENERAL"/>
    <s v="(en blanco)"/>
    <s v="99 - MULTIPROVINCIAL"/>
    <n v="293300000"/>
    <n v="408300000"/>
    <n v="316794695.78000003"/>
  </r>
  <r>
    <s v="2024"/>
    <x v="0"/>
    <x v="0"/>
    <x v="0"/>
    <x v="0"/>
    <s v="2 - Poder Ejecutivo"/>
    <s v="0206 - MINISTERIO DE EDUCACIÓN"/>
    <s v="0001 - MINISTERIO DE EDUCACION"/>
    <x v="2"/>
    <x v="10"/>
    <x v="40"/>
    <s v="2.2 - CONTRATACIÓN DE SERVICIOS"/>
    <s v="2.2.1 - SERVICIOS BÁSICOS"/>
    <s v="N"/>
    <s v="00 - N/A"/>
    <s v="10 - FONDO GENERAL"/>
    <s v="(en blanco)"/>
    <s v="99 - MULTIPROVINCIAL"/>
    <n v="88000000"/>
    <n v="93000000"/>
    <n v="49501101.049999997"/>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73155274"/>
    <n v="66065692"/>
    <n v="200000.01"/>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14000000"/>
    <n v="0"/>
    <n v="0"/>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0"/>
    <n v="600000"/>
    <n v="636823.64999999991"/>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335099998"/>
    <n v="307397066.40999997"/>
    <n v="155618919.20999998"/>
  </r>
  <r>
    <s v="2024"/>
    <x v="0"/>
    <x v="0"/>
    <x v="0"/>
    <x v="0"/>
    <s v="2 - Poder Ejecutivo"/>
    <s v="0206 - MINISTERIO DE EDUCACIÓN"/>
    <s v="0001 - MINISTERIO DE EDUCACION"/>
    <x v="2"/>
    <x v="10"/>
    <x v="40"/>
    <s v="2.2 - CONTRATACIÓN DE SERVICIOS"/>
    <s v="2.2.3 - VIÁTICOS"/>
    <s v="N"/>
    <s v="00 - N/A"/>
    <s v="10 - FONDO GENERAL"/>
    <s v="(en blanco)"/>
    <s v="99 - MULTIPROVINCIAL"/>
    <n v="396767861"/>
    <n v="168558475.61999997"/>
    <n v="109838284.48"/>
  </r>
  <r>
    <s v="2024"/>
    <x v="0"/>
    <x v="0"/>
    <x v="0"/>
    <x v="0"/>
    <s v="2 - Poder Ejecutivo"/>
    <s v="0206 - MINISTERIO DE EDUCACIÓN"/>
    <s v="0001 - MINISTERIO DE EDUCACION"/>
    <x v="2"/>
    <x v="10"/>
    <x v="40"/>
    <s v="2.2 - CONTRATACIÓN DE SERVICIOS"/>
    <s v="2.2.3 - VIÁTICOS"/>
    <s v="N"/>
    <s v="00 - N/A"/>
    <s v="10 - FONDO GENERAL"/>
    <s v="(en blanco)"/>
    <s v="99 - MULTIPROVINCIAL"/>
    <n v="12376000"/>
    <n v="7513599.1299999999"/>
    <n v="5326807.0200000005"/>
  </r>
  <r>
    <s v="2024"/>
    <x v="0"/>
    <x v="0"/>
    <x v="0"/>
    <x v="0"/>
    <s v="2 - Poder Ejecutivo"/>
    <s v="0206 - MINISTERIO DE EDUCACIÓN"/>
    <s v="0001 - MINISTERIO DE EDUCACION"/>
    <x v="2"/>
    <x v="10"/>
    <x v="40"/>
    <s v="2.2 - CONTRATACIÓN DE SERVICIOS"/>
    <s v="2.2.3 - VIÁTICOS"/>
    <s v="N"/>
    <s v="00 - N/A"/>
    <s v="10 - FONDO GENERAL"/>
    <s v="(en blanco)"/>
    <s v="99 - MULTIPROVINCIAL"/>
    <n v="5852020"/>
    <n v="3852020"/>
    <n v="0"/>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30642476"/>
    <n v="990789806.81999993"/>
    <n v="670416863.72000003"/>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2242500"/>
    <n v="44906600"/>
    <n v="18392123.280000001"/>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5542273"/>
    <n v="13246169.32"/>
    <n v="9454315.3200000003"/>
  </r>
  <r>
    <s v="2024"/>
    <x v="0"/>
    <x v="0"/>
    <x v="0"/>
    <x v="0"/>
    <s v="2 - Poder Ejecutivo"/>
    <s v="0206 - MINISTERIO DE EDUCACIÓN"/>
    <s v="0001 - MINISTERIO DE EDUCACION"/>
    <x v="2"/>
    <x v="10"/>
    <x v="40"/>
    <s v="2.2 - CONTRATACIÓN DE SERVICIOS"/>
    <s v="2.2.5 - ALQUILERES Y RENTAS"/>
    <s v="N"/>
    <s v="00 - N/A"/>
    <s v="10 - FONDO GENERAL"/>
    <s v="(en blanco)"/>
    <s v="99 - MULTIPROVINCIAL"/>
    <n v="517101400"/>
    <n v="578973800"/>
    <n v="296094136.69"/>
  </r>
  <r>
    <s v="2024"/>
    <x v="0"/>
    <x v="0"/>
    <x v="0"/>
    <x v="0"/>
    <s v="2 - Poder Ejecutivo"/>
    <s v="0206 - MINISTERIO DE EDUCACIÓN"/>
    <s v="0001 - MINISTERIO DE EDUCACION"/>
    <x v="2"/>
    <x v="10"/>
    <x v="40"/>
    <s v="2.2 - CONTRATACIÓN DE SERVICIOS"/>
    <s v="2.2.5 - ALQUILERES Y RENTAS"/>
    <s v="N"/>
    <s v="00 - N/A"/>
    <s v="10 - FONDO GENERAL"/>
    <s v="(en blanco)"/>
    <s v="99 - MULTIPROVINCIAL"/>
    <n v="133267800"/>
    <n v="335961893.03999996"/>
    <n v="149942737.41"/>
  </r>
  <r>
    <s v="2024"/>
    <x v="0"/>
    <x v="0"/>
    <x v="0"/>
    <x v="0"/>
    <s v="2 - Poder Ejecutivo"/>
    <s v="0206 - MINISTERIO DE EDUCACIÓN"/>
    <s v="0001 - MINISTERIO DE EDUCACION"/>
    <x v="2"/>
    <x v="10"/>
    <x v="40"/>
    <s v="2.2 - CONTRATACIÓN DE SERVICIOS"/>
    <s v="2.2.5 - ALQUILERES Y RENTAS"/>
    <s v="N"/>
    <s v="00 - N/A"/>
    <s v="10 - FONDO GENERAL"/>
    <s v="(en blanco)"/>
    <s v="99 - MULTIPROVINCIAL"/>
    <n v="33800000"/>
    <n v="496360451"/>
    <n v="3094462.5"/>
  </r>
  <r>
    <s v="2024"/>
    <x v="0"/>
    <x v="0"/>
    <x v="0"/>
    <x v="0"/>
    <s v="2 - Poder Ejecutivo"/>
    <s v="0206 - MINISTERIO DE EDUCACIÓN"/>
    <s v="0001 - MINISTERIO DE EDUCACION"/>
    <x v="2"/>
    <x v="10"/>
    <x v="40"/>
    <s v="2.2 - CONTRATACIÓN DE SERVICIOS"/>
    <s v="2.2.5 - ALQUILERES Y RENTAS"/>
    <s v="N"/>
    <s v="00 - N/A"/>
    <s v="10 - FONDO GENERAL"/>
    <s v="(en blanco)"/>
    <s v="99 - MULTIPROVINCIAL"/>
    <n v="540168"/>
    <n v="540168"/>
    <n v="4000"/>
  </r>
  <r>
    <s v="2024"/>
    <x v="0"/>
    <x v="0"/>
    <x v="0"/>
    <x v="0"/>
    <s v="2 - Poder Ejecutivo"/>
    <s v="0206 - MINISTERIO DE EDUCACIÓN"/>
    <s v="0001 - MINISTERIO DE EDUCACION"/>
    <x v="2"/>
    <x v="10"/>
    <x v="40"/>
    <s v="2.2 - CONTRATACIÓN DE SERVICIOS"/>
    <s v="2.2.5 - ALQUILERES Y RENTAS"/>
    <s v="N"/>
    <s v="00 - N/A"/>
    <s v="10 - FONDO GENERAL"/>
    <s v="(en blanco)"/>
    <s v="99 - MULTIPROVINCIAL"/>
    <n v="11758500"/>
    <n v="1053920159.85"/>
    <n v="630906654.85000002"/>
  </r>
  <r>
    <s v="2024"/>
    <x v="0"/>
    <x v="0"/>
    <x v="0"/>
    <x v="0"/>
    <s v="2 - Poder Ejecutivo"/>
    <s v="0206 - MINISTERIO DE EDUCACIÓN"/>
    <s v="0001 - MINISTERIO DE EDUCACION"/>
    <x v="2"/>
    <x v="10"/>
    <x v="40"/>
    <s v="2.2 - CONTRATACIÓN DE SERVICIOS"/>
    <s v="2.2.6 - SEGUROS"/>
    <s v="N"/>
    <s v="00 - N/A"/>
    <s v="10 - FONDO GENERAL"/>
    <s v="(en blanco)"/>
    <s v="99 - MULTIPROVINCIAL"/>
    <n v="70000000"/>
    <n v="69950000"/>
    <n v="0"/>
  </r>
  <r>
    <s v="2024"/>
    <x v="0"/>
    <x v="0"/>
    <x v="0"/>
    <x v="0"/>
    <s v="2 - Poder Ejecutivo"/>
    <s v="0206 - MINISTERIO DE EDUCACIÓN"/>
    <s v="0001 - MINISTERIO DE EDUCACION"/>
    <x v="2"/>
    <x v="10"/>
    <x v="40"/>
    <s v="2.2 - CONTRATACIÓN DE SERVICIOS"/>
    <s v="2.2.6 - SEGUROS"/>
    <s v="N"/>
    <s v="00 - N/A"/>
    <s v="10 - FONDO GENERAL"/>
    <s v="(en blanco)"/>
    <s v="99 - MULTIPROVINCIAL"/>
    <n v="84000000"/>
    <n v="84000000"/>
    <n v="125143371.98"/>
  </r>
  <r>
    <s v="2024"/>
    <x v="0"/>
    <x v="0"/>
    <x v="0"/>
    <x v="0"/>
    <s v="2 - Poder Ejecutivo"/>
    <s v="0206 - MINISTERIO DE EDUCACIÓN"/>
    <s v="0001 - MINISTERIO DE EDUCACION"/>
    <x v="2"/>
    <x v="10"/>
    <x v="40"/>
    <s v="2.2 - CONTRATACIÓN DE SERVICIOS"/>
    <s v="2.2.6 - SEGUROS"/>
    <s v="N"/>
    <s v="00 - N/A"/>
    <s v="10 - FONDO GENERAL"/>
    <s v="(en blanco)"/>
    <s v="99 - MULTIPROVINCIAL"/>
    <n v="23613200"/>
    <n v="70741440.020000011"/>
    <n v="60265959.99000001"/>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700000"/>
    <n v="500000"/>
    <n v="1699853.94"/>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2163000"/>
    <n v="216300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1803616"/>
    <n v="11297058"/>
    <n v="4838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2488488"/>
    <n v="728202.15"/>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1555"/>
    <n v="155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81428442"/>
    <n v="8940238.6099999994"/>
    <n v="950714.61"/>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400000"/>
    <n v="5175447.4400000004"/>
    <n v="955089.49"/>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200000"/>
    <n v="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08000000"/>
    <n v="213100411"/>
    <n v="51164997.080000006"/>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800000"/>
    <n v="230000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220499.99"/>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228260"/>
    <n v="228253.29"/>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800000"/>
    <n v="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6627000"/>
    <n v="50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485000"/>
    <n v="213696.85000000009"/>
    <n v="213689.01"/>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399247787"/>
    <n v="408986022.07999998"/>
    <n v="185047061.06999999"/>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5202885"/>
    <n v="26202885"/>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3090000"/>
    <n v="9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380000"/>
    <n v="438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5551148"/>
    <n v="25551148"/>
    <n v="1862335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10677462"/>
    <n v="131642674.06"/>
    <n v="49512755.180000007"/>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480495839"/>
    <n v="126060.07999992371"/>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53772959"/>
    <n v="114502758.80000001"/>
    <n v="37156386.550000012"/>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700000"/>
    <n v="4700000"/>
    <n v="15437"/>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7900000000"/>
    <n v="4572882508"/>
    <n v="1067911.6799999999"/>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0"/>
    <n v="60000000"/>
    <n v="60000000"/>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21335000"/>
    <n v="43536274.200000003"/>
    <n v="25276905.639999997"/>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259983573"/>
    <n v="225797773"/>
    <n v="208136225.40000004"/>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3873575"/>
    <n v="11045852.129999999"/>
    <n v="4403685.63"/>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728500"/>
    <n v="749810.8"/>
    <n v="21310.799999999999"/>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0"/>
    <n v="4000"/>
    <n v="0"/>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96660"/>
    <n v="191060"/>
    <n v="94400"/>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272490"/>
    <n v="2510487.4500000002"/>
    <n v="2022997.45"/>
  </r>
  <r>
    <s v="2024"/>
    <x v="0"/>
    <x v="0"/>
    <x v="0"/>
    <x v="0"/>
    <s v="2 - Poder Ejecutivo"/>
    <s v="0206 - MINISTERIO DE EDUCACIÓN"/>
    <s v="0001 - MINISTERIO DE EDUCACION"/>
    <x v="2"/>
    <x v="10"/>
    <x v="40"/>
    <s v="2.3 - MATERIALES Y SUMINISTROS"/>
    <s v="2.3.2 - TEXTILES Y VESTUARIOS"/>
    <s v="N"/>
    <s v="00 - N/A"/>
    <s v="10 - FONDO GENERAL"/>
    <s v="(en blanco)"/>
    <s v="99 - MULTIPROVINCIAL"/>
    <n v="689000"/>
    <n v="12696420"/>
    <n v="49531.44999999999"/>
  </r>
  <r>
    <s v="2024"/>
    <x v="0"/>
    <x v="0"/>
    <x v="0"/>
    <x v="0"/>
    <s v="2 - Poder Ejecutivo"/>
    <s v="0206 - MINISTERIO DE EDUCACIÓN"/>
    <s v="0001 - MINISTERIO DE EDUCACION"/>
    <x v="2"/>
    <x v="10"/>
    <x v="40"/>
    <s v="2.3 - MATERIALES Y SUMINISTROS"/>
    <s v="2.3.2 - TEXTILES Y VESTUARIOS"/>
    <s v="N"/>
    <s v="00 - N/A"/>
    <s v="10 - FONDO GENERAL"/>
    <s v="(en blanco)"/>
    <s v="99 - MULTIPROVINCIAL"/>
    <n v="2403441"/>
    <n v="9653121.6999999993"/>
    <n v="3745638.1199999996"/>
  </r>
  <r>
    <s v="2024"/>
    <x v="0"/>
    <x v="0"/>
    <x v="0"/>
    <x v="0"/>
    <s v="2 - Poder Ejecutivo"/>
    <s v="0206 - MINISTERIO DE EDUCACIÓN"/>
    <s v="0001 - MINISTERIO DE EDUCACION"/>
    <x v="2"/>
    <x v="10"/>
    <x v="40"/>
    <s v="2.3 - MATERIALES Y SUMINISTROS"/>
    <s v="2.3.2 - TEXTILES Y VESTUARIOS"/>
    <s v="N"/>
    <s v="00 - N/A"/>
    <s v="10 - FONDO GENERAL"/>
    <s v="(en blanco)"/>
    <s v="99 - MULTIPROVINCIAL"/>
    <n v="66747773"/>
    <n v="154654058.19999999"/>
    <n v="61709840.250000015"/>
  </r>
  <r>
    <s v="2024"/>
    <x v="0"/>
    <x v="0"/>
    <x v="0"/>
    <x v="0"/>
    <s v="2 - Poder Ejecutivo"/>
    <s v="0206 - MINISTERIO DE EDUCACIÓN"/>
    <s v="0001 - MINISTERIO DE EDUCACION"/>
    <x v="2"/>
    <x v="10"/>
    <x v="40"/>
    <s v="2.3 - MATERIALES Y SUMINISTROS"/>
    <s v="2.3.2 - TEXTILES Y VESTUARIOS"/>
    <s v="N"/>
    <s v="00 - N/A"/>
    <s v="10 - FONDO GENERAL"/>
    <s v="(en blanco)"/>
    <s v="99 - MULTIPROVINCIAL"/>
    <n v="30998000"/>
    <n v="29666800"/>
    <n v="10127039.189999999"/>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9195436"/>
    <n v="18173598.550000001"/>
    <n v="6170642.7300000004"/>
  </r>
  <r>
    <s v="2024"/>
    <x v="0"/>
    <x v="0"/>
    <x v="0"/>
    <x v="0"/>
    <s v="2 - Poder Ejecutivo"/>
    <s v="0206 - MINISTERIO DE EDUCACIÓN"/>
    <s v="0001 - MINISTERIO DE EDUCACION"/>
    <x v="2"/>
    <x v="10"/>
    <x v="40"/>
    <s v="2.3 - MATERIALES Y SUMINISTROS"/>
    <s v="2.3.3 - PAPEL, CARTÓN E IMPRESOS"/>
    <s v="N"/>
    <s v="00 - N/A"/>
    <s v="10 - FONDO GENERAL"/>
    <s v="(en blanco)"/>
    <s v="99 - MULTIPROVINCIAL"/>
    <n v="20020416"/>
    <n v="24415630.079999998"/>
    <n v="1902813.3200000005"/>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0363157"/>
    <n v="9720467"/>
    <n v="1939635.04"/>
  </r>
  <r>
    <s v="2024"/>
    <x v="0"/>
    <x v="0"/>
    <x v="0"/>
    <x v="0"/>
    <s v="2 - Poder Ejecutivo"/>
    <s v="0206 - MINISTERIO DE EDUCACIÓN"/>
    <s v="0001 - MINISTERIO DE EDUCACION"/>
    <x v="2"/>
    <x v="10"/>
    <x v="40"/>
    <s v="2.3 - MATERIALES Y SUMINISTROS"/>
    <s v="2.3.3 - PAPEL, CARTÓN E IMPRESOS"/>
    <s v="N"/>
    <s v="00 - N/A"/>
    <s v="10 - FONDO GENERAL"/>
    <s v="(en blanco)"/>
    <s v="99 - MULTIPROVINCIAL"/>
    <n v="815840"/>
    <n v="4887683.75"/>
    <n v="4671843.75"/>
  </r>
  <r>
    <s v="2024"/>
    <x v="0"/>
    <x v="0"/>
    <x v="0"/>
    <x v="0"/>
    <s v="2 - Poder Ejecutivo"/>
    <s v="0206 - MINISTERIO DE EDUCACIÓN"/>
    <s v="0001 - MINISTERIO DE EDUCACION"/>
    <x v="2"/>
    <x v="10"/>
    <x v="40"/>
    <s v="2.3 - MATERIALES Y SUMINISTROS"/>
    <s v="2.3.3 - PAPEL, CARTÓN E IMPRESOS"/>
    <s v="N"/>
    <s v="00 - N/A"/>
    <s v="10 - FONDO GENERAL"/>
    <s v="(en blanco)"/>
    <s v="99 - MULTIPROVINCIAL"/>
    <n v="62729488"/>
    <n v="3558942.6400000006"/>
    <n v="840"/>
  </r>
  <r>
    <s v="2024"/>
    <x v="0"/>
    <x v="0"/>
    <x v="0"/>
    <x v="0"/>
    <s v="2 - Poder Ejecutivo"/>
    <s v="0206 - MINISTERIO DE EDUCACIÓN"/>
    <s v="0001 - MINISTERIO DE EDUCACION"/>
    <x v="2"/>
    <x v="10"/>
    <x v="40"/>
    <s v="2.3 - MATERIALES Y SUMINISTROS"/>
    <s v="2.3.4 - PRODUCTOS FARMACÉUTICOS"/>
    <s v="N"/>
    <s v="00 - N/A"/>
    <s v="10 - FONDO GENERAL"/>
    <s v="(en blanco)"/>
    <s v="99 - MULTIPROVINCIAL"/>
    <n v="8448"/>
    <n v="131740"/>
    <n v="6768.5"/>
  </r>
  <r>
    <s v="2024"/>
    <x v="0"/>
    <x v="0"/>
    <x v="0"/>
    <x v="0"/>
    <s v="2 - Poder Ejecutivo"/>
    <s v="0206 - MINISTERIO DE EDUCACIÓN"/>
    <s v="0001 - MINISTERIO DE EDUCACION"/>
    <x v="2"/>
    <x v="10"/>
    <x v="40"/>
    <s v="2.3 - MATERIALES Y SUMINISTROS"/>
    <s v="2.3.5 - CUERO, CAUCHO Y PLÁSTICO"/>
    <s v="N"/>
    <s v="00 - N/A"/>
    <s v="10 - FONDO GENERAL"/>
    <s v="(en blanco)"/>
    <s v="99 - MULTIPROVINCIAL"/>
    <n v="0"/>
    <n v="1726000"/>
    <n v="0"/>
  </r>
  <r>
    <s v="2024"/>
    <x v="0"/>
    <x v="0"/>
    <x v="0"/>
    <x v="0"/>
    <s v="2 - Poder Ejecutivo"/>
    <s v="0206 - MINISTERIO DE EDUCACIÓN"/>
    <s v="0001 - MINISTERIO DE EDUCACION"/>
    <x v="2"/>
    <x v="10"/>
    <x v="40"/>
    <s v="2.3 - MATERIALES Y SUMINISTROS"/>
    <s v="2.3.5 - CUERO, CAUCHO Y PLÁSTICO"/>
    <s v="N"/>
    <s v="00 - N/A"/>
    <s v="10 - FONDO GENERAL"/>
    <s v="(en blanco)"/>
    <s v="99 - MULTIPROVINCIAL"/>
    <n v="1766000"/>
    <n v="139010"/>
    <n v="0"/>
  </r>
  <r>
    <s v="2024"/>
    <x v="0"/>
    <x v="0"/>
    <x v="0"/>
    <x v="0"/>
    <s v="2 - Poder Ejecutivo"/>
    <s v="0206 - MINISTERIO DE EDUCACIÓN"/>
    <s v="0001 - MINISTERIO DE EDUCACION"/>
    <x v="2"/>
    <x v="10"/>
    <x v="40"/>
    <s v="2.3 - MATERIALES Y SUMINISTROS"/>
    <s v="2.3.5 - CUERO, CAUCHO Y PLÁSTICO"/>
    <s v="N"/>
    <s v="00 - N/A"/>
    <s v="10 - FONDO GENERAL"/>
    <s v="(en blanco)"/>
    <s v="99 - MULTIPROVINCIAL"/>
    <n v="96686000"/>
    <n v="29501188.52"/>
    <n v="7681556.0800000001"/>
  </r>
  <r>
    <s v="2024"/>
    <x v="0"/>
    <x v="0"/>
    <x v="0"/>
    <x v="0"/>
    <s v="2 - Poder Ejecutivo"/>
    <s v="0206 - MINISTERIO DE EDUCACIÓN"/>
    <s v="0001 - MINISTERIO DE EDUCACION"/>
    <x v="2"/>
    <x v="10"/>
    <x v="40"/>
    <s v="2.3 - MATERIALES Y SUMINISTROS"/>
    <s v="2.3.5 - CUERO, CAUCHO Y PLÁSTICO"/>
    <s v="N"/>
    <s v="00 - N/A"/>
    <s v="10 - FONDO GENERAL"/>
    <s v="(en blanco)"/>
    <s v="99 - MULTIPROVINCIAL"/>
    <n v="0"/>
    <n v="20000"/>
    <n v="16575.2"/>
  </r>
  <r>
    <s v="2024"/>
    <x v="0"/>
    <x v="0"/>
    <x v="0"/>
    <x v="0"/>
    <s v="2 - Poder Ejecutivo"/>
    <s v="0206 - MINISTERIO DE EDUCACIÓN"/>
    <s v="0001 - MINISTERIO DE EDUCACION"/>
    <x v="2"/>
    <x v="10"/>
    <x v="40"/>
    <s v="2.3 - MATERIALES Y SUMINISTROS"/>
    <s v="2.3.5 - CUERO, CAUCHO Y PLÁSTICO"/>
    <s v="N"/>
    <s v="00 - N/A"/>
    <s v="10 - FONDO GENERAL"/>
    <s v="(en blanco)"/>
    <s v="99 - MULTIPROVINCIAL"/>
    <n v="14850"/>
    <n v="1965566.49"/>
    <n v="388671.7"/>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1656870"/>
    <n v="51923.86"/>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2100000"/>
    <n v="1638419.62"/>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582071"/>
    <n v="1812711"/>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500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3475"/>
    <n v="5009507.3600000003"/>
    <n v="67450.69"/>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5426796"/>
    <n v="13738986.780000001"/>
    <n v="1774184.58"/>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362000"/>
    <n v="36200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86350"/>
    <n v="8635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16500"/>
    <n v="1650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168159171"/>
    <n v="125100889.12"/>
    <n v="60021702.32"/>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97607856"/>
    <n v="140893251"/>
    <n v="101295932.95999999"/>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18946.43"/>
    <n v="18943.620000000003"/>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507423.6"/>
    <n v="618626.80000000005"/>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855160"/>
    <n v="285516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248399.68"/>
    <n v="896.8"/>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5500"/>
    <n v="2550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186117"/>
    <n v="29431952"/>
    <n v="7080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100000"/>
    <n v="8150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3351795"/>
    <n v="15114611"/>
    <n v="31568428.310000002"/>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5500"/>
    <n v="2550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74152"/>
    <n v="2845982.62"/>
    <n v="382603.43"/>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5211451"/>
    <n v="16264339"/>
    <n v="748036.21000000008"/>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4846807.5999999996"/>
    <n v="469361.52"/>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45459393"/>
    <n v="95087166.970000014"/>
    <n v="5147743.72"/>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553990"/>
    <n v="104325876.53999999"/>
    <n v="83839923.25999999"/>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6115264"/>
    <n v="34765264"/>
    <n v="35473.3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7113107"/>
    <n v="14848896"/>
    <n v="424293.7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612576"/>
    <n v="32147172.699999999"/>
    <n v="282320.82"/>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40737285"/>
    <n v="23729194.939999998"/>
    <n v="7734123.6500000004"/>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57200"/>
    <n v="885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0852842"/>
    <n v="10031504.800000001"/>
    <n v="495815.35000000003"/>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886616"/>
    <n v="15389321.82"/>
    <n v="2083428.4300000002"/>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0492254"/>
    <n v="16888817.610000014"/>
    <n v="1994447.81"/>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750000"/>
    <n v="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1491"/>
    <n v="8018951.96"/>
    <n v="1413140.0999999999"/>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208379"/>
    <n v="39425150.910000004"/>
    <n v="4863808.0200000005"/>
  </r>
  <r>
    <s v="2024"/>
    <x v="0"/>
    <x v="0"/>
    <x v="0"/>
    <x v="0"/>
    <s v="2 - Poder Ejecutivo"/>
    <s v="0206 - MINISTERIO DE EDUCACIÓN"/>
    <s v="0001 - MINISTERIO DE EDUCACION"/>
    <x v="2"/>
    <x v="5"/>
    <x v="8"/>
    <s v="2.1 - REMUNERACIONES Y CONTRIBUCIONES"/>
    <s v="2.1.1 - REMUNERACIONES"/>
    <s v="N"/>
    <s v="00 - N/A"/>
    <s v="10 - FONDO GENERAL"/>
    <s v="(en blanco)"/>
    <s v="99 - MULTIPROVINCIAL"/>
    <n v="32708538"/>
    <n v="32708538"/>
    <n v="18566952.900000002"/>
  </r>
  <r>
    <s v="2024"/>
    <x v="0"/>
    <x v="0"/>
    <x v="0"/>
    <x v="0"/>
    <s v="2 - Poder Ejecutivo"/>
    <s v="0206 - MINISTERIO DE EDUCACIÓN"/>
    <s v="0001 - MINISTERIO DE EDUCACION"/>
    <x v="2"/>
    <x v="5"/>
    <x v="8"/>
    <s v="2.1 - REMUNERACIONES Y CONTRIBUCIONES"/>
    <s v="2.1.1 - REMUNERACIONES"/>
    <s v="N"/>
    <s v="00 - N/A"/>
    <s v="10 - FONDO GENERAL"/>
    <s v="(en blanco)"/>
    <s v="99 - MULTIPROVINCIAL"/>
    <n v="2725712"/>
    <n v="2725712"/>
    <n v="0"/>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2317351"/>
    <n v="2317351"/>
    <n v="1316256.51"/>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2322306"/>
    <n v="2322306"/>
    <n v="1318253.72"/>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303117"/>
    <n v="340945.33"/>
    <n v="172869.25"/>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396319"/>
    <n v="396319"/>
    <n v="223188.78"/>
  </r>
  <r>
    <s v="2024"/>
    <x v="0"/>
    <x v="0"/>
    <x v="0"/>
    <x v="0"/>
    <s v="2 - Poder Ejecutivo"/>
    <s v="0206 - MINISTERIO DE EDUCACIÓN"/>
    <s v="0001 - MINISTERIO DE EDUCACION"/>
    <x v="2"/>
    <x v="5"/>
    <x v="8"/>
    <s v="2.2 - CONTRATACIÓN DE SERVICIOS"/>
    <s v="2.2.2 - PUBLICIDAD, IMPRESIÓN Y ENCUADERNACIÓN"/>
    <s v="N"/>
    <s v="00 - N/A"/>
    <s v="10 - FONDO GENERAL"/>
    <s v="(en blanco)"/>
    <s v="99 - MULTIPROVINCIAL"/>
    <n v="0"/>
    <n v="9538.0400000000009"/>
    <n v="6457.55"/>
  </r>
  <r>
    <s v="2024"/>
    <x v="0"/>
    <x v="0"/>
    <x v="0"/>
    <x v="0"/>
    <s v="2 - Poder Ejecutivo"/>
    <s v="0206 - MINISTERIO DE EDUCACIÓN"/>
    <s v="0001 - MINISTERIO DE EDUCACION"/>
    <x v="2"/>
    <x v="5"/>
    <x v="8"/>
    <s v="2.2 - CONTRATACIÓN DE SERVICIOS"/>
    <s v="2.2.3 - VIÁTICOS"/>
    <s v="N"/>
    <s v="00 - N/A"/>
    <s v="10 - FONDO GENERAL"/>
    <s v="(en blanco)"/>
    <s v="99 - MULTIPROVINCIAL"/>
    <n v="0"/>
    <n v="2834424"/>
    <n v="169815"/>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43970"/>
    <n v="43970"/>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60"/>
    <n v="60"/>
  </r>
  <r>
    <s v="2024"/>
    <x v="0"/>
    <x v="0"/>
    <x v="0"/>
    <x v="0"/>
    <s v="2 - Poder Ejecutivo"/>
    <s v="0206 - MINISTERIO DE EDUCACIÓN"/>
    <s v="0001 - MINISTERIO DE EDUCACION"/>
    <x v="2"/>
    <x v="5"/>
    <x v="8"/>
    <s v="2.2 - CONTRATACIÓN DE SERVICIOS"/>
    <s v="2.2.8 - OTROS SERVICIOS NO INCLUIDOS EN CONCEPTOS ANTERIORES"/>
    <s v="N"/>
    <s v="00 - N/A"/>
    <s v="10 - FONDO GENERAL"/>
    <s v="(en blanco)"/>
    <s v="99 - MULTIPROVINCIAL"/>
    <n v="0"/>
    <n v="230000"/>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400000"/>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377128"/>
    <n v="377128"/>
  </r>
  <r>
    <s v="2024"/>
    <x v="0"/>
    <x v="0"/>
    <x v="0"/>
    <x v="0"/>
    <s v="2 - Poder Ejecutivo"/>
    <s v="0206 - MINISTERIO DE EDUCACIÓN"/>
    <s v="0001 - MINISTERIO DE EDUCACION"/>
    <x v="2"/>
    <x v="5"/>
    <x v="8"/>
    <s v="2.3 - MATERIALES Y SUMINISTROS"/>
    <s v="2.3.3 - PAPEL, CARTÓN E IMPRESOS"/>
    <s v="N"/>
    <s v="00 - N/A"/>
    <s v="10 - FONDO GENERAL"/>
    <s v="(en blanco)"/>
    <s v="99 - MULTIPROVINCIAL"/>
    <n v="0"/>
    <n v="2831290"/>
    <n v="0"/>
  </r>
  <r>
    <s v="2024"/>
    <x v="0"/>
    <x v="0"/>
    <x v="0"/>
    <x v="0"/>
    <s v="2 - Poder Ejecutivo"/>
    <s v="0206 - MINISTERIO DE EDUCACIÓN"/>
    <s v="0001 - MINISTERIO DE EDUCACION"/>
    <x v="2"/>
    <x v="5"/>
    <x v="8"/>
    <s v="2.3 - MATERIALES Y SUMINISTROS"/>
    <s v="2.3.9 - PRODUCTOS Y ÚTILES VARIOS"/>
    <s v="N"/>
    <s v="00 - N/A"/>
    <s v="10 - FONDO GENERAL"/>
    <s v="(en blanco)"/>
    <s v="99 - MULTIPROVINCIAL"/>
    <n v="0"/>
    <n v="422710"/>
    <n v="84331.85"/>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0000000"/>
    <n v="10000000"/>
    <n v="0"/>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500000"/>
    <n v="15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5000000"/>
    <n v="50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4000000"/>
    <n v="4000000"/>
    <n v="2268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1100000"/>
    <n v="1100000"/>
    <n v="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900000"/>
    <n v="900000"/>
    <n v="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1000000"/>
    <n v="10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3000000"/>
    <n v="3000000"/>
    <n v="1437270.2499999998"/>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480000"/>
    <n v="480000"/>
    <n v="232468.81"/>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180000"/>
    <n v="180000"/>
    <n v="67483.19"/>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100000"/>
    <n v="1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100000"/>
    <n v="100000"/>
    <n v="20982"/>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2400000"/>
    <n v="2400000"/>
    <n v="481992.58999999997"/>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810000"/>
    <n v="810000"/>
    <n v="0"/>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9000000"/>
    <n v="9000000"/>
    <n v="2751809.5"/>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2000000"/>
    <n v="2000000"/>
    <n v="0"/>
  </r>
  <r>
    <s v="2024"/>
    <x v="0"/>
    <x v="0"/>
    <x v="0"/>
    <x v="0"/>
    <s v="2 - Poder Ejecutivo"/>
    <s v="0206 - MINISTERIO DE EDUCACIÓN"/>
    <s v="0002 - OFICINA DE COOPERACIÓN INTERNACIONAL (OCI)"/>
    <x v="2"/>
    <x v="10"/>
    <x v="40"/>
    <s v="2.2 - CONTRATACIÓN DE SERVICIOS"/>
    <s v="2.2.4 - TRANSPORTE Y ALMACENAJE"/>
    <s v="N"/>
    <s v="00 - N/A"/>
    <s v="10 - FONDO GENERAL"/>
    <s v="(en blanco)"/>
    <s v="99 - MULTIPROVINCIAL"/>
    <n v="400000"/>
    <n v="400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10000000"/>
    <n v="16000000"/>
    <n v="577076.64000000013"/>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850000"/>
    <n v="545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0"/>
    <n v="105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0"/>
    <n v="200000"/>
    <n v="118949.65"/>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2200000"/>
    <n v="2200000"/>
    <n v="130535.96"/>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2000000"/>
    <n v="2000000"/>
    <n v="357345"/>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1400000"/>
    <n v="1400000"/>
    <n v="0"/>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2000000"/>
    <n v="2000000"/>
    <n v="777296.90999999992"/>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0000000"/>
    <n v="200000000"/>
    <n v="21036124.800000001"/>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500000"/>
    <n v="500000"/>
    <n v="0"/>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500000"/>
    <n v="500000"/>
    <n v="0"/>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3500000"/>
    <n v="3500000"/>
    <n v="1137714.51"/>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500000"/>
    <n v="500000"/>
    <n v="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0"/>
    <n v="20000"/>
    <n v="3368"/>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300000"/>
    <n v="300000"/>
    <n v="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500000"/>
    <n v="1500000"/>
    <n v="11151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0"/>
    <n v="200000"/>
    <n v="31388"/>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30000000"/>
    <n v="30000000"/>
    <n v="201927.5"/>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60000000"/>
    <n v="54000000"/>
    <n v="8519207.9500000011"/>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4000000"/>
    <n v="4000000"/>
    <n v="114511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20000000"/>
    <n v="20000000"/>
    <n v="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0000000"/>
    <n v="10000000"/>
    <n v="3630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2000000"/>
    <n v="10280000"/>
    <n v="5366666.6400000006"/>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000000"/>
    <n v="2500000"/>
    <n v="2205758.9500000002"/>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3000000"/>
    <n v="3000000"/>
    <n v="0"/>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6000000"/>
    <n v="4300000"/>
    <n v="0"/>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0"/>
    <n v="1700000"/>
    <n v="1003519.2"/>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1300000"/>
    <n v="1300000"/>
    <n v="367856.5"/>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2000000"/>
    <n v="2000000"/>
    <n v="0"/>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0"/>
    <n v="57640"/>
    <n v="0"/>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300000"/>
    <n v="660000"/>
    <n v="0"/>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500000"/>
    <n v="500000"/>
    <n v="0"/>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3000000"/>
    <n v="3000000"/>
    <n v="64819.76"/>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500000"/>
    <n v="500000"/>
    <n v="160362"/>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0"/>
    <n v="8696000"/>
    <n v="0"/>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620000"/>
    <n v="620000"/>
    <n v="192715.61"/>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500000"/>
    <n v="500000"/>
    <n v="35500.300000000003"/>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50960"/>
    <n v="0"/>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74000"/>
    <n v="0"/>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21600"/>
    <n v="0"/>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6000000"/>
    <n v="5889200"/>
    <n v="929994.98"/>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1500000"/>
    <n v="1500000"/>
    <n v="1403.54"/>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2500000"/>
    <n v="2500000"/>
    <n v="852033.25"/>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100000"/>
    <n v="767"/>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5000000"/>
    <n v="15000000"/>
    <n v="140000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000000"/>
    <n v="1200000"/>
    <n v="47728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300000"/>
    <n v="300000"/>
    <n v="7000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600000"/>
    <n v="600000"/>
    <n v="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0"/>
    <n v="50000"/>
    <n v="2879.97"/>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500000"/>
    <n v="300000"/>
    <n v="5605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200000"/>
    <n v="200000"/>
    <n v="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00000"/>
    <n v="400000"/>
    <n v="48452.830000000009"/>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3000000"/>
    <n v="3000000"/>
    <n v="156050.80999999997"/>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
    <n v="14220085.74"/>
    <n v="1964725.16"/>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
    <n v="2160000"/>
    <n v="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0"/>
    <n v="321280"/>
    <n v="13855.56000000000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0"/>
    <n v="4535560"/>
    <n v="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00000000"/>
    <n v="73049720.560000002"/>
    <n v="537157.09000000008"/>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0"/>
    <n v="50000000"/>
    <n v="3129935.03"/>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
    <n v="3846733.7"/>
    <n v="904577.69000000006"/>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
    <n v="5000000"/>
    <n v="354710.7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
    <n v="2950000"/>
    <n v="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3000000"/>
    <n v="3000000"/>
    <n v="150000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2500000"/>
    <n v="2500000"/>
    <n v="70307.89"/>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000000"/>
    <n v="1317220"/>
    <n v="44966.259999999995"/>
  </r>
  <r>
    <s v="2024"/>
    <x v="0"/>
    <x v="0"/>
    <x v="0"/>
    <x v="0"/>
    <s v="2 - Poder Ejecutivo"/>
    <s v="0206 - MINISTERIO DE EDUCACIÓN"/>
    <s v="0004 - INSTITUTO NACIONAL DE EDUCACIÓN FISICA"/>
    <x v="2"/>
    <x v="8"/>
    <x v="34"/>
    <s v="2.2 - CONTRATACIÓN DE SERVICIOS"/>
    <s v="2.2.2 - PUBLICIDAD, IMPRESIÓN Y ENCUADERNACIÓN"/>
    <s v="N"/>
    <s v="00 - N/A"/>
    <s v="10 - FONDO GENERAL"/>
    <s v="(en blanco)"/>
    <s v="99 - MULTIPROVINCIAL"/>
    <n v="2000000"/>
    <n v="2000000"/>
    <n v="200000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6000000"/>
    <n v="5970000"/>
    <n v="179295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0"/>
    <n v="30000"/>
    <n v="83252.39999999999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5000000"/>
    <n v="6775081.3499999996"/>
    <n v="1703669.8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000000"/>
    <n v="2000000"/>
    <n v="190000"/>
  </r>
  <r>
    <s v="2024"/>
    <x v="0"/>
    <x v="0"/>
    <x v="0"/>
    <x v="0"/>
    <s v="2 - Poder Ejecutivo"/>
    <s v="0206 - MINISTERIO DE EDUCACIÓN"/>
    <s v="0004 - INSTITUTO NACIONAL DE EDUCACIÓN FISICA"/>
    <x v="2"/>
    <x v="8"/>
    <x v="34"/>
    <s v="2.3 - MATERIALES Y SUMINISTROS"/>
    <s v="2.3.9 - PRODUCTOS Y ÚTILES VARIOS"/>
    <s v="N"/>
    <s v="00 - N/A"/>
    <s v="10 - FONDO GENERAL"/>
    <s v="(en blanco)"/>
    <s v="99 - MULTIPROVINCIAL"/>
    <n v="2000000"/>
    <n v="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285707748"/>
    <n v="226727748"/>
    <n v="119461915.47999999"/>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140290404"/>
    <n v="102258404"/>
    <n v="52436652.5"/>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0"/>
    <n v="48000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648000"/>
    <n v="748000"/>
    <n v="489238.4"/>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35553846"/>
    <n v="35553846"/>
    <n v="16133.33"/>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3800000"/>
    <n v="3800000"/>
    <n v="78600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2000000"/>
    <n v="2000000"/>
    <n v="490417.15"/>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16600000"/>
    <n v="16800000"/>
    <n v="9760000"/>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0"/>
    <n v="18580000"/>
    <n v="10313259.630000001"/>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800000"/>
    <n v="800000"/>
    <n v="460000"/>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700000"/>
    <n v="700000"/>
    <n v="697667.21"/>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0"/>
    <n v="24702000"/>
    <n v="0"/>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10600000"/>
    <n v="10600000"/>
    <n v="0"/>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30291877"/>
    <n v="30291877"/>
    <n v="12158610.120000003"/>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30249212"/>
    <n v="30249212"/>
    <n v="12250078.459999999"/>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4309126"/>
    <n v="4309126"/>
    <n v="1688900.6500000001"/>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1100000"/>
    <n v="1550000"/>
    <n v="873518.94000000006"/>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7000000"/>
    <n v="7000000"/>
    <n v="3302883.7"/>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0"/>
    <n v="5000"/>
    <n v="3921.76"/>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000000"/>
    <n v="28204407.98"/>
    <n v="24452907.980000004"/>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0"/>
    <n v="5300000"/>
    <n v="800000"/>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00000"/>
    <n v="19790310.670000002"/>
    <n v="15290900.660000004"/>
  </r>
  <r>
    <s v="2024"/>
    <x v="0"/>
    <x v="0"/>
    <x v="0"/>
    <x v="0"/>
    <s v="2 - Poder Ejecutivo"/>
    <s v="0206 - MINISTERIO DE EDUCACIÓN"/>
    <s v="0004 - INSTITUTO NACIONAL DE EDUCACIÓN FISICA"/>
    <x v="2"/>
    <x v="10"/>
    <x v="46"/>
    <s v="2.2 - CONTRATACIÓN DE SERVICIOS"/>
    <s v="2.2.3 - VIÁTICOS"/>
    <s v="N"/>
    <s v="00 - N/A"/>
    <s v="10 - FONDO GENERAL"/>
    <s v="(en blanco)"/>
    <s v="99 - MULTIPROVINCIAL"/>
    <n v="2500000"/>
    <n v="2500000"/>
    <n v="249220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500000"/>
    <n v="7126500"/>
    <n v="2607603.1"/>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0"/>
    <n v="100000"/>
    <n v="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200000"/>
    <n v="100000"/>
    <n v="4815.5600000000004"/>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0000000"/>
    <n v="9340000"/>
    <n v="6696765.5"/>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500000"/>
    <n v="48850700"/>
    <n v="45403688.539999999"/>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0"/>
    <n v="451940"/>
    <n v="405300.5"/>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3000000"/>
    <n v="12300000"/>
    <n v="6847079.7999999989"/>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5000000"/>
    <n v="126628774"/>
    <n v="124673626.28999999"/>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0"/>
    <n v="160000"/>
    <n v="0"/>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2000000"/>
    <n v="2000000"/>
    <n v="1604737.12"/>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2000000"/>
    <n v="3000000"/>
    <n v="2798829.5700000003"/>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3000000"/>
    <n v="3000000"/>
    <n v="1678314"/>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100000"/>
    <n v="4200000"/>
    <n v="4095001.16"/>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100000"/>
    <n v="0"/>
    <n v="0"/>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1200000"/>
    <n v="0"/>
    <n v="0"/>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5000000"/>
    <n v="4000000"/>
    <n v="2625738.75"/>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0"/>
    <n v="600000"/>
    <n v="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40000"/>
    <n v="40000"/>
    <n v="3369.38"/>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800000"/>
    <n v="3136000"/>
    <n v="284160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200000"/>
    <n v="200000"/>
    <n v="9040.01"/>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100000"/>
    <n v="100000"/>
    <n v="20346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0"/>
    <n v="48422526.299999997"/>
    <n v="33449406"/>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5000000"/>
    <n v="5000000"/>
    <n v="170982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4000000"/>
    <n v="4000000"/>
    <n v="3435419.99"/>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500000"/>
    <n v="2500000"/>
    <n v="11700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0"/>
    <n v="1308060"/>
    <n v="1161403.2"/>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3000000"/>
    <n v="18346480"/>
    <n v="14434428"/>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5000"/>
    <n v="5000"/>
    <n v="0"/>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400000"/>
    <n v="5100000"/>
    <n v="6507346.9900000002"/>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5000000"/>
    <n v="5864000"/>
    <n v="5551000.9299999997"/>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5000000"/>
    <n v="3000000"/>
    <n v="231900.02"/>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15000000"/>
    <n v="13461000"/>
    <n v="12270854.960000001"/>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15000000"/>
    <n v="4993500"/>
    <n v="843175.21000000008"/>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50000"/>
    <n v="50000"/>
    <n v="226965.34"/>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0"/>
    <n v="1500"/>
    <n v="533.04"/>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0"/>
    <n v="10000"/>
    <n v="996.56"/>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2000000"/>
    <n v="27000000"/>
    <n v="5813199.1999999993"/>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5000000"/>
    <n v="55828000"/>
    <n v="31908155.370000001"/>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0"/>
    <n v="7557251"/>
    <n v="7094160"/>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500000"/>
    <n v="500000"/>
    <n v="290458.42000000004"/>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500000"/>
    <n v="500000"/>
    <n v="256487.27000000002"/>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500000"/>
    <n v="1500000"/>
    <n v="802494.4"/>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0"/>
    <n v="202460"/>
    <n v="331581.18000000005"/>
  </r>
  <r>
    <s v="2024"/>
    <x v="0"/>
    <x v="0"/>
    <x v="0"/>
    <x v="0"/>
    <s v="2 - Poder Ejecutivo"/>
    <s v="0206 - MINISTERIO DE EDUCACIÓN"/>
    <s v="0004 - INSTITUTO NACIONAL DE EDUCACIÓN FISICA"/>
    <x v="2"/>
    <x v="10"/>
    <x v="46"/>
    <s v="2.3 - MATERIALES Y SUMINISTROS"/>
    <s v="2.3.4 - PRODUCTOS FARMACÉUTICOS"/>
    <s v="N"/>
    <s v="00 - N/A"/>
    <s v="10 - FONDO GENERAL"/>
    <s v="(en blanco)"/>
    <s v="99 - MULTIPROVINCIAL"/>
    <n v="100000"/>
    <n v="100000"/>
    <n v="1892.06"/>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500000"/>
    <n v="500000"/>
    <n v="338896"/>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80000"/>
    <n v="80000"/>
    <n v="815"/>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2000000"/>
    <n v="97540"/>
    <n v="3139.1400000000003"/>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60000"/>
    <n v="60000"/>
    <n v="18537.009999999998"/>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60000"/>
    <n v="6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100000"/>
    <n v="10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80000"/>
    <n v="8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60000"/>
    <n v="6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2000000"/>
    <n v="2000000"/>
    <n v="49124.9"/>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5000000"/>
    <n v="4700000"/>
    <n v="1525194.78"/>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3000000"/>
    <n v="0"/>
    <n v="0"/>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15000000"/>
    <n v="15000000"/>
    <n v="10000000"/>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0"/>
    <n v="1403000"/>
    <n v="2003114.23"/>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15000000"/>
    <n v="5000000"/>
    <n v="4162052.86"/>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0000"/>
    <n v="200000"/>
    <n v="97027.01999999999"/>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6000000"/>
    <n v="4500000"/>
    <n v="1121757.17"/>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3999999"/>
    <n v="34088861.280000001"/>
    <n v="16029207.9"/>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5000000"/>
    <n v="3500000"/>
    <n v="181727.04"/>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00000"/>
    <n v="2000000"/>
    <n v="5607446.3300000001"/>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800000"/>
    <n v="800000"/>
    <n v="20180.36"/>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800000"/>
    <n v="800000"/>
    <n v="78188.899999999994"/>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1500000"/>
    <n v="3150000"/>
    <n v="795320"/>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0"/>
    <n v="9531640"/>
    <n v="8633542.8099999987"/>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96131559"/>
    <n v="96131559"/>
    <n v="50985622.880000003"/>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590000"/>
    <n v="1590000"/>
    <n v="27800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29092259"/>
    <n v="29092259"/>
    <n v="13992333.33"/>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0567818"/>
    <n v="10567818"/>
    <n v="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500000"/>
    <n v="1500000"/>
    <n v="14100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000000"/>
    <n v="1000000"/>
    <n v="442421.09"/>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9690818"/>
    <n v="9690818"/>
    <n v="8672169.4100000001"/>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10567818"/>
    <n v="10567818"/>
    <n v="0"/>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10567818"/>
    <n v="10567818"/>
    <n v="0"/>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8878369"/>
    <n v="8878369"/>
    <n v="4621077.6399999997"/>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8890891"/>
    <n v="8890891"/>
    <n v="4672042.8099999996"/>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1502686"/>
    <n v="1502686"/>
    <n v="720933.91999999993"/>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32838"/>
    <n v="32838"/>
    <n v="13689.019999999999"/>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2315"/>
    <n v="2315"/>
    <n v="70.87"/>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1650000"/>
    <n v="1650000"/>
    <n v="1044330.01"/>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4402200"/>
    <n v="4402200"/>
    <n v="2464169.7500000005"/>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1874400"/>
    <n v="1874400"/>
    <n v="898805.53999999992"/>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19800"/>
    <n v="19800"/>
    <n v="0"/>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33660"/>
    <n v="1021688.16"/>
    <n v="468976.24"/>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292796.59999999998"/>
    <n v="2796.6"/>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800000"/>
    <n v="697342.24"/>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936100.8"/>
    <n v="121652.1"/>
  </r>
  <r>
    <s v="2024"/>
    <x v="0"/>
    <x v="0"/>
    <x v="0"/>
    <x v="0"/>
    <s v="2 - Poder Ejecutivo"/>
    <s v="0206 - MINISTERIO DE EDUCACIÓN"/>
    <s v="0005 - INSTITUTO NACIONAL DE BIENESTAR MAGISTERIAL"/>
    <x v="2"/>
    <x v="10"/>
    <x v="40"/>
    <s v="2.2 - CONTRATACIÓN DE SERVICIOS"/>
    <s v="2.2.4 - TRANSPORTE Y ALMACENAJE"/>
    <s v="N"/>
    <s v="00 - N/A"/>
    <s v="10 - FONDO GENERAL"/>
    <s v="(en blanco)"/>
    <s v="99 - MULTIPROVINCIAL"/>
    <n v="0"/>
    <n v="50000"/>
    <n v="0"/>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2374000"/>
    <n v="510811.4"/>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2000000"/>
    <n v="994999.92"/>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2400000"/>
    <n v="1127196.3500000001"/>
  </r>
  <r>
    <s v="2024"/>
    <x v="0"/>
    <x v="0"/>
    <x v="0"/>
    <x v="0"/>
    <s v="2 - Poder Ejecutivo"/>
    <s v="0206 - MINISTERIO DE EDUCACIÓN"/>
    <s v="0005 - INSTITUTO NACIONAL DE BIENESTAR MAGISTERIAL"/>
    <x v="2"/>
    <x v="10"/>
    <x v="40"/>
    <s v="2.2 - CONTRATACIÓN DE SERVICIOS"/>
    <s v="2.2.6 - SEGUROS"/>
    <s v="N"/>
    <s v="00 - N/A"/>
    <s v="10 - FONDO GENERAL"/>
    <s v="(en blanco)"/>
    <s v="99 - MULTIPROVINCIAL"/>
    <n v="465298476"/>
    <n v="465298476"/>
    <n v="271424111"/>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80000"/>
    <n v="1399244"/>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786999.9300000002"/>
    <n v="146749.98000000001"/>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607394.84"/>
    <n v="1402339.14"/>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399244"/>
    <n v="0"/>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759826"/>
    <n v="402973.87"/>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230000"/>
    <n v="0"/>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225094.54"/>
    <n v="50094.54"/>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100000"/>
    <n v="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75694.44"/>
    <n v="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06200"/>
    <n v="531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41300"/>
    <n v="413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4000000"/>
    <n v="35700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768000"/>
    <n v="1680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014800"/>
    <n v="10148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500000"/>
    <n v="0"/>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4756287.66"/>
    <n v="2136176.5300000003"/>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1600000"/>
    <n v="0"/>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920000"/>
    <n v="0"/>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245389.95"/>
    <n v="155389.95000000001"/>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12500"/>
    <n v="594000"/>
    <n v="1563.5"/>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75000"/>
    <n v="1842104.26"/>
    <n v="917104.26"/>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0"/>
    <n v="395000"/>
    <n v="17841.599999999999"/>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65000"/>
    <n v="985250"/>
    <n v="401006.39"/>
  </r>
  <r>
    <s v="2024"/>
    <x v="0"/>
    <x v="0"/>
    <x v="0"/>
    <x v="0"/>
    <s v="2 - Poder Ejecutivo"/>
    <s v="0206 - MINISTERIO DE EDUCACIÓN"/>
    <s v="0005 - INSTITUTO NACIONAL DE BIENESTAR MAGISTERIAL"/>
    <x v="2"/>
    <x v="10"/>
    <x v="40"/>
    <s v="2.3 - MATERIALES Y SUMINISTROS"/>
    <s v="2.3.4 - PRODUCTOS FARMACÉUTICOS"/>
    <s v="N"/>
    <s v="00 - N/A"/>
    <s v="10 - FONDO GENERAL"/>
    <s v="(en blanco)"/>
    <s v="99 - MULTIPROVINCIAL"/>
    <n v="1800000"/>
    <n v="1925943.89"/>
    <n v="143038.28"/>
  </r>
  <r>
    <s v="2024"/>
    <x v="0"/>
    <x v="0"/>
    <x v="0"/>
    <x v="0"/>
    <s v="2 - Poder Ejecutivo"/>
    <s v="0206 - MINISTERIO DE EDUCACIÓN"/>
    <s v="0005 - INSTITUTO NACIONAL DE BIENESTAR MAGISTERIAL"/>
    <x v="2"/>
    <x v="10"/>
    <x v="40"/>
    <s v="2.3 - MATERIALES Y SUMINISTROS"/>
    <s v="2.3.5 - CUERO, CAUCHO Y PLÁSTICO"/>
    <s v="N"/>
    <s v="00 - N/A"/>
    <s v="10 - FONDO GENERAL"/>
    <s v="(en blanco)"/>
    <s v="99 - MULTIPROVINCIAL"/>
    <n v="0"/>
    <n v="310245.55"/>
    <n v="135245.54999999999"/>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9300000"/>
    <n v="9300000"/>
    <n v="602500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108000"/>
    <n v="1116193.8"/>
    <n v="337238.27"/>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0"/>
    <n v="6000"/>
    <n v="5947.2"/>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0"/>
    <n v="70076"/>
    <n v="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474500"/>
    <n v="835828.87000000011"/>
    <n v="242268.64999999997"/>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742004"/>
    <n v="171819.43999999997"/>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2800000"/>
    <n v="4245548.8100000005"/>
    <n v="2390927.56"/>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948089.16"/>
    <n v="401369.16000000003"/>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528710.80000000005"/>
    <n v="292710.8"/>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310000"/>
    <n v="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654820.97"/>
    <n v="324820.96000000002"/>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295000"/>
    <n v="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66860"/>
    <n v="32934.18"/>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43823925"/>
    <n v="42812513.420000002"/>
    <n v="24481305.939999998"/>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978439"/>
    <n v="1060439"/>
    <n v="570756.27"/>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0"/>
    <n v="600000"/>
    <n v="60000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44727785"/>
    <n v="46337785"/>
    <n v="26823272.350000001"/>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9381704"/>
    <n v="6001704"/>
    <n v="557400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1620408"/>
    <n v="2442408"/>
    <n v="1190031.4300000002"/>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7595880"/>
    <n v="7739880"/>
    <n v="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2000000"/>
    <n v="2000000"/>
    <n v="32500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4000000"/>
    <n v="2819000"/>
    <n v="0"/>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659293"/>
    <n v="639293"/>
    <n v="84190.69"/>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7595880"/>
    <n v="7595880"/>
    <n v="7060695.2999999998"/>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450000"/>
    <n v="450000"/>
    <n v="0"/>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935831"/>
    <n v="935831"/>
    <n v="922497.38"/>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7595880"/>
    <n v="7595880"/>
    <n v="0"/>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7595880"/>
    <n v="7595880"/>
    <n v="0"/>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6393656"/>
    <n v="7480656"/>
    <n v="4157573.3499999996"/>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6471690"/>
    <n v="7562690"/>
    <n v="4205586.6099999994"/>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828696"/>
    <n v="975196"/>
    <n v="538397.73"/>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18939"/>
    <n v="128850.58"/>
    <n v="69381.06"/>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0"/>
    <n v="23800"/>
    <n v="0"/>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2213999"/>
    <n v="2213999"/>
    <n v="1193254.27"/>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999999"/>
    <n v="999999"/>
    <n v="630034.7300000001"/>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56100"/>
    <n v="56100"/>
    <n v="24756"/>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54000"/>
    <n v="54000"/>
    <n v="19771"/>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445000"/>
    <n v="445000"/>
    <n v="250029.74"/>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254656"/>
    <n v="3564998.04"/>
    <n v="1044335.27"/>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3154670"/>
    <n v="2059020"/>
    <n v="1106657.5"/>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1006500"/>
    <n v="926621"/>
    <n v="165457.2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3620000"/>
    <n v="2420000"/>
    <n v="679933.13"/>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18860"/>
    <n v="30620"/>
    <n v="15880"/>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0"/>
    <n v="175000"/>
    <n v="0"/>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5625000"/>
    <n v="3825000"/>
    <n v="1420248"/>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0"/>
    <n v="1440000"/>
    <n v="0"/>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300000"/>
    <n v="300000"/>
    <n v="0"/>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200000"/>
    <n v="300000"/>
    <n v="240112.59"/>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42000"/>
    <n v="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0"/>
    <n v="6400000"/>
    <n v="284490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5000"/>
    <n v="2500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0"/>
    <n v="10000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15000"/>
    <n v="1500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000000"/>
    <n v="2000000"/>
    <n v="346393.31"/>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00000"/>
    <n v="5000000"/>
    <n v="4818766.25"/>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50000"/>
    <n v="0"/>
    <n v="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0"/>
    <n v="300000"/>
    <n v="30000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4998"/>
    <n v="14998"/>
    <n v="1343.6599999999999"/>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200000"/>
    <n v="500000"/>
    <n v="25783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8017472"/>
    <n v="8367472"/>
    <n v="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150000"/>
    <n v="1150000"/>
    <n v="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21810000"/>
    <n v="34120413.960000001"/>
    <n v="33648662.960000001"/>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2640000"/>
    <n v="2640000"/>
    <n v="2323676.48"/>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220340"/>
    <n v="3590701"/>
    <n v="27740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0000"/>
    <n v="10000"/>
    <n v="0"/>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500000"/>
    <n v="2155472"/>
    <n v="429768.45999999996"/>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3548250"/>
    <n v="2415000"/>
    <n v="1070950.5"/>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100000"/>
    <n v="268000"/>
    <n v="118753"/>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125000"/>
    <n v="175000"/>
    <n v="67375"/>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15000"/>
    <n v="115500"/>
    <n v="3406"/>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750500"/>
    <n v="760500"/>
    <n v="30827.74"/>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260645"/>
    <n v="241995"/>
    <n v="35895.599999999999"/>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382770"/>
    <n v="379770"/>
    <n v="0"/>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113400"/>
    <n v="10000"/>
    <n v="0"/>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42600"/>
    <n v="103600"/>
    <n v="16150"/>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100000"/>
    <n v="162000"/>
    <n v="57181.24"/>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15000"/>
    <n v="15000"/>
    <n v="0"/>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200000"/>
    <n v="50000"/>
    <n v="3899.98"/>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100000"/>
    <n v="30000"/>
    <n v="0"/>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283900"/>
    <n v="180000"/>
    <n v="958"/>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100165"/>
    <n v="100165"/>
    <n v="0"/>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2000"/>
    <n v="2000"/>
    <n v="0"/>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5000"/>
    <n v="5000"/>
    <n v="0"/>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000000"/>
    <n v="5096000"/>
    <n v="980000"/>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350400"/>
    <n v="350400"/>
    <n v="137459.9"/>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3000"/>
    <n v="3000"/>
    <n v="795.6"/>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200000"/>
    <n v="200000"/>
    <n v="7020.1"/>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30000"/>
    <n v="30000"/>
    <n v="0"/>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0"/>
    <n v="2000"/>
    <n v="0"/>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205000"/>
    <n v="205000"/>
    <n v="23666.01"/>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100000"/>
    <n v="120000"/>
    <n v="63530.76"/>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0000"/>
    <n v="50000"/>
    <n v="6091.79"/>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300000"/>
    <n v="300000"/>
    <n v="5553.8"/>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2208840"/>
    <n v="2204920"/>
    <n v="523672.74999999994"/>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100000"/>
    <n v="100000"/>
    <n v="960"/>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296800"/>
    <n v="596800"/>
    <n v="184646.87"/>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495300"/>
    <n v="394300"/>
    <n v="67687.26999999999"/>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300000"/>
    <n v="200000"/>
    <n v="4823"/>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101500"/>
    <n v="81500"/>
    <n v="1240"/>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300000"/>
    <n v="300000"/>
    <n v="2081"/>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250000"/>
    <n v="300000"/>
    <n v="209457.47"/>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17141564"/>
    <n v="119555898"/>
    <n v="71206604.679999992"/>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848000"/>
    <n v="1848000"/>
    <n v="116800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13918656"/>
    <n v="104667222"/>
    <n v="64880770.800000004"/>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5400000"/>
    <n v="13637100"/>
    <n v="949600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3900816"/>
    <n v="3900816"/>
    <n v="1345272"/>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920000"/>
    <n v="1920000"/>
    <n v="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20000000"/>
    <n v="20000000"/>
    <n v="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7000000"/>
    <n v="7000000"/>
    <n v="30900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4000000"/>
    <n v="4000000"/>
    <n v="197969.55"/>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0000000"/>
    <n v="20000000"/>
    <n v="626509.60999999987"/>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796000"/>
    <n v="2796000"/>
    <n v="1619000"/>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0000000"/>
    <n v="18600000"/>
    <n v="15395109.310000001"/>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600000"/>
    <n v="600000"/>
    <n v="415871.53"/>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0000000"/>
    <n v="20000000"/>
    <n v="0"/>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17150045"/>
    <n v="17150045"/>
    <n v="10407807.58"/>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17174234"/>
    <n v="17174234"/>
    <n v="10525004.800000003"/>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2769985"/>
    <n v="2769985"/>
    <n v="1360059.67"/>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1106988"/>
    <n v="1106988"/>
    <n v="611762.18000000005"/>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2732160"/>
    <n v="6124988.5999999996"/>
    <n v="3751784.7300000004"/>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1622400"/>
    <n v="1622400"/>
    <n v="905915"/>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9300"/>
    <n v="9300"/>
    <n v="6056"/>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30000"/>
    <n v="30000"/>
    <n v="16083"/>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9000000"/>
    <n v="9000000"/>
    <n v="710550.92"/>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68750"/>
    <n v="1368750"/>
    <n v="0"/>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62000"/>
    <n v="162000"/>
    <n v="0"/>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2534500"/>
    <n v="2596450"/>
    <n v="25077.360000000001"/>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5059920"/>
    <n v="5059920"/>
    <n v="1980080.4500000002"/>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24576080"/>
    <n v="24576080"/>
    <n v="1306305.6000000001"/>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15450000"/>
    <n v="15450000"/>
    <n v="761278.34"/>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230978"/>
    <n v="230978"/>
    <n v="20000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7596397"/>
    <n v="7596397"/>
    <n v="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38600"/>
    <n v="38600"/>
    <n v="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1200000"/>
    <n v="1200000"/>
    <n v="36577.519999999997"/>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764200"/>
    <n v="764200"/>
    <n v="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25070008"/>
    <n v="30733079.399999999"/>
    <n v="1682380.5"/>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950000"/>
    <n v="950000"/>
    <n v="767745.49"/>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000000"/>
    <n v="3000000"/>
    <n v="0"/>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6000000"/>
    <n v="36000000"/>
    <n v="27131631.75"/>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460000"/>
    <n v="13015885"/>
    <n v="4951264.17"/>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35000"/>
    <n v="35000"/>
    <n v="0"/>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50400"/>
    <n v="50400"/>
    <n v="146998.5"/>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0"/>
    <n v="490762"/>
    <n v="490762"/>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4700000"/>
    <n v="5548634"/>
    <n v="723793.52"/>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1553000"/>
    <n v="3053000"/>
    <n v="2477434.0199999996"/>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453068"/>
    <n v="588375"/>
    <n v="1172605.3600000001"/>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610000"/>
    <n v="610000"/>
    <n v="62894"/>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00000"/>
    <n v="354045"/>
    <n v="88370.2"/>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1077300"/>
    <n v="1077300"/>
    <n v="531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6200000"/>
    <n v="6200000"/>
    <n v="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50000"/>
    <n v="100000"/>
    <n v="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0"/>
    <n v="1100000"/>
    <n v="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499779"/>
    <n v="3499779"/>
    <n v="109976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4906580"/>
    <n v="8433198"/>
    <n v="2055573.8"/>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163118"/>
    <n v="163118"/>
    <n v="133160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15360000"/>
    <n v="17909190"/>
    <n v="2296136"/>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0"/>
    <n v="200000"/>
    <n v="0"/>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18000000"/>
    <n v="18218047"/>
    <n v="10500349.629999999"/>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4773000"/>
    <n v="4773000"/>
    <n v="3105278.6999999997"/>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788035"/>
    <n v="869249"/>
    <n v="193140.61"/>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1335394"/>
    <n v="1405394"/>
    <n v="22420"/>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130800"/>
    <n v="130800"/>
    <n v="23098.5"/>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1941100"/>
    <n v="6374645"/>
    <n v="886708.6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1009602"/>
    <n v="1009602"/>
    <n v="2041.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954528"/>
    <n v="977028"/>
    <n v="20325.5"/>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189524"/>
    <n v="189524"/>
    <n v="0"/>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0"/>
    <n v="1260000"/>
    <n v="0"/>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en blanco)"/>
    <s v="99 - MULTIPROVINCIAL"/>
    <n v="164446"/>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950400"/>
    <n v="950400"/>
    <n v="150450"/>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16193"/>
    <n v="16193"/>
    <n v="0"/>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0"/>
    <n v="8260"/>
    <n v="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0"/>
    <n v="173021"/>
    <n v="17228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5000"/>
    <n v="5000"/>
    <n v="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35384"/>
    <n v="35384"/>
    <n v="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72450"/>
    <n v="72450"/>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5213628"/>
    <n v="5213628"/>
    <n v="255000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5035108"/>
    <n v="5035108"/>
    <n v="254992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776"/>
    <n v="1776"/>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25300"/>
    <n v="25300"/>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40080"/>
    <n v="40080"/>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758782"/>
    <n v="758782"/>
    <n v="230271.1"/>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964651"/>
    <n v="964651"/>
    <n v="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78841"/>
    <n v="178841"/>
    <n v="197378.31"/>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3959102"/>
    <n v="14397521"/>
    <n v="863346.20000000007"/>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4685"/>
    <n v="14685"/>
    <n v="11123.34"/>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28680"/>
    <n v="28680"/>
    <n v="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369632"/>
    <n v="369632"/>
    <n v="231134.17"/>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055070"/>
    <n v="1428835"/>
    <n v="376313.8"/>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16050"/>
    <n v="116050"/>
    <n v="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511099"/>
    <n v="2519813"/>
    <n v="627465"/>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3726"/>
    <n v="3726"/>
    <n v="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673985"/>
    <n v="673985"/>
    <n v="2655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447753"/>
    <n v="932203"/>
    <n v="398674.54"/>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612335174"/>
    <n v="612335174"/>
    <n v="320374974.55000013"/>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700000"/>
    <n v="700000"/>
    <n v="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4475000"/>
    <n v="4475000"/>
    <n v="145500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405647524"/>
    <n v="405647524"/>
    <n v="194150483.32999998"/>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45863217"/>
    <n v="138476217"/>
    <n v="77367756.149999991"/>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6959785"/>
    <n v="15959785"/>
    <n v="9723770.620000001"/>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7944938"/>
    <n v="7944938"/>
    <n v="248575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87421868"/>
    <n v="87421868"/>
    <n v="16916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8550055"/>
    <n v="4550055"/>
    <n v="124100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5500000"/>
    <n v="4500000.0000000009"/>
    <n v="1414415.5899999999"/>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3759561"/>
    <n v="3759561"/>
    <n v="3257111.4300000006"/>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570000"/>
    <n v="7570000"/>
    <n v="4102888.3"/>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6043849"/>
    <n v="76043849"/>
    <n v="71366785.579999998"/>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900000"/>
    <n v="47569.920000000042"/>
    <n v="0"/>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214610"/>
    <n v="7956040.0800000001"/>
    <n v="7949109.5299999993"/>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0000000"/>
    <n v="71999999.999999985"/>
    <n v="0"/>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1680000"/>
    <n v="71680000"/>
    <n v="0"/>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en blanco)"/>
    <s v="99 - MULTIPROVINCIAL"/>
    <n v="0"/>
    <n v="111000"/>
    <n v="74333.34"/>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84402950"/>
    <n v="84402950"/>
    <n v="42918198.700000003"/>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84521996"/>
    <n v="84521996"/>
    <n v="43049976.110000029"/>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14285407"/>
    <n v="14285407"/>
    <n v="5808706.0599999968"/>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4146360"/>
    <n v="4146360"/>
    <n v="2390028.6300000004"/>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250000"/>
    <n v="250000"/>
    <n v="30806.89"/>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12009977"/>
    <n v="9509977"/>
    <n v="4807515.129999999"/>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24000000"/>
    <n v="24000000"/>
    <n v="13542461.210000001"/>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0"/>
    <n v="10000"/>
    <n v="0"/>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12750000"/>
    <n v="5000000"/>
    <n v="959955.30999999994"/>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500000"/>
    <n v="100000"/>
    <n v="129800"/>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500000"/>
    <n v="100000"/>
    <n v="0"/>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19416850"/>
    <n v="19416850"/>
    <n v="3771522.5999999996"/>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6059250"/>
    <n v="6059250"/>
    <n v="1934400"/>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2000000"/>
    <n v="2000000"/>
    <n v="0"/>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16501000"/>
    <n v="12000000"/>
    <n v="3415849.4299999997"/>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500000"/>
    <n v="500000"/>
    <n v="0"/>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51147473"/>
    <n v="48464227"/>
    <n v="19749359.300000001"/>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5250000"/>
    <n v="2250000"/>
    <n v="1424832.2"/>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760000"/>
    <n v="300000"/>
    <n v="212390"/>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5472000"/>
    <n v="5155246"/>
    <n v="4027520"/>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8927899"/>
    <n v="5927899"/>
    <n v="2525822.1799999997"/>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200000"/>
    <n v="9301.4400000000023"/>
    <n v="0"/>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6200000"/>
    <n v="5100000"/>
    <n v="5204026.92"/>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30000000"/>
    <n v="22000000"/>
    <n v="11388506.850000001"/>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500000"/>
    <n v="9766336.5800000001"/>
    <n v="1524792.7"/>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9800000"/>
    <n v="20381068.560000002"/>
    <n v="3626763.78"/>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1000000"/>
    <n v="10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0"/>
    <n v="15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2500000"/>
    <n v="10000000"/>
    <n v="10439722.640000001"/>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15000000"/>
    <n v="15000000"/>
    <n v="8556599.2699999996"/>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0"/>
    <n v="1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500000"/>
    <n v="30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2300000"/>
    <n v="1272500"/>
    <n v="167873.36"/>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7000000"/>
    <n v="12420531.9"/>
    <n v="3397082.5300000007"/>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7000000"/>
    <n v="11450000"/>
    <n v="3714875.180000000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0"/>
    <n v="10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0000"/>
    <n v="1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0"/>
    <n v="1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300000"/>
    <n v="1000000"/>
    <n v="800846.72"/>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0000"/>
    <n v="5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300000"/>
    <n v="300000"/>
    <n v="238208.77000000002"/>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72139900"/>
    <n v="40000000"/>
    <n v="22217193.09"/>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0"/>
    <n v="5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3160276"/>
    <n v="10160276"/>
    <n v="8091991.599999999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1800000"/>
    <n v="1000000"/>
    <n v="1280744.92"/>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97078933"/>
    <n v="71778933"/>
    <n v="50201652.15000000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4565480"/>
    <n v="12000000"/>
    <n v="3128235.4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81480454"/>
    <n v="40000000.340000004"/>
    <n v="11951749.970000001"/>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100000"/>
    <n v="400000"/>
    <n v="43957.58"/>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2924527"/>
    <n v="2924527"/>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1500000"/>
    <n v="1500000"/>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16023200"/>
    <n v="13868096.43"/>
    <n v="2277018.3500000006"/>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500000"/>
    <n v="2042044.8"/>
    <n v="3045621.3"/>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37125037"/>
    <n v="32482683.420000002"/>
    <n v="17987951.919999998"/>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73356896"/>
    <n v="152763748.31999999"/>
    <n v="51980809.069999993"/>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60000"/>
    <n v="250000"/>
    <n v="453010.26"/>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00000"/>
    <n v="250000"/>
    <n v="0"/>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100000"/>
    <n v="20000"/>
    <n v="6018"/>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2800000"/>
    <n v="1161680.6499999999"/>
    <n v="292599.31"/>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2035000"/>
    <n v="10997556.41"/>
    <n v="3112897.3499999996"/>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0"/>
    <n v="100000"/>
    <n v="0"/>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760150"/>
    <n v="1600000"/>
    <n v="638900.09000000008"/>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5105000"/>
    <n v="5000000"/>
    <n v="2747830.55"/>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882000"/>
    <n v="900000"/>
    <n v="1327.5"/>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0859455"/>
    <n v="4400000.1999999993"/>
    <n v="1715936"/>
  </r>
  <r>
    <s v="2024"/>
    <x v="0"/>
    <x v="0"/>
    <x v="0"/>
    <x v="0"/>
    <s v="2 - Poder Ejecutivo"/>
    <s v="0206 - MINISTERIO DE EDUCACIÓN"/>
    <s v="0008 - INSTITUTO SUPERIOR DE FORMACIÓN DOCENTE  SALOME UREÑA"/>
    <x v="2"/>
    <x v="10"/>
    <x v="24"/>
    <s v="2.3 - MATERIALES Y SUMINISTROS"/>
    <s v="2.3.4 - PRODUCTOS FARMACÉUTICOS"/>
    <s v="N"/>
    <s v="00 - N/A"/>
    <s v="10 - FONDO GENERAL"/>
    <s v="(en blanco)"/>
    <s v="99 - MULTIPROVINCIAL"/>
    <n v="0"/>
    <n v="40000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710000"/>
    <n v="800000"/>
    <n v="164492"/>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0"/>
    <n v="100000"/>
    <n v="0"/>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50000"/>
    <n v="600000"/>
    <n v="80320.239999999991"/>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50000"/>
    <n v="149543.47"/>
    <n v="2950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0"/>
    <n v="5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00000"/>
    <n v="267035"/>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00000"/>
    <n v="1000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0"/>
    <n v="20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250000"/>
    <n v="763170"/>
    <n v="180634.48"/>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95000"/>
    <n v="1679269.58"/>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00000"/>
    <n v="1000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50000"/>
    <n v="2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5600000"/>
    <n v="11600000"/>
    <n v="656700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8250000"/>
    <n v="10250000"/>
    <n v="5202538"/>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600000"/>
    <n v="2200000"/>
    <n v="955255.84000000008"/>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30000"/>
    <n v="90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200000"/>
    <n v="40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50000"/>
    <n v="5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00000"/>
    <n v="60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00000"/>
    <n v="60000"/>
    <n v="5220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00000"/>
    <n v="35000"/>
    <n v="145257.53"/>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00000"/>
    <n v="1000000"/>
    <n v="698955.01"/>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00000"/>
    <n v="250000"/>
    <n v="238217.76"/>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5000000"/>
    <n v="10846964"/>
    <n v="2949409.82"/>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7798887"/>
    <n v="23037436.800000001"/>
    <n v="6325207.7200000007"/>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500000"/>
    <n v="1500000"/>
    <n v="154355.79999999999"/>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00000"/>
    <n v="300000"/>
    <n v="48575.68"/>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400000"/>
    <n v="1400000"/>
    <n v="1016689.71"/>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8000000"/>
    <n v="7507404"/>
    <n v="2479306.08"/>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7000000"/>
    <n v="4459284"/>
    <n v="2943891.75"/>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859000"/>
    <n v="328100"/>
    <n v="289557.25"/>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500000"/>
    <n v="4551555.7200000007"/>
    <n v="948307.42"/>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670500"/>
    <n v="626517"/>
    <n v="11800"/>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034000"/>
    <n v="1161200"/>
    <n v="378561.29"/>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2620000"/>
    <n v="3551600"/>
    <n v="785452.14999999991"/>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408000000"/>
    <n v="408000000"/>
    <n v="244019737.24999997"/>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24320267"/>
    <n v="24320267"/>
    <n v="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7200000"/>
    <n v="0"/>
    <n v="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3600000"/>
    <n v="3600000"/>
    <n v="7200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432000000"/>
    <n v="432000000"/>
    <n v="2189355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2400000"/>
    <n v="2400000"/>
    <n v="1650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0"/>
    <n v="7200000"/>
    <n v="702795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7200000"/>
    <n v="7200000"/>
    <n v="1200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50000000"/>
    <n v="57000000"/>
    <n v="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24000000"/>
    <n v="24000000"/>
    <n v="1992698.4"/>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18000000"/>
    <n v="18000000"/>
    <n v="2059682.5100000002"/>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43200000"/>
    <n v="432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800000"/>
    <n v="18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2000000"/>
    <n v="12000000"/>
    <n v="11529972.879999999"/>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8000000"/>
    <n v="18000000"/>
    <n v="10049771.600000001"/>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40000000"/>
    <n v="56000000"/>
    <n v="54294302.140000001"/>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80400000"/>
    <n v="44421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500000"/>
    <n v="1479000"/>
    <n v="1478349"/>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45000000"/>
    <n v="570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000000"/>
    <n v="10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45000000"/>
    <n v="45000000"/>
    <n v="0"/>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600000"/>
    <n v="600000"/>
    <n v="0"/>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600000"/>
    <n v="600000"/>
    <n v="0"/>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59556000"/>
    <n v="59556000"/>
    <n v="33328644.470000006"/>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59640000"/>
    <n v="59640000"/>
    <n v="33440160.600000009"/>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9660000"/>
    <n v="9660000"/>
    <n v="4953611.95"/>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486405"/>
    <n v="486405"/>
    <n v="91345.19"/>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6000000"/>
    <n v="6000000"/>
    <n v="0"/>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18000000"/>
    <n v="18000000"/>
    <n v="5822294.3900000006"/>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18288967"/>
    <n v="18288967"/>
    <n v="8428194.5700000003"/>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18000000"/>
    <n v="18000000"/>
    <n v="8988053.9499999974"/>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300000"/>
    <n v="300000"/>
    <n v="172665"/>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300000"/>
    <n v="1800000"/>
    <n v="107005"/>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21700000"/>
    <n v="24059900"/>
    <n v="6513920.8600000003"/>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400000"/>
    <n v="92000"/>
    <n v="0"/>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0"/>
    <n v="0"/>
    <n v="0"/>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32445535"/>
    <n v="30842535"/>
    <n v="5344409.2700000005"/>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82349725"/>
    <n v="90047072.49000001"/>
    <n v="18635535"/>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2220000"/>
    <n v="3044600"/>
    <n v="0"/>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7041040"/>
    <n v="7863412.1600000001"/>
    <n v="1924511.78"/>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32800000"/>
    <n v="32800000"/>
    <n v="2603000"/>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82252"/>
    <n v="1105254.5"/>
    <n v="46752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59166000"/>
    <n v="58135434.799999997"/>
    <n v="53786130.350000009"/>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14565.2"/>
    <n v="14565.2"/>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1050000"/>
    <n v="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2965000"/>
    <n v="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12240000"/>
    <n v="25232829.399999999"/>
    <n v="1466171.52"/>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5000000"/>
    <n v="9000000"/>
    <n v="3451432.26"/>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5000000"/>
    <n v="8900000"/>
    <n v="5544629.54"/>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17967300"/>
    <n v="17967300"/>
    <n v="5036920.51"/>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1412000"/>
    <n v="3540000"/>
    <n v="216798"/>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4150000"/>
    <n v="7124500"/>
    <n v="0"/>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3071000"/>
    <n v="2430000"/>
    <n v="2450107.73"/>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0"/>
    <n v="1510499.5"/>
    <n v="290044"/>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1600000"/>
    <n v="800000"/>
    <n v="0"/>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0"/>
    <n v="0.5"/>
    <n v="0"/>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7750000"/>
    <n v="7080000"/>
    <n v="2380170.3200000003"/>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0"/>
    <n v="2000000.04"/>
    <n v="1382725.42"/>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5385576"/>
    <n v="7725576"/>
    <n v="1335379.3999999999"/>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8701403"/>
    <n v="11411403"/>
    <n v="1637291.27"/>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320000"/>
    <n v="540000"/>
    <n v="137139.96"/>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310000"/>
    <n v="1000000"/>
    <n v="188800"/>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7601054"/>
    <n v="21797993.800000001"/>
    <n v="4884973.9000000004"/>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800000"/>
    <n v="8200000"/>
    <n v="0"/>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3100000"/>
    <n v="30639400"/>
    <n v="779127.85000000009"/>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500000"/>
    <n v="500000"/>
    <n v="0"/>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20700000"/>
    <n v="17075954.800000001"/>
    <n v="3260834.2300000004"/>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400000"/>
    <n v="4971360"/>
    <n v="8573723.5999999996"/>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3820000"/>
    <n v="14150000"/>
    <n v="1968500"/>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1691000"/>
    <n v="17988543"/>
    <n v="6544463.04"/>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56722403"/>
    <n v="30653863.649999999"/>
    <n v="5239117.8000000007"/>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25659474599"/>
    <n v="25309851241.349998"/>
    <n v="19410207664.339973"/>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17596558"/>
    <n v="41273792.799999997"/>
    <n v="8833843.2800000012"/>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3421540"/>
    <n v="3507040"/>
    <n v="902592.08000000007"/>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683860"/>
    <n v="183860"/>
    <n v="118170"/>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231600"/>
    <n v="231600"/>
    <n v="0"/>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2000"/>
    <n v="12000"/>
    <n v="0"/>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362520"/>
    <n v="361386.67000000004"/>
    <n v="312228"/>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792480470"/>
    <n v="1794585746"/>
    <n v="811595705.55000031"/>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444726196"/>
    <n v="1444726196"/>
    <n v="1131339676.0100005"/>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9332400"/>
    <n v="9494734"/>
    <n v="167969.46"/>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7130014"/>
    <n v="31110546.640000001"/>
    <n v="4544044.58"/>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5141295"/>
    <n v="3508255"/>
    <n v="132750"/>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38000"/>
    <n v="150000"/>
    <n v="49125"/>
  </r>
  <r>
    <s v="2024"/>
    <x v="0"/>
    <x v="0"/>
    <x v="0"/>
    <x v="0"/>
    <s v="2 - Poder Ejecutivo"/>
    <s v="0206 - MINISTERIO DE EDUCACIÓN"/>
    <s v="0010 - INSTITUTO NACIONAL DE BIENESTAR ESTUDIANTIL (INABIE)"/>
    <x v="2"/>
    <x v="10"/>
    <x v="40"/>
    <s v="2.3 - MATERIALES Y SUMINISTROS"/>
    <s v="2.3.4 - PRODUCTOS FARMACÉUTICOS"/>
    <s v="N"/>
    <s v="00 - N/A"/>
    <s v="10 - FONDO GENERAL"/>
    <s v="(en blanco)"/>
    <s v="99 - MULTIPROVINCIAL"/>
    <n v="57803862"/>
    <n v="57132110"/>
    <n v="21079048.629999999"/>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360000"/>
    <n v="410000"/>
    <n v="399835.73"/>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1600000"/>
    <n v="3750"/>
    <n v="0"/>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4848033"/>
    <n v="417190.72"/>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119600"/>
    <n v="383000"/>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0"/>
    <n v="225000"/>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4620000"/>
    <n v="4620000"/>
    <n v="119990.71"/>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84000"/>
    <n v="324000"/>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534000"/>
    <n v="627245.22"/>
    <n v="32602.34"/>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1589312"/>
    <n v="1710523.2999999998"/>
    <n v="137072.34"/>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0"/>
    <n v="2058.5"/>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12302794"/>
    <n v="12362794"/>
    <n v="650000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20307292"/>
    <n v="20644671.18"/>
    <n v="8826653.5"/>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44106"/>
    <n v="470548"/>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166200"/>
    <n v="166200"/>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0"/>
    <n v="6000"/>
    <n v="6749.9"/>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0"/>
    <n v="119231.35"/>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155000"/>
    <n v="1146600"/>
    <n v="2964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66000"/>
    <n v="66000"/>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99200"/>
    <n v="381200"/>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576457"/>
    <n v="561696.19999999995"/>
    <n v="119237.4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4354450"/>
    <n v="13480185.73"/>
    <n v="172360.24"/>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35310000"/>
    <n v="40440000"/>
    <n v="9659206.240000000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38988275"/>
    <n v="264054587.5"/>
    <n v="5562565.8200000003"/>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141578203"/>
    <n v="906922945.84000003"/>
    <n v="648247656.7900003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23783485"/>
    <n v="81983749"/>
    <n v="739947.22999999986"/>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0"/>
    <n v="107200"/>
    <n v="0"/>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2437258"/>
    <n v="3140355"/>
    <n v="257937.68"/>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4740308"/>
    <n v="3188210.1100000003"/>
    <n v="304929.94"/>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2767650"/>
    <n v="521650"/>
    <n v="0"/>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3291229"/>
    <n v="5836612.46"/>
    <n v="354206.6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9340200"/>
    <n v="22510"/>
    <n v="0"/>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052800"/>
    <n v="897400"/>
    <n v="125368.4"/>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45560900"/>
    <n v="4361218.75"/>
    <n v="1544236.5"/>
  </r>
  <r>
    <s v="2024"/>
    <x v="0"/>
    <x v="0"/>
    <x v="0"/>
    <x v="0"/>
    <s v="2 - Poder Ejecutivo"/>
    <s v="0206 - MINISTERIO DE EDUCACIÓN"/>
    <s v="0011 - CENTRO DE ATENCIÓN INTEGRAL PARA LA DISCAPACIDAD (CAID)"/>
    <x v="2"/>
    <x v="3"/>
    <x v="47"/>
    <s v="2.1 - REMUNERACIONES Y CONTRIBUCIONES"/>
    <s v="2.1.1 - REMUNERACIONES"/>
    <s v="N"/>
    <s v="00 - N/A"/>
    <s v="10 - FONDO GENERAL"/>
    <s v="(en blanco)"/>
    <s v="99 - MULTIPROVINCIAL"/>
    <n v="0"/>
    <n v="134040300"/>
    <n v="0"/>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10 - FONDO GENERAL"/>
    <s v="(en blanco)"/>
    <s v="99 - MULTIPROVINCIAL"/>
    <n v="0"/>
    <n v="24056895"/>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4396244"/>
    <n v="0"/>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4670500"/>
    <n v="35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en blanco)"/>
    <s v="99 - MULTIPROVINCIAL"/>
    <n v="450000"/>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0"/>
    <n v="372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5890000"/>
    <n v="5518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34168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3692000"/>
    <n v="4292000"/>
    <n v="351999.99"/>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en blanco)"/>
    <s v="99 - MULTIPROVINCIAL"/>
    <n v="0"/>
    <n v="445800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en blanco)"/>
    <s v="99 - MULTIPROVINCIAL"/>
    <n v="0"/>
    <n v="182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en blanco)"/>
    <s v="99 - MULTIPROVINCIAL"/>
    <n v="0"/>
    <n v="1950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en blanco)"/>
    <s v="99 - MULTIPROVINCIAL"/>
    <n v="0"/>
    <n v="3500"/>
    <n v="0"/>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en blanco)"/>
    <s v="99 - MULTIPROVINCIAL"/>
    <n v="90000"/>
    <n v="90000"/>
    <n v="0"/>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en blanco)"/>
    <s v="99 - MULTIPROVINCIAL"/>
    <n v="0"/>
    <n v="30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7100000"/>
    <n v="7100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125000"/>
    <n v="125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7447000"/>
    <n v="6767400"/>
    <n v="0"/>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9603440"/>
    <n v="8202240"/>
    <n v="226432.5"/>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0"/>
    <n v="36078761.530000001"/>
    <n v="36075850.969999999"/>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605000"/>
    <n v="605000"/>
    <n v="0"/>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584000"/>
    <n v="584000"/>
    <n v="0"/>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7636000"/>
    <n v="4236000"/>
    <n v="0"/>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2862551"/>
    <n v="21210051"/>
    <n v="928649.76"/>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910000"/>
    <n v="251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48120321"/>
    <n v="65861971.239999995"/>
    <n v="28110882.289999999"/>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10500"/>
    <n v="10500"/>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5568400"/>
    <n v="4410400"/>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19288273"/>
    <n v="18740873"/>
    <n v="0"/>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902700"/>
    <n v="34902700"/>
    <n v="11577032.3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1000000"/>
    <n v="394400"/>
    <n v="0"/>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4000"/>
    <n v="2073550"/>
    <n v="654900"/>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2696500"/>
    <n v="700530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920"/>
    <n v="192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0000"/>
    <n v="1000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2391424"/>
    <n v="1236500"/>
    <n v="0"/>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506787888"/>
    <n v="342951534.93000001"/>
    <n v="270259501.02999997"/>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44000"/>
    <n v="0"/>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8000"/>
    <n v="0"/>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122876"/>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353033"/>
    <n v="1117200"/>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380896"/>
    <n v="1369160"/>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6000"/>
    <n v="6000"/>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3550188"/>
    <n v="523815"/>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96512129"/>
    <n v="374507311.52000004"/>
    <n v="374378667.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6400"/>
    <n v="64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2440476"/>
    <n v="4263476"/>
    <n v="673690.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2000000"/>
    <n v="32707446.579999998"/>
    <n v="31725437.010000002"/>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16000"/>
    <n v="160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21500"/>
    <n v="215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0"/>
    <n v="823277"/>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0"/>
    <n v="190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69720687"/>
    <n v="69661256"/>
    <n v="0"/>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800000"/>
    <n v="330948.43"/>
  </r>
  <r>
    <s v="2024"/>
    <x v="0"/>
    <x v="0"/>
    <x v="0"/>
    <x v="0"/>
    <s v="2 - Poder Ejecutivo"/>
    <s v="0207 - MINISTERIO DE SALUD PÚBLICA Y ASISTENCIA SOCIAL"/>
    <s v="0001 - MINISTERIO DE SALUD PUBLICA Y ASISTENCIA SOCIAL"/>
    <x v="2"/>
    <x v="3"/>
    <x v="4"/>
    <s v="2.2 - CONTRATACIÓN DE SERVICIOS"/>
    <s v="2.2.3 - VIÁTICO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1000000"/>
    <n v="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1500000"/>
    <n v="1030000"/>
    <n v="0"/>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en blanco)"/>
    <s v="99 - MULTIPROVINCIAL"/>
    <n v="0"/>
    <n v="1775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45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0"/>
    <n v="2205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1000000"/>
    <n v="2062974"/>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26245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28186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en blanco)"/>
    <s v="99 - MULTIPROVINCIAL"/>
    <n v="76000"/>
    <n v="23134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3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3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en blanco)"/>
    <s v="99 - MULTIPROVINCIAL"/>
    <n v="0"/>
    <n v="528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73304"/>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0"/>
    <n v="35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30000"/>
    <n v="14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0"/>
    <n v="10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10000"/>
    <n v="10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54696"/>
    <n v="4696"/>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80000"/>
    <n v="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0"/>
    <n v="101000"/>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2264404912"/>
    <n v="2582151621"/>
    <n v="1214050067.6299999"/>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7820289"/>
    <n v="5630161.9399999995"/>
    <n v="3290905.9400000004"/>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900000"/>
    <n v="921500"/>
    <n v="44900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1146744104"/>
    <n v="925331188.08000004"/>
    <n v="546273143.1500001"/>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837660000"/>
    <n v="641133716.26999998"/>
    <n v="459524916.05000001"/>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0"/>
    <n v="3000000"/>
    <n v="1499685.24"/>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46527402"/>
    <n v="46527402"/>
    <n v="20308361.539999999"/>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276103794"/>
    <n v="267174952.49000001"/>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17784176"/>
    <n v="17784176"/>
    <n v="6567933.8499999996"/>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11468545"/>
    <n v="11468545"/>
    <n v="8339138.1099999985"/>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35176698"/>
    <n v="35176698"/>
    <n v="18060587.550000001"/>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703558"/>
    <n v="703558"/>
    <n v="108287.48999999999"/>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79669104"/>
    <n v="80814896.480000004"/>
    <n v="46598564.479999997"/>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208649460"/>
    <n v="227031696.16000003"/>
    <n v="226438367.68000001"/>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15095107"/>
    <n v="15906722.58"/>
    <n v="15881722.539999999"/>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272226510"/>
    <n v="272226510"/>
    <n v="0"/>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289572556"/>
    <n v="289572556"/>
    <n v="159189644.58999997"/>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289164707"/>
    <n v="289164707"/>
    <n v="159912498.55999997"/>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48941840"/>
    <n v="48941840"/>
    <n v="25511705.649999999"/>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300000"/>
    <n v="250000"/>
    <n v="20449.400000000001"/>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1150000"/>
    <n v="850000"/>
    <n v="109908.33"/>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62325000"/>
    <n v="62586100"/>
    <n v="33544231.130000006"/>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100000"/>
    <n v="100000"/>
    <n v="0"/>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2100000"/>
    <n v="21950000"/>
    <n v="13369632.01"/>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00100000"/>
    <n v="200050000"/>
    <n v="118831089.70000002"/>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500000"/>
    <n v="708900"/>
    <n v="232270.5799999999"/>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900000"/>
    <n v="3934994"/>
    <n v="1017208.12"/>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194500000"/>
    <n v="277531666"/>
    <n v="26238267.25"/>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379400"/>
    <n v="1132584.8400000001"/>
    <n v="269769.26"/>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27661633"/>
    <n v="53027312.170000002"/>
    <n v="6255818.5700000012"/>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50 - CRÉDITO INTERNO"/>
    <s v="(en blanco)"/>
    <s v="99 - MULTIPROVINCIAL"/>
    <n v="0"/>
    <n v="10227661"/>
    <n v="901832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70 - DONACION EXTERNA"/>
    <s v="(en blanco)"/>
    <s v="99 - MULTIPROVINCIAL"/>
    <n v="0"/>
    <n v="172833.5"/>
    <n v="0"/>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123110402"/>
    <n v="150146954"/>
    <n v="13265451.98"/>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6475509"/>
    <n v="9175509"/>
    <n v="961330.44"/>
  </r>
  <r>
    <s v="2024"/>
    <x v="0"/>
    <x v="0"/>
    <x v="0"/>
    <x v="0"/>
    <s v="2 - Poder Ejecutivo"/>
    <s v="0207 - MINISTERIO DE SALUD PÚBLICA Y ASISTENCIA SOCIAL"/>
    <s v="0001 - MINISTERIO DE SALUD PUBLICA Y ASISTENCIA SOCIAL"/>
    <x v="2"/>
    <x v="3"/>
    <x v="47"/>
    <s v="2.2 - CONTRATACIÓN DE SERVICIOS"/>
    <s v="2.2.3 - VIÁTICOS"/>
    <s v="N"/>
    <s v="00 - N/A"/>
    <s v="70 - DONACION EXTERNA"/>
    <s v="(en blanco)"/>
    <s v="99 - MULTIPROVINCIAL"/>
    <n v="0"/>
    <n v="764412.42"/>
    <n v="0"/>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3014500"/>
    <n v="36629162.329999998"/>
    <n v="9151336.9000000004"/>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540948"/>
    <n v="1000000"/>
    <n v="143418.57"/>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5050000"/>
    <n v="6234934.3300000001"/>
    <n v="3252804.52"/>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700829"/>
    <n v="35829"/>
    <n v="19764.21"/>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1179563"/>
    <n v="274003"/>
    <n v="412860"/>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en blanco)"/>
    <s v="99 - MULTIPROVINCIAL"/>
    <n v="0"/>
    <n v="353631.74"/>
    <n v="0"/>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en blanco)"/>
    <s v="99 - MULTIPROVINCIAL"/>
    <n v="0"/>
    <n v="10770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44305164"/>
    <n v="37118709.609999999"/>
    <n v="14746872.080000004"/>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3470000"/>
    <n v="391264.89999999991"/>
    <n v="372669.95"/>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78146"/>
    <n v="553146"/>
    <n v="150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330450"/>
    <n v="2537779.34"/>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30000"/>
    <n v="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750000"/>
    <n v="5111370.2300000004"/>
    <n v="934436.64"/>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4041000"/>
    <n v="1759508"/>
    <n v="346302"/>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2511981"/>
    <n v="2276522.25"/>
    <n v="105782.9"/>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5850720"/>
    <n v="17054525.759999998"/>
    <n v="11464618.1"/>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1100000"/>
    <n v="1100000"/>
    <n v="0"/>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3000000"/>
    <n v="3000000"/>
    <n v="130795.43"/>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9000000"/>
    <n v="9310000"/>
    <n v="8424"/>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2000000"/>
    <n v="2000000"/>
    <n v="0"/>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2000000"/>
    <n v="200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3600880"/>
    <n v="7940633"/>
    <n v="275523.95"/>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9250000"/>
    <n v="8828664"/>
    <n v="54663.5"/>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0"/>
    <n v="39683"/>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
    <n v="4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369000"/>
    <n v="1369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200000"/>
    <n v="332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
    <n v="10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3037000"/>
    <n v="1809000"/>
    <n v="1302529.8500000001"/>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930000"/>
    <n v="4034100"/>
    <n v="606094.25"/>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3200000"/>
    <n v="575855"/>
    <n v="353653.45"/>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
    <n v="240000"/>
    <n v="193888.72999999998"/>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7411600"/>
    <n v="9397533.2199999988"/>
    <n v="8210741.0800000001"/>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790000"/>
    <n v="2706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8265000"/>
    <n v="4437000"/>
    <n v="1000465.9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301000"/>
    <n v="1486650"/>
    <n v="353972.49999999983"/>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75000"/>
    <n v="46796040"/>
    <n v="18256179.479999997"/>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00000"/>
    <n v="2297145"/>
    <n v="1805478.1"/>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413500"/>
    <n v="1314150"/>
    <n v="11800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60000"/>
    <n v="1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370000"/>
    <n v="1464000"/>
    <n v="453109"/>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38587424"/>
    <n v="38417211.060000002"/>
    <n v="8828049.280000001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15336"/>
    <n v="115336"/>
    <n v="61534.1"/>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0000"/>
    <n v="5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8140000"/>
    <n v="548479"/>
    <n v="231474.64"/>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700000"/>
    <n v="3450000"/>
    <n v="255140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3025284"/>
    <n v="33452825.789999992"/>
    <n v="8233617.5999999996"/>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18404617.810000002"/>
    <n v="6702147.6500000004"/>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3407443"/>
    <n v="40122168.980000004"/>
    <n v="6153934.4199999999"/>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05000"/>
    <n v="527700"/>
    <n v="360957.5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00000"/>
    <n v="857692"/>
    <n v="456493.0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143918437"/>
    <n v="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2218003.21"/>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14909313.27"/>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2219332.25"/>
    <n v="0"/>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7843700"/>
    <n v="17441969.800000001"/>
    <n v="14590787.08"/>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23550000"/>
    <n v="18764083.880000003"/>
    <n v="8688266.2199999988"/>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62396714"/>
    <n v="38823394.340000004"/>
    <n v="2476040.66"/>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en blanco)"/>
    <s v="99 - MULTIPROVINCIAL"/>
    <n v="0"/>
    <n v="135528437"/>
    <n v="10101206.99"/>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70 - DONACION EXTERNA"/>
    <s v="(en blanco)"/>
    <s v="99 - MULTIPROVINCIAL"/>
    <n v="0"/>
    <n v="344085"/>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3749225"/>
    <n v="20037225"/>
    <n v="7894826.8099999996"/>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15000"/>
    <n v="0"/>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660000"/>
    <n v="1284600"/>
    <n v="689903"/>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200000"/>
    <n v="47000"/>
    <n v="0"/>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1257679"/>
    <n v="1942617.6"/>
    <n v="326223.59999999998"/>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2843380"/>
    <n v="9155580"/>
    <n v="3090373.51"/>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3510667"/>
    <n v="29091895"/>
    <n v="6479721.1300000008"/>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30000"/>
    <n v="520400"/>
    <n v="215146.4"/>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6155870"/>
    <n v="5849799.0300000003"/>
    <n v="2553460.2999999998"/>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829709"/>
    <n v="4897809"/>
    <n v="2361937.7599999998"/>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5031303"/>
    <n v="1671593"/>
    <n v="213850.88"/>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367500"/>
    <n v="519485"/>
    <n v="18934"/>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50000"/>
    <n v="50000"/>
    <n v="51.07"/>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200000"/>
    <n v="200000"/>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1146309024"/>
    <n v="2940246894.27"/>
    <n v="714220824.41000009"/>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400000"/>
    <n v="400000"/>
    <n v="209016.3"/>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200000"/>
    <n v="100000"/>
    <n v="30422.02"/>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10033454"/>
    <n v="6289834"/>
    <n v="973578.64999999991"/>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324679"/>
    <n v="24679"/>
    <n v="510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5533945"/>
    <n v="5923945"/>
    <n v="2111638.56"/>
  </r>
  <r>
    <s v="2024"/>
    <x v="0"/>
    <x v="0"/>
    <x v="0"/>
    <x v="0"/>
    <s v="2 - Poder Ejecutivo"/>
    <s v="0207 - MINISTERIO DE SALUD PÚBLICA Y ASISTENCIA SOCIAL"/>
    <s v="0001 - MINISTERIO DE SALUD PUBLICA Y ASISTENCIA SOCIAL"/>
    <x v="2"/>
    <x v="3"/>
    <x v="47"/>
    <s v="2.3 - MATERIALES Y SUMINISTROS"/>
    <s v="2.3.5 - CUERO, CAUCHO Y PLÁSTICO"/>
    <s v="N"/>
    <s v="00 - N/A"/>
    <s v="50 - CRÉDITO INTERNO"/>
    <s v="(en blanco)"/>
    <s v="99 - MULTIPROVINCIAL"/>
    <n v="0"/>
    <n v="9381000"/>
    <n v="9381000"/>
  </r>
  <r>
    <s v="2024"/>
    <x v="0"/>
    <x v="0"/>
    <x v="0"/>
    <x v="0"/>
    <s v="2 - Poder Ejecutivo"/>
    <s v="0207 - MINISTERIO DE SALUD PÚBLICA Y ASISTENCIA SOCIAL"/>
    <s v="0001 - MINISTERIO DE SALUD PUBLICA Y ASISTENCIA SOCIAL"/>
    <x v="2"/>
    <x v="3"/>
    <x v="47"/>
    <s v="2.3 - MATERIALES Y SUMINISTROS"/>
    <s v="2.3.5 - CUERO, CAUCHO Y PLÁSTICO"/>
    <s v="N"/>
    <s v="00 - N/A"/>
    <s v="70 - DONACION EXTERNA"/>
    <s v="(en blanco)"/>
    <s v="99 - MULTIPROVINCIAL"/>
    <n v="0"/>
    <n v="110069.1"/>
    <n v="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50000"/>
    <n v="175000"/>
    <n v="94453.93"/>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10000"/>
    <n v="335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140000"/>
    <n v="5000"/>
    <n v="671.64"/>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50000"/>
    <n v="562868"/>
    <n v="254783.33"/>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100000"/>
    <n v="100000"/>
    <n v="3654.7"/>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40160.800000000003"/>
    <n v="30940.799999999999"/>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50000"/>
    <n v="750000"/>
    <n v="155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1622221"/>
    <n v="1114571"/>
    <n v="496559.85000000003"/>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200000"/>
    <n v="145000"/>
    <n v="420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350000"/>
    <n v="942477"/>
    <n v="326234.10000000009"/>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5000"/>
    <n v="1275"/>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20000"/>
    <n v="910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20000"/>
    <n v="7965"/>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75579368"/>
    <n v="79260014"/>
    <n v="21622270.260000002"/>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26264091"/>
    <n v="131010658"/>
    <n v="21350215.240000002"/>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0"/>
    <n v="10000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4000000"/>
    <n v="4266200"/>
    <n v="919054.74000000011"/>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900000"/>
    <n v="1924300"/>
    <n v="605981.43000000005"/>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807000"/>
    <n v="797000"/>
    <n v="185329.19"/>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0"/>
    <n v="1000000"/>
    <n v="103885"/>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432684"/>
    <n v="4083684"/>
    <n v="3461037.59"/>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
    <n v="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43105183"/>
    <n v="57091043"/>
    <n v="15186828.469999999"/>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950000"/>
    <n v="1601349.8"/>
    <n v="867209.14999999991"/>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700000"/>
    <n v="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9912343"/>
    <n v="213409302.88999999"/>
    <n v="350931.21000000089"/>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en blanco)"/>
    <s v="99 - MULTIPROVINCIAL"/>
    <n v="0"/>
    <n v="30350000"/>
    <n v="3035000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en blanco)"/>
    <s v="99 - MULTIPROVINCIAL"/>
    <n v="0"/>
    <n v="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3793737"/>
    <n v="13635709"/>
    <n v="6000032.8800000018"/>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2200000"/>
    <n v="7296.390000000014"/>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28651411"/>
    <n v="34006767"/>
    <n v="19311784.670000006"/>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00000"/>
    <n v="69452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48831171"/>
    <n v="21044528.5"/>
    <n v="2402157.2600000002"/>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0"/>
    <n v="15360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1489519"/>
    <n v="14158189"/>
    <n v="3567686.9"/>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5277855"/>
    <n v="5417307.4399999995"/>
    <n v="3282772.2800000003"/>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642800"/>
    <n v="6159140.0199999996"/>
    <n v="2825891.9400000004"/>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126800"/>
    <n v="3134448.67"/>
    <n v="1351529.3499999999"/>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45985921"/>
    <n v="7381789.4699999988"/>
    <n v="1318753.0500000003"/>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0"/>
    <n v="500000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600000"/>
    <n v="370606.51"/>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302300"/>
    <n v="3318307"/>
    <n v="830146.58"/>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0327990"/>
    <n v="6443470"/>
    <n v="1224409.28"/>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en blanco)"/>
    <s v="99 - MULTIPROVINCIAL"/>
    <n v="0"/>
    <n v="1910579"/>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en blanco)"/>
    <s v="99 - MULTIPROVINCIAL"/>
    <n v="0"/>
    <n v="751551"/>
    <n v="0"/>
  </r>
  <r>
    <s v="2024"/>
    <x v="0"/>
    <x v="0"/>
    <x v="0"/>
    <x v="0"/>
    <s v="2 - Poder Ejecutivo"/>
    <s v="0207 - MINISTERIO DE SALUD PÚBLICA Y ASISTENCIA SOCIAL"/>
    <s v="0007 - CONSEJO NACIONAL PARA EL VIH SIDA"/>
    <x v="2"/>
    <x v="3"/>
    <x v="48"/>
    <s v="2.2 - CONTRATACIÓN DE SERVICIOS"/>
    <s v="2.2.2 - PUBLICIDAD, IMPRESIÓN Y ENCUADERNACIÓN"/>
    <s v="N"/>
    <s v="00 - N/A"/>
    <s v="70 - DONACION EXTERNA"/>
    <s v="(en blanco)"/>
    <s v="99 - MULTIPROVINCIAL"/>
    <n v="0"/>
    <n v="1665735"/>
    <n v="0"/>
  </r>
  <r>
    <s v="2024"/>
    <x v="0"/>
    <x v="0"/>
    <x v="0"/>
    <x v="0"/>
    <s v="2 - Poder Ejecutivo"/>
    <s v="0207 - MINISTERIO DE SALUD PÚBLICA Y ASISTENCIA SOCIAL"/>
    <s v="0007 - CONSEJO NACIONAL PARA EL VIH SIDA"/>
    <x v="2"/>
    <x v="3"/>
    <x v="48"/>
    <s v="2.2 - CONTRATACIÓN DE SERVICIOS"/>
    <s v="2.2.3 - VIÁTICOS"/>
    <s v="N"/>
    <s v="00 - N/A"/>
    <s v="70 - DONACION EXTERNA"/>
    <s v="(en blanco)"/>
    <s v="99 - MULTIPROVINCIAL"/>
    <n v="0"/>
    <n v="111888"/>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en blanco)"/>
    <s v="99 - MULTIPROVINCIAL"/>
    <n v="0"/>
    <n v="1072847"/>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en blanco)"/>
    <s v="99 - MULTIPROVINCIAL"/>
    <n v="0"/>
    <n v="4342560"/>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en blanco)"/>
    <s v="99 - MULTIPROVINCIAL"/>
    <n v="0"/>
    <n v="807657"/>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en blanco)"/>
    <s v="99 - MULTIPROVINCIAL"/>
    <n v="0"/>
    <n v="203276"/>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70 - DONACION EXTERNA"/>
    <s v="(en blanco)"/>
    <s v="99 - MULTIPROVINCIAL"/>
    <n v="0"/>
    <n v="372671"/>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en blanco)"/>
    <s v="99 - MULTIPROVINCIAL"/>
    <n v="0"/>
    <n v="56466"/>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en blanco)"/>
    <s v="99 - MULTIPROVINCIAL"/>
    <n v="0"/>
    <n v="2110491"/>
    <n v="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66564672"/>
    <n v="66564672"/>
    <n v="44338621.680000007"/>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30394920"/>
    <n v="33697320"/>
    <n v="2218568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5420000"/>
    <n v="1781188.08"/>
    <n v="28000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8694883"/>
    <n v="8694883"/>
    <n v="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694982"/>
    <n v="694982"/>
    <n v="13000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300000"/>
    <n v="300000"/>
    <n v="128518.69"/>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1128000"/>
    <n v="1128000"/>
    <n v="752000"/>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7679555"/>
    <n v="7679555"/>
    <n v="7503113.1100000003"/>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8173966"/>
    <n v="8173966"/>
    <n v="0"/>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6913951"/>
    <n v="7010334.96"/>
    <n v="4732291.33"/>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6904213"/>
    <n v="7144240.96"/>
    <n v="4743105.58"/>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1168555"/>
    <n v="1168555"/>
    <n v="623749.91000000015"/>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433741"/>
    <n v="0"/>
    <n v="0"/>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2914745"/>
    <n v="2914745"/>
    <n v="1143257.6000000001"/>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977738"/>
    <n v="1861479"/>
    <n v="704499.08000000007"/>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3912005"/>
    <n v="3447005"/>
    <n v="1120528.8"/>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57900"/>
    <n v="67900"/>
    <n v="28944"/>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74568"/>
    <n v="79568"/>
    <n v="27250"/>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en blanco)"/>
    <s v="99 - MULTIPROVINCIAL"/>
    <n v="450000"/>
    <n v="450000"/>
    <n v="206028"/>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en blanco)"/>
    <s v="99 - MULTIPROVINCIAL"/>
    <n v="1585457"/>
    <n v="930042"/>
    <n v="0"/>
  </r>
  <r>
    <s v="2024"/>
    <x v="0"/>
    <x v="0"/>
    <x v="0"/>
    <x v="0"/>
    <s v="2 - Poder Ejecutivo"/>
    <s v="0207 - MINISTERIO DE SALUD PÚBLICA Y ASISTENCIA SOCIAL"/>
    <s v="0007 - CONSEJO NACIONAL PARA EL VIH SIDA"/>
    <x v="2"/>
    <x v="3"/>
    <x v="47"/>
    <s v="2.2 - CONTRATACIÓN DE SERVICIOS"/>
    <s v="2.2.3 - VIÁTICOS"/>
    <s v="N"/>
    <s v="00 - N/A"/>
    <s v="10 - FONDO GENERAL"/>
    <s v="(en blanco)"/>
    <s v="99 - MULTIPROVINCIAL"/>
    <n v="300000"/>
    <n v="300000"/>
    <n v="0"/>
  </r>
  <r>
    <s v="2024"/>
    <x v="0"/>
    <x v="0"/>
    <x v="0"/>
    <x v="0"/>
    <s v="2 - Poder Ejecutivo"/>
    <s v="0207 - MINISTERIO DE SALUD PÚBLICA Y ASISTENCIA SOCIAL"/>
    <s v="0007 - CONSEJO NACIONAL PARA EL VIH SIDA"/>
    <x v="2"/>
    <x v="3"/>
    <x v="47"/>
    <s v="2.2 - CONTRATACIÓN DE SERVICIOS"/>
    <s v="2.2.3 - VIÁTICOS"/>
    <s v="N"/>
    <s v="00 - N/A"/>
    <s v="10 - FONDO GENERAL"/>
    <s v="(en blanco)"/>
    <s v="99 - MULTIPROVINCIAL"/>
    <n v="400000"/>
    <n v="320000"/>
    <n v="0"/>
  </r>
  <r>
    <s v="2024"/>
    <x v="0"/>
    <x v="0"/>
    <x v="0"/>
    <x v="0"/>
    <s v="2 - Poder Ejecutivo"/>
    <s v="0207 - MINISTERIO DE SALUD PÚBLICA Y ASISTENCIA SOCIAL"/>
    <s v="0007 - CONSEJO NACIONAL PARA EL VIH SIDA"/>
    <x v="2"/>
    <x v="3"/>
    <x v="47"/>
    <s v="2.2 - CONTRATACIÓN DE SERVICIOS"/>
    <s v="2.2.4 - TRANSPORTE Y ALMACENAJE"/>
    <s v="N"/>
    <s v="00 - N/A"/>
    <s v="10 - FONDO GENERAL"/>
    <s v="(en blanco)"/>
    <s v="99 - MULTIPROVINCIAL"/>
    <n v="250000"/>
    <n v="0"/>
    <n v="0"/>
  </r>
  <r>
    <s v="2024"/>
    <x v="0"/>
    <x v="0"/>
    <x v="0"/>
    <x v="0"/>
    <s v="2 - Poder Ejecutivo"/>
    <s v="0207 - MINISTERIO DE SALUD PÚBLICA Y ASISTENCIA SOCIAL"/>
    <s v="0007 - CONSEJO NACIONAL PARA EL VIH SIDA"/>
    <x v="2"/>
    <x v="3"/>
    <x v="47"/>
    <s v="2.2 - CONTRATACIÓN DE SERVICIOS"/>
    <s v="2.2.6 - SEGUROS"/>
    <s v="N"/>
    <s v="00 - N/A"/>
    <s v="10 - FONDO GENERAL"/>
    <s v="(en blanco)"/>
    <s v="99 - MULTIPROVINCIAL"/>
    <n v="1700000"/>
    <n v="1560000"/>
    <n v="1455595.34"/>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0"/>
    <n v="100000"/>
    <n v="60180"/>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1600000"/>
    <n v="1369370"/>
    <n v="632503.6"/>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900000"/>
    <n v="1647230"/>
    <n v="62724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60000"/>
    <n v="48000"/>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200000"/>
    <n v="960000"/>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365446"/>
    <n v="1092357"/>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347230"/>
    <n v="230554"/>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0179298"/>
    <n v="10179298"/>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en blanco)"/>
    <s v="99 - MULTIPROVINCIAL"/>
    <n v="600000"/>
    <n v="600000"/>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en blanco)"/>
    <s v="99 - MULTIPROVINCIAL"/>
    <n v="600000"/>
    <n v="571000"/>
    <n v="114224"/>
  </r>
  <r>
    <s v="2024"/>
    <x v="0"/>
    <x v="0"/>
    <x v="0"/>
    <x v="0"/>
    <s v="2 - Poder Ejecutivo"/>
    <s v="0207 - MINISTERIO DE SALUD PÚBLICA Y ASISTENCIA SOCIAL"/>
    <s v="0007 - CONSEJO NACIONAL PARA EL VIH SIDA"/>
    <x v="2"/>
    <x v="3"/>
    <x v="47"/>
    <s v="2.3 - MATERIALES Y SUMINISTROS"/>
    <s v="2.3.1 - ALIMENTOS Y PRODUCTOS AGROFORESTALES"/>
    <s v="N"/>
    <s v="00 - N/A"/>
    <s v="10 - FONDO GENERAL"/>
    <s v="(en blanco)"/>
    <s v="99 - MULTIPROVINCIAL"/>
    <n v="146812"/>
    <n v="146812"/>
    <n v="70000"/>
  </r>
  <r>
    <s v="2024"/>
    <x v="0"/>
    <x v="0"/>
    <x v="0"/>
    <x v="0"/>
    <s v="2 - Poder Ejecutivo"/>
    <s v="0207 - MINISTERIO DE SALUD PÚBLICA Y ASISTENCIA SOCIAL"/>
    <s v="0007 - CONSEJO NACIONAL PARA EL VIH SIDA"/>
    <x v="2"/>
    <x v="3"/>
    <x v="47"/>
    <s v="2.3 - MATERIALES Y SUMINISTROS"/>
    <s v="2.3.3 - PAPEL, CARTÓN E IMPRESOS"/>
    <s v="N"/>
    <s v="00 - N/A"/>
    <s v="10 - FONDO GENERAL"/>
    <s v="(en blanco)"/>
    <s v="99 - MULTIPROVINCIAL"/>
    <n v="400000"/>
    <n v="270000"/>
    <n v="33630"/>
  </r>
  <r>
    <s v="2024"/>
    <x v="0"/>
    <x v="0"/>
    <x v="0"/>
    <x v="0"/>
    <s v="2 - Poder Ejecutivo"/>
    <s v="0207 - MINISTERIO DE SALUD PÚBLICA Y ASISTENCIA SOCIAL"/>
    <s v="0007 - CONSEJO NACIONAL PARA EL VIH SIDA"/>
    <x v="2"/>
    <x v="3"/>
    <x v="47"/>
    <s v="2.3 - MATERIALES Y SUMINISTROS"/>
    <s v="2.3.3 - PAPEL, CARTÓN E IMPRESOS"/>
    <s v="N"/>
    <s v="00 - N/A"/>
    <s v="10 - FONDO GENERAL"/>
    <s v="(en blanco)"/>
    <s v="99 - MULTIPROVINCIAL"/>
    <n v="0"/>
    <n v="70000"/>
    <n v="0"/>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10 - FONDO GENERAL"/>
    <s v="(en blanco)"/>
    <s v="99 - MULTIPROVINCIAL"/>
    <n v="9000000"/>
    <n v="9000000"/>
    <n v="2250000"/>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300000"/>
    <n v="221600"/>
    <n v="0"/>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1200000"/>
    <n v="970000"/>
    <n v="48681.7"/>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0"/>
    <n v="408415"/>
    <n v="391398.99"/>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722599601"/>
    <n v="720213829.17999995"/>
    <n v="388958654.92999995"/>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80000"/>
    <n v="180000"/>
    <n v="2520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54740900"/>
    <n v="209427805.28999999"/>
    <n v="9665585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4325000"/>
    <n v="4325000"/>
    <n v="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260000"/>
    <n v="1260000"/>
    <n v="53850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0075912"/>
    <n v="10075912"/>
    <n v="4348371.4300000006"/>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66050428"/>
    <n v="66050428"/>
    <n v="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7344850"/>
    <n v="7344850"/>
    <n v="7329018.7199999997"/>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2663544"/>
    <n v="2663544"/>
    <n v="2091977.3699999996"/>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2707379"/>
    <n v="2707379"/>
    <n v="925282.30000000016"/>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24459840"/>
    <n v="24459840"/>
    <n v="14246640"/>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56187761"/>
    <n v="58386032.82"/>
    <n v="58369359.050000004"/>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1245950"/>
    <n v="1433450"/>
    <n v="1433450"/>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65131155"/>
    <n v="65131155"/>
    <n v="0"/>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54557060"/>
    <n v="58941042.5"/>
    <n v="34767490.809999995"/>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54480219"/>
    <n v="58869670.189999998"/>
    <n v="34827654.079999998"/>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9220911"/>
    <n v="10356491.33"/>
    <n v="5224284.97"/>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7240000"/>
    <n v="17240000"/>
    <n v="12621629.09"/>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00000"/>
    <n v="100000"/>
    <n v="0"/>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7200000"/>
    <n v="17200000"/>
    <n v="13654921.25"/>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42190000"/>
    <n v="42190000"/>
    <n v="25621130.369999994"/>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00000"/>
    <n v="100000"/>
    <n v="75448"/>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200000"/>
    <n v="1200000"/>
    <n v="661050.25"/>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en blanco)"/>
    <s v="99 - MULTIPROVINCIAL"/>
    <n v="5383315"/>
    <n v="5383315"/>
    <n v="1236113.45"/>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en blanco)"/>
    <s v="99 - MULTIPROVINCIAL"/>
    <n v="355000"/>
    <n v="355000"/>
    <n v="46444.800000000003"/>
  </r>
  <r>
    <s v="2024"/>
    <x v="0"/>
    <x v="0"/>
    <x v="0"/>
    <x v="0"/>
    <s v="2 - Poder Ejecutivo"/>
    <s v="0207 - MINISTERIO DE SALUD PÚBLICA Y ASISTENCIA SOCIAL"/>
    <s v="0017 - PROGRAMA DE MEDICAMENTOS ESENCIALES"/>
    <x v="2"/>
    <x v="3"/>
    <x v="47"/>
    <s v="2.2 - CONTRATACIÓN DE SERVICIOS"/>
    <s v="2.2.3 - VIÁTICOS"/>
    <s v="N"/>
    <s v="00 - N/A"/>
    <s v="10 - FONDO GENERAL"/>
    <s v="(en blanco)"/>
    <s v="99 - MULTIPROVINCIAL"/>
    <n v="6197600"/>
    <n v="10197600"/>
    <n v="2578900"/>
  </r>
  <r>
    <s v="2024"/>
    <x v="0"/>
    <x v="0"/>
    <x v="0"/>
    <x v="0"/>
    <s v="2 - Poder Ejecutivo"/>
    <s v="0207 - MINISTERIO DE SALUD PÚBLICA Y ASISTENCIA SOCIAL"/>
    <s v="0017 - PROGRAMA DE MEDICAMENTOS ESENCIALES"/>
    <x v="2"/>
    <x v="3"/>
    <x v="47"/>
    <s v="2.2 - CONTRATACIÓN DE SERVICIOS"/>
    <s v="2.2.3 - VIÁTICOS"/>
    <s v="N"/>
    <s v="00 - N/A"/>
    <s v="10 - FONDO GENERAL"/>
    <s v="(en blanco)"/>
    <s v="99 - MULTIPROVINCIAL"/>
    <n v="500000"/>
    <n v="500000"/>
    <n v="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195000"/>
    <n v="195000"/>
    <n v="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300000"/>
    <n v="300000"/>
    <n v="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1000000"/>
    <n v="1697468.02"/>
    <n v="88788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137239173"/>
    <n v="137239173"/>
    <n v="85094515.339999974"/>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200000"/>
    <n v="200000"/>
    <n v="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2501000"/>
    <n v="2501000"/>
    <n v="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184204"/>
    <n v="184204"/>
    <n v="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8000000"/>
    <n v="11916740"/>
    <n v="5460709.96"/>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2100000"/>
    <n v="3693839.01"/>
    <n v="1638959.01"/>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32831000"/>
    <n v="27320420.989999998"/>
    <n v="15378789.149999999"/>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23180744"/>
    <n v="23180744"/>
    <n v="21939975.120000005"/>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6208084"/>
    <n v="6208084"/>
    <n v="6227744.2999999998"/>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8500000"/>
    <n v="8500000"/>
    <n v="6078821.4199999999"/>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8100000"/>
    <n v="8100000"/>
    <n v="0"/>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786882"/>
    <n v="786882"/>
    <n v="0"/>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341667"/>
    <n v="341667"/>
    <n v="59000"/>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941643"/>
    <n v="941643"/>
    <n v="105481.48000000001"/>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9806356"/>
    <n v="9806356"/>
    <n v="5165297.3099999996"/>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1230138"/>
    <n v="1830138"/>
    <n v="272816"/>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4946757"/>
    <n v="4346757"/>
    <n v="3304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96000"/>
    <n v="96000"/>
    <n v="9108.57"/>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000000"/>
    <n v="1000000"/>
    <n v="60460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2489532"/>
    <n v="2489532"/>
    <n v="13658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500000"/>
    <n v="500000"/>
    <n v="69519.7"/>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258550"/>
    <n v="1258550"/>
    <n v="173752.72"/>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500000"/>
    <n v="500000"/>
    <n v="47436"/>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300000"/>
    <n v="300000"/>
    <n v="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200000"/>
    <n v="200000"/>
    <n v="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0088490"/>
    <n v="20176980"/>
    <n v="811132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500000"/>
    <n v="1500000"/>
    <n v="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2000000"/>
    <n v="2000000"/>
    <n v="48422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0971500"/>
    <n v="14971499.68"/>
    <n v="3117149.8"/>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32926209"/>
    <n v="27837719"/>
    <n v="5610988.8200000003"/>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en blanco)"/>
    <s v="99 - MULTIPROVINCIAL"/>
    <n v="1500000"/>
    <n v="1500000"/>
    <n v="1641450"/>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en blanco)"/>
    <s v="99 - MULTIPROVINCIAL"/>
    <n v="49742475"/>
    <n v="49742475"/>
    <n v="37148627.839999996"/>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3424284"/>
    <n v="3424284"/>
    <n v="2099867.7800000003"/>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50000"/>
    <n v="50000"/>
    <n v="16500"/>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403919"/>
    <n v="144919"/>
    <n v="0"/>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89077"/>
    <n v="89077"/>
    <n v="0"/>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454200"/>
    <n v="454200"/>
    <n v="151748"/>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2991606"/>
    <n v="2991606"/>
    <n v="1718670"/>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1000000"/>
    <n v="1000000"/>
    <n v="212400"/>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3657366"/>
    <n v="3657366"/>
    <n v="781750"/>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5757005"/>
    <n v="5757005.0099999998"/>
    <n v="4504037.1100000003"/>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2858703"/>
    <n v="2858703"/>
    <n v="401082"/>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86000"/>
    <n v="86000"/>
    <n v="0"/>
  </r>
  <r>
    <s v="2024"/>
    <x v="0"/>
    <x v="0"/>
    <x v="0"/>
    <x v="0"/>
    <s v="2 - Poder Ejecutivo"/>
    <s v="0207 - MINISTERIO DE SALUD PÚBLICA Y ASISTENCIA SOCIAL"/>
    <s v="0017 - PROGRAMA DE MEDICAMENTOS ESENCIALES"/>
    <x v="2"/>
    <x v="3"/>
    <x v="47"/>
    <s v="2.3 - MATERIALES Y SUMINISTROS"/>
    <s v="2.3.4 - PRODUCTOS FARMACÉUTICOS"/>
    <s v="N"/>
    <s v="00 - N/A"/>
    <s v="10 - FONDO GENERAL"/>
    <s v="(en blanco)"/>
    <s v="99 - MULTIPROVINCIAL"/>
    <n v="10023781588"/>
    <n v="10913766995.25"/>
    <n v="5226552011.7300005"/>
  </r>
  <r>
    <s v="2024"/>
    <x v="0"/>
    <x v="0"/>
    <x v="0"/>
    <x v="0"/>
    <s v="2 - Poder Ejecutivo"/>
    <s v="0207 - MINISTERIO DE SALUD PÚBLICA Y ASISTENCIA SOCIAL"/>
    <s v="0017 - PROGRAMA DE MEDICAMENTOS ESENCIALES"/>
    <x v="2"/>
    <x v="3"/>
    <x v="47"/>
    <s v="2.3 - MATERIALES Y SUMINISTROS"/>
    <s v="2.3.4 - PRODUCTOS FARMACÉUTICOS"/>
    <s v="N"/>
    <s v="00 - N/A"/>
    <s v="20 - FONDOS CON DESTINO ESPECÍFICO"/>
    <s v="(en blanco)"/>
    <s v="99 - MULTIPROVINCIAL"/>
    <n v="328585616"/>
    <n v="328585616"/>
    <n v="173151461.25"/>
  </r>
  <r>
    <s v="2024"/>
    <x v="0"/>
    <x v="0"/>
    <x v="0"/>
    <x v="0"/>
    <s v="2 - Poder Ejecutivo"/>
    <s v="0207 - MINISTERIO DE SALUD PÚBLICA Y ASISTENCIA SOCIAL"/>
    <s v="0017 - PROGRAMA DE MEDICAMENTOS ESENCIALES"/>
    <x v="2"/>
    <x v="3"/>
    <x v="47"/>
    <s v="2.3 - MATERIALES Y SUMINISTROS"/>
    <s v="2.3.4 - PRODUCTOS FARMACÉUTICOS"/>
    <s v="N"/>
    <s v="00 - N/A"/>
    <s v="50 - CRÉDITO INTERNO"/>
    <s v="(en blanco)"/>
    <s v="99 - MULTIPROVINCIAL"/>
    <n v="0"/>
    <n v="7311847.4400000004"/>
    <n v="7296247.4400000004"/>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2423706"/>
    <n v="2423706"/>
    <n v="0"/>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111910"/>
    <n v="111910"/>
    <n v="0"/>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5874000"/>
    <n v="5874000"/>
    <n v="4159382"/>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214147"/>
    <n v="214147"/>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63211"/>
    <n v="63211"/>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50900"/>
    <n v="50900"/>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760023"/>
    <n v="760023"/>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300000"/>
    <n v="300000"/>
    <n v="38331.119999999995"/>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5531134"/>
    <n v="5531134"/>
    <n v="26239.54"/>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16500"/>
    <n v="16500"/>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10000"/>
    <n v="10000"/>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34157625"/>
    <n v="34157625"/>
    <n v="24027159.800000001"/>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40463327"/>
    <n v="40463327"/>
    <n v="15558627.309999999"/>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16922"/>
    <n v="16922"/>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60000"/>
    <n v="60000"/>
    <n v="41485"/>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895456"/>
    <n v="895456"/>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660200"/>
    <n v="660200"/>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1008150383"/>
    <n v="262999838.20000005"/>
    <n v="31183975"/>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33453"/>
    <n v="33453"/>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60000"/>
    <n v="60000"/>
    <n v="3680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2500000"/>
    <n v="2500000"/>
    <n v="1284973.46"/>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500000"/>
    <n v="32301965.460000001"/>
    <n v="10104273.5"/>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3400000"/>
    <n v="3400000"/>
    <n v="1520704.1199999999"/>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11500000"/>
    <n v="11536285"/>
    <n v="8136495.6600000011"/>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1734190883"/>
    <n v="1691718988.7700002"/>
    <n v="407599522.94"/>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3500000"/>
    <n v="3500000"/>
    <n v="2394132.88"/>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2275076"/>
    <n v="2534076"/>
    <n v="2230953.94"/>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80049"/>
    <n v="80049"/>
    <n v="72098"/>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3847936"/>
    <n v="3847936"/>
    <n v="132160"/>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27865670"/>
    <n v="40365670"/>
    <n v="9727008.3399999999"/>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2010624"/>
    <n v="5757124"/>
    <n v="93220"/>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4208476"/>
    <n v="4227976"/>
    <n v="3448432"/>
  </r>
  <r>
    <s v="2024"/>
    <x v="0"/>
    <x v="0"/>
    <x v="0"/>
    <x v="0"/>
    <s v="2 - Poder Ejecutivo"/>
    <s v="0207 - MINISTERIO DE SALUD PÚBLICA Y ASISTENCIA SOCIAL"/>
    <s v="0017 - PROGRAMA DE MEDICAMENTOS ESENCIALES"/>
    <x v="2"/>
    <x v="3"/>
    <x v="47"/>
    <s v="2.3 - MATERIALES Y SUMINISTROS"/>
    <s v="2.3.9 - PRODUCTOS Y ÚTILES VARIOS"/>
    <s v="N"/>
    <s v="00 - N/A"/>
    <s v="50 - CRÉDITO INTERNO"/>
    <s v="(en blanco)"/>
    <s v="99 - MULTIPROVINCIAL"/>
    <n v="0"/>
    <n v="15874383.08"/>
    <n v="15874383.0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230834952"/>
    <n v="235953516.47"/>
    <n v="155752841.79000002"/>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840000"/>
    <n v="840000"/>
    <n v="44000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34763087"/>
    <n v="36025200"/>
    <n v="26336860.57999999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26578416"/>
    <n v="21637809.960000001"/>
    <n v="13076936.640000001"/>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1836000"/>
    <n v="1402798.77"/>
    <n v="76500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22209346"/>
    <n v="23812248.099999998"/>
    <n v="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1407000"/>
    <n v="25999.999999999927"/>
    <n v="2600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1175757"/>
    <n v="932069.67"/>
    <n v="899745.7"/>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6480000"/>
    <n v="8238000"/>
    <n v="5764000"/>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19007344"/>
    <n v="20747177.02"/>
    <n v="20747175.480000004"/>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260000"/>
    <n v="310000"/>
    <n v="310000"/>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22056346"/>
    <n v="22445388.170000002"/>
    <n v="0"/>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20408990"/>
    <n v="21188910.359999999"/>
    <n v="13873992.119999997"/>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20380245"/>
    <n v="21299061.960000001"/>
    <n v="13964818.139999999"/>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3449406"/>
    <n v="3250421.5199999996"/>
    <n v="2153945.4799999995"/>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0"/>
    <n v="100"/>
    <n v="0"/>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040000"/>
    <n v="1077907"/>
    <n v="673244.98999999987"/>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0839774"/>
    <n v="7261474"/>
    <n v="5038004.49"/>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7108935"/>
    <n v="14993339.600000001"/>
    <n v="9477707.2600000016"/>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67855"/>
    <n v="193055"/>
    <n v="285330.59999999998"/>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01254"/>
    <n v="157504"/>
    <n v="52500"/>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en blanco)"/>
    <s v="99 - MULTIPROVINCIAL"/>
    <n v="1000000"/>
    <n v="1000000"/>
    <n v="66841.679999999993"/>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en blanco)"/>
    <s v="99 - MULTIPROVINCIAL"/>
    <n v="1000000"/>
    <n v="2000000"/>
    <n v="14164.08"/>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3 - VIÁTICOS"/>
    <s v="N"/>
    <s v="00 - N/A"/>
    <s v="20 - FONDOS CON DESTINO ESPECÍFICO"/>
    <s v="(en blanco)"/>
    <s v="99 - MULTIPROVINCIAL"/>
    <n v="0"/>
    <n v="373534.56"/>
    <n v="373534.56"/>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en blanco)"/>
    <s v="99 - MULTIPROVINCIAL"/>
    <n v="0"/>
    <n v="451721.86"/>
    <n v="82493.95"/>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en blanco)"/>
    <s v="99 - MULTIPROVINCIAL"/>
    <n v="150000"/>
    <n v="0"/>
    <n v="0"/>
  </r>
  <r>
    <s v="2024"/>
    <x v="0"/>
    <x v="0"/>
    <x v="0"/>
    <x v="0"/>
    <s v="2 - Poder Ejecutivo"/>
    <s v="0207 - MINISTERIO DE SALUD PÚBLICA Y ASISTENCIA SOCIAL"/>
    <s v="0031 - CENTRO DE ATENCION INTEGRAL PARA LA DISCAPACIDAD (CAID)"/>
    <x v="2"/>
    <x v="3"/>
    <x v="47"/>
    <s v="2.2 - CONTRATACIÓN DE SERVICIOS"/>
    <s v="2.2.4 - TRANSPORTE Y ALMACENAJE"/>
    <s v="N"/>
    <s v="00 - N/A"/>
    <s v="70 - DONACION EXTERNA"/>
    <s v="(en blanco)"/>
    <s v="99 - MULTIPROVINCIAL"/>
    <n v="0"/>
    <n v="104700"/>
    <n v="80900"/>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en blanco)"/>
    <s v="99 - MULTIPROVINCIAL"/>
    <n v="1800000"/>
    <n v="1800000"/>
    <n v="800031.92"/>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en blanco)"/>
    <s v="99 - MULTIPROVINCIAL"/>
    <n v="5186064"/>
    <n v="39760.730000000447"/>
    <n v="0"/>
  </r>
  <r>
    <s v="2024"/>
    <x v="0"/>
    <x v="0"/>
    <x v="0"/>
    <x v="0"/>
    <s v="2 - Poder Ejecutivo"/>
    <s v="0207 - MINISTERIO DE SALUD PÚBLICA Y ASISTENCIA SOCIAL"/>
    <s v="0031 - CENTRO DE ATENCION INTEGRAL PARA LA DISCAPACIDAD (CAID)"/>
    <x v="2"/>
    <x v="3"/>
    <x v="47"/>
    <s v="2.2 - CONTRATACIÓN DE SERVICIOS"/>
    <s v="2.2.5 - ALQUILERES Y RENTAS"/>
    <s v="N"/>
    <s v="00 - N/A"/>
    <s v="70 - DONACION EXTERNA"/>
    <s v="(en blanco)"/>
    <s v="99 - MULTIPROVINCIAL"/>
    <n v="0"/>
    <n v="470834.66000000003"/>
    <n v="470834.66000000003"/>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800000"/>
    <n v="640000"/>
    <n v="0"/>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805000"/>
    <n v="644000"/>
    <n v="501731.71"/>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1500000"/>
    <n v="3000000"/>
    <n v="1437126.17"/>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1000000"/>
    <n v="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500000"/>
    <n v="34400000"/>
    <n v="23600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1700000"/>
    <n v="4155354"/>
    <n v="2454359.33"/>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5000"/>
    <n v="4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0"/>
    <n v="80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679044"/>
    <n v="24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0"/>
    <n v="960000"/>
    <n v="847996.38"/>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800000"/>
    <n v="393134.27"/>
    <n v="313120.08"/>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1600000"/>
    <n v="2090000"/>
    <n v="895410.56999999983"/>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1100000"/>
    <n v="1680000"/>
    <n v="865226.92"/>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977965"/>
    <n v="1477965"/>
    <n v="827682.44"/>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200000"/>
    <n v="20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en blanco)"/>
    <s v="99 - MULTIPROVINCIAL"/>
    <n v="0"/>
    <n v="406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en blanco)"/>
    <s v="99 - MULTIPROVINCIAL"/>
    <n v="0"/>
    <n v="2703000"/>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500000"/>
    <n v="583888"/>
    <n v="21240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1745000"/>
    <n v="1876969"/>
    <n v="880924.60999999987"/>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4500000"/>
    <n v="0"/>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0"/>
    <n v="500000"/>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300000"/>
    <n v="245310"/>
    <n v="6844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5400000"/>
    <n v="0"/>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0"/>
    <n v="1394000"/>
    <n v="624799.99"/>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0"/>
    <n v="2000000"/>
    <n v="459999.99"/>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0"/>
    <n v="2000000"/>
    <n v="132900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15000000"/>
    <n v="6566465.4400000004"/>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en blanco)"/>
    <s v="99 - MULTIPROVINCIAL"/>
    <n v="0"/>
    <n v="606000"/>
    <n v="450701"/>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en blanco)"/>
    <s v="99 - MULTIPROVINCIAL"/>
    <n v="1259798"/>
    <n v="2259798"/>
    <n v="566496.76"/>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70 - DONACION EXTERNA"/>
    <s v="(en blanco)"/>
    <s v="99 - MULTIPROVINCIAL"/>
    <n v="0"/>
    <n v="924482.01"/>
    <n v="356712.69"/>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1299276"/>
    <n v="2899276"/>
    <n v="1201044.3700000001"/>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0"/>
    <n v="13000"/>
    <n v="0"/>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0"/>
    <n v="200000"/>
    <n v="0"/>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0"/>
    <n v="220000"/>
    <n v="20248.8"/>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66000"/>
    <n v="544714"/>
    <n v="255757.08"/>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2182200"/>
    <n v="1537927.32"/>
    <n v="0"/>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12000"/>
    <n v="9600"/>
    <n v="0"/>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en blanco)"/>
    <s v="99 - MULTIPROVINCIAL"/>
    <n v="0"/>
    <n v="493500"/>
    <n v="462756.89"/>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en blanco)"/>
    <s v="99 - MULTIPROVINCIAL"/>
    <n v="0"/>
    <n v="17580.599999999999"/>
    <n v="47790"/>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7200000"/>
    <n v="73898.139999999665"/>
    <n v="73346.13"/>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541471"/>
    <n v="885132"/>
    <n v="855742.53"/>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0"/>
    <n v="50000"/>
    <n v="0"/>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1000000"/>
    <n v="600000"/>
    <n v="519793.21"/>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0"/>
    <n v="8000"/>
    <n v="0"/>
  </r>
  <r>
    <s v="2024"/>
    <x v="0"/>
    <x v="0"/>
    <x v="0"/>
    <x v="0"/>
    <s v="2 - Poder Ejecutivo"/>
    <s v="0207 - MINISTERIO DE SALUD PÚBLICA Y ASISTENCIA SOCIAL"/>
    <s v="0031 - CENTRO DE ATENCION INTEGRAL PARA LA DISCAPACIDAD (CAID)"/>
    <x v="2"/>
    <x v="3"/>
    <x v="47"/>
    <s v="2.3 - MATERIALES Y SUMINISTROS"/>
    <s v="2.3.3 - PAPEL, CARTÓN E IMPRESOS"/>
    <s v="N"/>
    <s v="00 - N/A"/>
    <s v="70 - DONACION EXTERNA"/>
    <s v="(en blanco)"/>
    <s v="99 - MULTIPROVINCIAL"/>
    <n v="0"/>
    <n v="330.40000000000009"/>
    <n v="330.4"/>
  </r>
  <r>
    <s v="2024"/>
    <x v="0"/>
    <x v="0"/>
    <x v="0"/>
    <x v="0"/>
    <s v="2 - Poder Ejecutivo"/>
    <s v="0207 - MINISTERIO DE SALUD PÚBLICA Y ASISTENCIA SOCIAL"/>
    <s v="0031 - CENTRO DE ATENCION INTEGRAL PARA LA DISCAPACIDAD (CAID)"/>
    <x v="2"/>
    <x v="3"/>
    <x v="47"/>
    <s v="2.3 - MATERIALES Y SUMINISTROS"/>
    <s v="2.3.4 - PRODUCTOS FARMACÉUTICOS"/>
    <s v="N"/>
    <s v="00 - N/A"/>
    <s v="10 - FONDO GENERAL"/>
    <s v="(en blanco)"/>
    <s v="99 - MULTIPROVINCIAL"/>
    <n v="227355"/>
    <n v="301884"/>
    <n v="62342.280000000006"/>
  </r>
  <r>
    <s v="2024"/>
    <x v="0"/>
    <x v="0"/>
    <x v="0"/>
    <x v="0"/>
    <s v="2 - Poder Ejecutivo"/>
    <s v="0207 - MINISTERIO DE SALUD PÚBLICA Y ASISTENCIA SOCIAL"/>
    <s v="0031 - CENTRO DE ATENCION INTEGRAL PARA LA DISCAPACIDAD (CAID)"/>
    <x v="2"/>
    <x v="3"/>
    <x v="47"/>
    <s v="2.3 - MATERIALES Y SUMINISTROS"/>
    <s v="2.3.4 - PRODUCTOS FARMACÉUTICOS"/>
    <s v="N"/>
    <s v="00 - N/A"/>
    <s v="70 - DONACION EXTERNA"/>
    <s v="(en blanco)"/>
    <s v="99 - MULTIPROVINCIAL"/>
    <n v="0"/>
    <n v="371221.12000000005"/>
    <n v="371221.12"/>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en blanco)"/>
    <s v="99 - MULTIPROVINCIAL"/>
    <n v="0"/>
    <n v="2500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en blanco)"/>
    <s v="99 - MULTIPROVINCIAL"/>
    <n v="4000"/>
    <n v="1632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70 - DONACION EXTERNA"/>
    <s v="(en blanco)"/>
    <s v="99 - MULTIPROVINCIAL"/>
    <n v="0"/>
    <n v="82305"/>
    <n v="823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4000"/>
    <n v="111333.33"/>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50000"/>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1700000"/>
    <n v="1699896.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92750"/>
    <n v="102750"/>
    <n v="1590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167256"/>
    <n v="167256"/>
    <n v="12154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50000"/>
    <n v="21295.3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5000"/>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1800"/>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94750"/>
    <n v="97821.4"/>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66825"/>
    <n v="65644.770000000019"/>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1000"/>
    <n v="906.2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2700000"/>
    <n v="3700000"/>
    <n v="1090621.5"/>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200000"/>
    <n v="2800000"/>
    <n v="2497160.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700000"/>
    <n v="700000"/>
    <n v="32487"/>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5700"/>
    <n v="5700"/>
    <n v="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0"/>
    <n v="0"/>
    <n v="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71921"/>
    <n v="171921"/>
    <n v="29028"/>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0000"/>
    <n v="10000"/>
    <n v="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0000"/>
    <n v="23600"/>
    <n v="750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815000"/>
    <n v="515000"/>
    <n v="611822.1700000000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30000"/>
    <n v="330000"/>
    <n v="37299.800000000003"/>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10000"/>
    <n v="2067.36"/>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260158.04"/>
    <n v="30597.5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1000"/>
    <n v="696.48"/>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25000"/>
    <n v="22997.54"/>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2895949"/>
    <n v="1135320"/>
    <n v="809883.2"/>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31900"/>
    <n v="15520"/>
    <n v="8879.9699999999993"/>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4579372"/>
    <n v="3098745.08"/>
    <n v="1040822.41"/>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0396"/>
    <n v="2051880.76"/>
    <n v="1183240.98"/>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106549"/>
    <n v="285417"/>
    <n v="29385.420000000002"/>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266695"/>
    <n v="467206"/>
    <n v="281144.07"/>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97000"/>
    <n v="437000"/>
    <n v="59661.350000000006"/>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811729"/>
    <n v="500000"/>
    <n v="37642"/>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0"/>
    <n v="50000"/>
    <n v="33364.5"/>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254880"/>
    <n v="263395.24"/>
    <n v="0"/>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80000"/>
    <n v="1657718"/>
    <n v="655927.89"/>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40790750"/>
    <n v="63302"/>
    <n v="0"/>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60350"/>
    <n v="443895"/>
    <n v="391231.48"/>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364312"/>
    <n v="684578.66999999993"/>
    <n v="1617688.0999999999"/>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27187.200000000001"/>
    <n v="14062.880000000001"/>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5250"/>
    <n v="967.6"/>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81672.5"/>
    <n v="22917.95"/>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384480.5699999998"/>
    <n v="1015531.84"/>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3791564.71"/>
    <n v="3359096.9199999995"/>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3493659.79"/>
    <n v="3370958.4100000006"/>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290000"/>
    <n v="276247.72000000003"/>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290000"/>
    <n v="285165.38"/>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0000"/>
    <n v="3903.44"/>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863885.68"/>
    <n v="359825.91999999998"/>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7200"/>
    <n v="6835.46"/>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652058.18000000005"/>
    <n v="134315.69"/>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9220"/>
    <n v="19738.61"/>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176665890"/>
    <n v="173185890"/>
    <n v="90907376.010000005"/>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36820813"/>
    <n v="36820813"/>
    <n v="17711318.149999999"/>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0"/>
    <n v="3480000"/>
    <n v="2787500"/>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0"/>
    <n v="3900000"/>
    <n v="1497010.5499999998"/>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18296956"/>
    <n v="18621956"/>
    <n v="0"/>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292875"/>
    <n v="292875"/>
    <n v="115500"/>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83716"/>
    <n v="458505.41000000003"/>
    <n v="438067.63"/>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4227043"/>
    <n v="4227043"/>
    <n v="2144048.34"/>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356747"/>
    <n v="1356747"/>
    <n v="506749.39"/>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849724"/>
    <n v="1849724"/>
    <n v="1553843.35"/>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6935428"/>
    <n v="16935428"/>
    <n v="14206356.050000001"/>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7790558"/>
    <n v="17790558"/>
    <n v="0"/>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15136207"/>
    <n v="15412717.24"/>
    <n v="7970837.8599999994"/>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15157556"/>
    <n v="15434455.91"/>
    <n v="8017547.8100000005"/>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2561840"/>
    <n v="2608640.44"/>
    <n v="1268969.1200000001"/>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1500000"/>
    <n v="1500000"/>
    <n v="1037871.72"/>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3500000"/>
    <n v="3000000"/>
    <n v="201512.65000000002"/>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1500000"/>
    <n v="1500000"/>
    <n v="48015.700000000004"/>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7500000"/>
    <n v="27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300000"/>
    <n v="3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300000"/>
    <n v="3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4500000"/>
    <n v="26877.38"/>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40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505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122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58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1378000"/>
    <n v="0"/>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en blanco)"/>
    <s v="99 - MULTIPROVINCIAL"/>
    <n v="0"/>
    <n v="7100000"/>
    <n v="0"/>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en blanco)"/>
    <s v="99 - MULTIPROVINCIAL"/>
    <n v="0"/>
    <n v="9540000"/>
    <n v="9823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10 - FONDO GENERAL"/>
    <s v="(en blanco)"/>
    <s v="99 - MULTIPROVINCIAL"/>
    <n v="0"/>
    <n v="1100000"/>
    <n v="1097960"/>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en blanco)"/>
    <s v="99 - MULTIPROVINCIAL"/>
    <n v="0"/>
    <n v="13820000"/>
    <n v="1275697.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en blanco)"/>
    <s v="99 - MULTIPROVINCIAL"/>
    <n v="0"/>
    <n v="6624670.2699999996"/>
    <n v="364984.9"/>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559096"/>
    <n v="0"/>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500000"/>
    <n v="0"/>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200000"/>
    <n v="20000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100000000"/>
    <n v="4000000"/>
    <n v="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0"/>
    <n v="1000000"/>
    <n v="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0"/>
    <n v="500000"/>
    <n v="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0"/>
    <n v="2500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10 - FONDO GENERAL"/>
    <s v="(en blanco)"/>
    <s v="99 - MULTIPROVINCIAL"/>
    <n v="1000000"/>
    <n v="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en blanco)"/>
    <s v="99 - MULTIPROVINCIAL"/>
    <n v="0"/>
    <n v="159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15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075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37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25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77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1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5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625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385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3700000"/>
    <n v="27156"/>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25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638836.5"/>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13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23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1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43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40000000"/>
    <n v="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1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2500000"/>
    <n v="8950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3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70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5850000"/>
    <n v="0"/>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100000000"/>
    <n v="1200000"/>
    <n v="0"/>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0"/>
    <n v="2000000"/>
    <n v="0"/>
  </r>
  <r>
    <s v="2024"/>
    <x v="0"/>
    <x v="0"/>
    <x v="0"/>
    <x v="0"/>
    <s v="2 - Poder Ejecutivo"/>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en blanco)"/>
    <s v="99 - MULTIPROVINCIAL"/>
    <n v="100000000"/>
    <n v="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85000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75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en blanco)"/>
    <s v="99 - MULTIPROVINCIAL"/>
    <n v="100000000"/>
    <n v="165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en blanco)"/>
    <s v="99 - MULTIPROVINCIAL"/>
    <n v="0"/>
    <n v="850000"/>
    <n v="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en blanco)"/>
    <s v="99 - MULTIPROVINCIAL"/>
    <n v="0"/>
    <n v="2600000"/>
    <n v="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en blanco)"/>
    <s v="99 - MULTIPROVINCIAL"/>
    <n v="0"/>
    <n v="2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50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130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50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7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25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40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600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5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41069397.229999997"/>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0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45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19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17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53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3775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8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5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33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00000"/>
    <n v="0"/>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3 - VIÁTICOS"/>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200000"/>
    <n v="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200000"/>
    <n v="2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44000000"/>
    <n v="44000000"/>
    <n v="26214900.419999998"/>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8500000"/>
    <n v="8500000"/>
    <n v="454300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200000"/>
    <n v="52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100000"/>
    <n v="1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0000"/>
    <n v="50000"/>
    <n v="0"/>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3700000"/>
    <n v="3700000"/>
    <n v="2164653.08"/>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3750000"/>
    <n v="3750000"/>
    <n v="2183810.94"/>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700000"/>
    <n v="700000"/>
    <n v="339718.53999999992"/>
  </r>
  <r>
    <s v="2024"/>
    <x v="0"/>
    <x v="0"/>
    <x v="0"/>
    <x v="0"/>
    <s v="2 - Poder Ejecutivo"/>
    <s v="0208 - MINISTERIO DE DEPORTES Y RECREACIÓN"/>
    <s v="0001 - MINISTERIO DE DEPORTES Y RECREACIÓN"/>
    <x v="2"/>
    <x v="8"/>
    <x v="49"/>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0"/>
    <n v="1900000"/>
    <n v="735594.16"/>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50000"/>
    <n v="50000"/>
    <n v="0"/>
  </r>
  <r>
    <s v="2024"/>
    <x v="0"/>
    <x v="0"/>
    <x v="0"/>
    <x v="0"/>
    <s v="2 - Poder Ejecutivo"/>
    <s v="0208 - MINISTERIO DE DEPORTES Y RECREACIÓN"/>
    <s v="0001 - MINISTERIO DE DEPORTES Y RECREACIÓN"/>
    <x v="2"/>
    <x v="8"/>
    <x v="49"/>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6 - SEGUROS"/>
    <s v="N"/>
    <s v="00 - N/A"/>
    <s v="10 - FONDO GENERAL"/>
    <s v="(en blanco)"/>
    <s v="99 - MULTIPROVINCIAL"/>
    <n v="10000000"/>
    <n v="10000000"/>
    <n v="6053941.2000000011"/>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en blanco)"/>
    <s v="99 - MULTIPROVINCIAL"/>
    <n v="0"/>
    <n v="80000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en blanco)"/>
    <s v="99 - MULTIPROVINCIAL"/>
    <n v="158100000"/>
    <n v="157300000"/>
    <n v="74946258.040000007"/>
  </r>
  <r>
    <s v="2024"/>
    <x v="0"/>
    <x v="0"/>
    <x v="0"/>
    <x v="0"/>
    <s v="2 - Poder Ejecutivo"/>
    <s v="0208 - MINISTERIO DE DEPORTES Y RECREACIÓN"/>
    <s v="0001 - MINISTERIO DE DEPORTES Y RECREACIÓN"/>
    <x v="2"/>
    <x v="8"/>
    <x v="49"/>
    <s v="2.3 - MATERIALES Y SUMINISTROS"/>
    <s v="2.3.1 - ALIMENTOS Y PRODUCTOS AGROFORESTALES"/>
    <s v="N"/>
    <s v="00 - N/A"/>
    <s v="10 - FONDO GENERAL"/>
    <s v="(en blanco)"/>
    <s v="99 - MULTIPROVINCIAL"/>
    <n v="1000000"/>
    <n v="300000"/>
    <n v="0"/>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000000"/>
    <n v="800000"/>
    <n v="332390.07"/>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8000000"/>
    <n v="4272796.82"/>
    <n v="872871.01"/>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500000"/>
    <n v="1000000"/>
    <n v="198119.88"/>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500000"/>
    <n v="232869.18"/>
    <n v="0"/>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500000"/>
    <n v="300000"/>
    <n v="0"/>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0"/>
    <n v="200000"/>
    <n v="0"/>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500000"/>
    <n v="441112.91000000003"/>
    <n v="88356.63"/>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500000"/>
    <n v="500000"/>
    <n v="0"/>
  </r>
  <r>
    <s v="2024"/>
    <x v="0"/>
    <x v="0"/>
    <x v="0"/>
    <x v="0"/>
    <s v="2 - Poder Ejecutivo"/>
    <s v="0208 - MINISTERIO DE DEPORTES Y RECREACIÓN"/>
    <s v="0001 - MINISTERIO DE DEPORTES Y RECREACIÓN"/>
    <x v="2"/>
    <x v="8"/>
    <x v="49"/>
    <s v="2.3 - MATERIALES Y SUMINISTROS"/>
    <s v="2.3.5 - CUERO, CAUCHO Y PLÁSTICO"/>
    <s v="N"/>
    <s v="00 - N/A"/>
    <s v="10 - FONDO GENERAL"/>
    <s v="(en blanco)"/>
    <s v="99 - MULTIPROVINCIAL"/>
    <n v="0"/>
    <n v="250000"/>
    <n v="214025.88"/>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500000"/>
    <n v="69122.09"/>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701467.78"/>
    <n v="116934.46"/>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0"/>
    <n v="100000"/>
    <n v="48408.79"/>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00000"/>
    <n v="500000"/>
    <n v="33689.589999999997"/>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00000"/>
    <n v="500000"/>
    <n v="0"/>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1000000"/>
    <n v="1000000"/>
    <n v="87838.02"/>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2000000"/>
    <n v="29250000"/>
    <n v="0"/>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00000"/>
    <n v="500000"/>
    <n v="0"/>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1000000"/>
    <n v="1350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35100000"/>
    <n v="35100000"/>
    <n v="21802247.490000002"/>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19400000"/>
    <n v="19400000"/>
    <n v="1114950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5400000"/>
    <n v="5400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225000"/>
    <n v="225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550000"/>
    <n v="550000"/>
    <n v="0"/>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3890000"/>
    <n v="3890000"/>
    <n v="2320196.9000000004"/>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3975000"/>
    <n v="3975000"/>
    <n v="2339573.9899999993"/>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611000"/>
    <n v="611000"/>
    <n v="363097.11"/>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500000"/>
    <n v="600000"/>
    <n v="0"/>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8000000"/>
    <n v="11000000"/>
    <n v="5130704"/>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1500000"/>
    <n v="1000000"/>
    <n v="391450.5"/>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3200000"/>
    <n v="2230177.37"/>
    <n v="186336.05"/>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260000"/>
    <n v="26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400000"/>
    <n v="40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200000"/>
    <n v="20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350000"/>
    <n v="350000"/>
    <n v="21042.43"/>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4900000"/>
    <n v="3400000"/>
    <n v="2240261.0300000003"/>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00000"/>
    <n v="500000"/>
    <n v="0"/>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100000"/>
    <n v="100000"/>
    <n v="0"/>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3800000"/>
    <n v="3700000"/>
    <n v="2344255.33"/>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3100000"/>
    <n v="285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300000"/>
    <n v="5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6000000"/>
    <n v="6250000"/>
    <n v="1888955.01"/>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0"/>
    <n v="150000"/>
    <n v="0"/>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750000"/>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en blanco)"/>
    <s v="99 - MULTIPROVINCIAL"/>
    <n v="500000"/>
    <n v="2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50000"/>
    <n v="5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50000"/>
    <n v="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7000000"/>
    <n v="37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250000"/>
    <n v="2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50000"/>
    <n v="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4300000"/>
    <n v="158483.37000000011"/>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2000000"/>
    <n v="3150000"/>
    <n v="3038601.2"/>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493617500"/>
    <n v="498673305.97000003"/>
    <n v="290913008.56999993"/>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500000"/>
    <n v="500000"/>
    <n v="50050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2000000"/>
    <n v="2000000"/>
    <n v="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9000000"/>
    <n v="9000000"/>
    <n v="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178441586"/>
    <n v="169433639.03"/>
    <n v="90115350.920000002"/>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200000"/>
    <n v="200000"/>
    <n v="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6000000"/>
    <n v="6000000"/>
    <n v="2115790.39"/>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67650000"/>
    <n v="67650000"/>
    <n v="272283.60000000003"/>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100000"/>
    <n v="100000"/>
    <n v="979875"/>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8150000"/>
    <n v="8150000"/>
    <n v="4432124"/>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5050000"/>
    <n v="5050000"/>
    <n v="4094551.9000000004"/>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200000"/>
    <n v="200000"/>
    <n v="0"/>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57111000"/>
    <n v="57111000"/>
    <n v="32981749.649999995"/>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73000000"/>
    <n v="73000000"/>
    <n v="47282544.649999999"/>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9000000"/>
    <n v="9000000"/>
    <n v="8879473.3000000007"/>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78000000"/>
    <n v="78000000"/>
    <n v="0"/>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43683462"/>
    <n v="45563520"/>
    <n v="27134783.600000009"/>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44003482"/>
    <n v="45795000"/>
    <n v="27290853.960000001"/>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6788575"/>
    <n v="7069140"/>
    <n v="4288522.0200000005"/>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00000"/>
    <n v="160000"/>
    <n v="0"/>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6303575"/>
    <n v="6303575"/>
    <n v="4237513.6899999995"/>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4056204"/>
    <n v="4056204"/>
    <n v="4171059.5200000005"/>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35000000"/>
    <n v="235000000"/>
    <n v="138969874.59999999"/>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312000"/>
    <n v="312000"/>
    <n v="48501"/>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972960"/>
    <n v="972960"/>
    <n v="567560"/>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5500000"/>
    <n v="3740000"/>
    <n v="300000"/>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1000000"/>
    <n v="1000000"/>
    <n v="123734.8"/>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1500000"/>
    <n v="1500000"/>
    <n v="138709"/>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15000000"/>
    <n v="3264740.8899999997"/>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4000000"/>
    <n v="7207565.7000000002"/>
    <n v="5321131"/>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1000000"/>
    <n v="1000000"/>
    <n v="157283.5"/>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200000"/>
    <n v="2400000"/>
    <n v="636398.55000000005"/>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250000"/>
    <n v="250000"/>
    <n v="0"/>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200000"/>
    <n v="200000"/>
    <n v="6000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300000"/>
    <n v="30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2300000"/>
    <n v="1709586.5899999999"/>
    <n v="961995.91999999993"/>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500000"/>
    <n v="25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250000"/>
    <n v="25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2000000"/>
    <n v="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800000"/>
    <n v="1800000"/>
    <n v="755545.17999999993"/>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300000"/>
    <n v="1300000"/>
    <n v="156108.01"/>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5000000"/>
    <n v="4900000"/>
    <n v="4724962.92"/>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4300000"/>
    <n v="2059407.46"/>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13000000"/>
    <n v="0"/>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7000000"/>
    <n v="7000000"/>
    <n v="5847918.1600000001"/>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10000000"/>
    <n v="10340000"/>
    <n v="7995263.9700000007"/>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500000"/>
    <n v="14900000"/>
    <n v="9712329.8900000006"/>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500000"/>
    <n v="30000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500000"/>
    <n v="1500000"/>
    <n v="898826.55"/>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1180000"/>
    <n v="1134955.8600000001"/>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2000000"/>
    <n v="300000"/>
    <n v="850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0"/>
    <n v="120000"/>
    <n v="31506"/>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700000"/>
    <n v="10393947.050000001"/>
    <n v="10758570.049999999"/>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0"/>
    <n v="32224.99"/>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100000"/>
    <n v="2300000"/>
    <n v="2194849.9500000002"/>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400000"/>
    <n v="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360000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7500000"/>
    <n v="2439275.94"/>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425000"/>
    <n v="425000"/>
    <n v="8466.9"/>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300000"/>
    <n v="10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000000"/>
    <n v="200000"/>
    <n v="17700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500000"/>
    <n v="10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700000"/>
    <n v="350000"/>
    <n v="144625.4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4000000"/>
    <n v="24000000"/>
    <n v="6459305.5099999998"/>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500000"/>
    <n v="50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2500000"/>
    <n v="900000"/>
    <n v="301499.99"/>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500000"/>
    <n v="1835000"/>
    <n v="1830507.77"/>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500000"/>
    <n v="2510000"/>
    <n v="45500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500000"/>
    <n v="1600000"/>
    <n v="7080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000000"/>
    <n v="2350000"/>
    <n v="2326000"/>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175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1900000"/>
    <n v="17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1000000"/>
    <n v="580000"/>
    <n v="78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1300000"/>
    <n v="38765000"/>
    <n v="23385529.360000007"/>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1800000"/>
    <n v="2500000"/>
    <n v="1272560.8"/>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0"/>
    <n v="300000"/>
    <n v="148959.41999999998"/>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1100000"/>
    <n v="350000"/>
    <n v="45323.8"/>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700000"/>
    <n v="300000"/>
    <n v="14666.800000000001"/>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2650000"/>
    <n v="1750000"/>
    <n v="916999.8"/>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5300000"/>
    <n v="2550000"/>
    <n v="0"/>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0"/>
    <n v="200000"/>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0"/>
    <n v="15000"/>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0"/>
    <n v="8000"/>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75870258"/>
    <n v="3620258"/>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16298566"/>
    <n v="648566"/>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3000000"/>
    <n v="300000"/>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1000000"/>
    <n v="3250000"/>
    <n v="3213500.04"/>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500000"/>
    <n v="100000"/>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1500000"/>
    <n v="200000"/>
    <n v="98925"/>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1500000"/>
    <n v="200000"/>
    <n v="0"/>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en blanco)"/>
    <s v="99 - MULTIPROVINCIAL"/>
    <n v="0"/>
    <n v="1600000"/>
    <n v="0"/>
  </r>
  <r>
    <s v="2024"/>
    <x v="0"/>
    <x v="0"/>
    <x v="0"/>
    <x v="0"/>
    <s v="2 - Poder Ejecutivo"/>
    <s v="0208 - MINISTERIO DE DEPORTES Y RECREACIÓN"/>
    <s v="0001 - MINISTERIO DE DEPORTES Y RECREACIÓN"/>
    <x v="2"/>
    <x v="8"/>
    <x v="50"/>
    <s v="2.3 - MATERIALES Y SUMINISTROS"/>
    <s v="2.3.4 - PRODUCTOS FARMACÉUTICOS"/>
    <s v="N"/>
    <s v="00 - N/A"/>
    <s v="10 - FONDO GENERAL"/>
    <s v="(en blanco)"/>
    <s v="99 - MULTIPROVINCIAL"/>
    <n v="300000"/>
    <n v="10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2000000"/>
    <n v="25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1500000"/>
    <n v="102683.66999999993"/>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2000000"/>
    <n v="1100000"/>
    <n v="134244.70000000001"/>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500000"/>
    <n v="200000"/>
    <n v="14883"/>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500000"/>
    <n v="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500000"/>
    <n v="10000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500000"/>
    <n v="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2000000"/>
    <n v="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2500000"/>
    <n v="1000000"/>
    <n v="534199.5"/>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2000000"/>
    <n v="3629759.56"/>
    <n v="2835671.84"/>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500000"/>
    <n v="100000"/>
    <n v="0"/>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65000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10464620"/>
    <n v="10464620"/>
    <n v="793400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19535380"/>
    <n v="20035380"/>
    <n v="12065575"/>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200000"/>
    <n v="100000"/>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635380"/>
    <n v="108304"/>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500000"/>
    <n v="500000"/>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2500000"/>
    <n v="887673.55"/>
    <n v="35049.53"/>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500000"/>
    <n v="100000"/>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2200000"/>
    <n v="1900000"/>
    <n v="1555835.7399999998"/>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10807191"/>
    <n v="6628174.6500000004"/>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0"/>
    <n v="82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4000000"/>
    <n v="5300000"/>
    <n v="4641543.54"/>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200000"/>
    <n v="1000000"/>
    <n v="326904.13"/>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
    <n v="200000"/>
    <n v="58469"/>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100000"/>
    <n v="2150000"/>
    <n v="293194.84999999998"/>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700000"/>
    <n v="2500000"/>
    <n v="1696322"/>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11000000"/>
    <n v="9400000"/>
    <n v="8929038.8200000003"/>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1700000"/>
    <n v="500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500000"/>
    <n v="1200000"/>
    <n v="240088.62"/>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0"/>
    <n v="1300000"/>
    <n v="75712.31"/>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
    <n v="650000"/>
    <n v="289593.5"/>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500000"/>
    <n v="4097083.21"/>
    <n v="2198645.12"/>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2100000"/>
    <n v="0"/>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50000"/>
    <n v="0"/>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45100000"/>
    <n v="39207123.68"/>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2000000"/>
    <n v="0"/>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1000000"/>
    <n v="920400"/>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500000"/>
    <n v="1500000"/>
    <n v="404112.5"/>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x v="2"/>
    <x v="10"/>
    <x v="40"/>
    <s v="2.2 - CONTRATACIÓN DE SERVICIOS"/>
    <s v="2.2.4 - TRANSPORTE Y ALMACENAJE"/>
    <s v="N"/>
    <s v="00 - N/A"/>
    <s v="10 - FONDO GENERAL"/>
    <s v="(en blanco)"/>
    <s v="99 - MULTIPROVINCIAL"/>
    <n v="100000"/>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en blanco)"/>
    <s v="99 - MULTIPROVINCIAL"/>
    <n v="1000000"/>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1000000"/>
    <n v="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1000000"/>
    <n v="10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en blanco)"/>
    <s v="99 - MULTIPROVINCIAL"/>
    <n v="1000000"/>
    <n v="5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500000"/>
    <n v="5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500000"/>
    <n v="5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1000000"/>
    <n v="1500000"/>
    <n v="1407187.05"/>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474216"/>
    <n v="474216"/>
    <n v="0"/>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60417382"/>
    <n v="60417382"/>
    <n v="32184276.560000002"/>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300000"/>
    <n v="2800000"/>
    <n v="579000"/>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5380860"/>
    <n v="5380860"/>
    <n v="0"/>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5380860"/>
    <n v="2880860"/>
    <n v="0"/>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5520000"/>
    <n v="5520000"/>
    <n v="3454000"/>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3877472"/>
    <n v="3877472"/>
    <n v="2275686.3199999998"/>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4032024"/>
    <n v="4032024"/>
    <n v="2326192.89"/>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587321"/>
    <n v="587321"/>
    <n v="339295.94000000006"/>
  </r>
  <r>
    <s v="2024"/>
    <x v="0"/>
    <x v="0"/>
    <x v="0"/>
    <x v="0"/>
    <s v="2 - Poder Ejecutivo"/>
    <s v="0208 - MINISTERIO DE DEPORTES Y RECREACIÓN"/>
    <s v="0002 - COMISIÓN HÍPICA NACIONAL"/>
    <x v="2"/>
    <x v="8"/>
    <x v="50"/>
    <s v="2.2 - CONTRATACIÓN DE SERVICIOS"/>
    <s v="2.2.1 - SERVICIOS BÁSICOS"/>
    <s v="N"/>
    <s v="00 - N/A"/>
    <s v="10 - FONDO GENERAL"/>
    <s v="(en blanco)"/>
    <s v="99 - MULTIPROVINCIAL"/>
    <n v="9831731"/>
    <n v="9831731"/>
    <n v="6326271.2800000003"/>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en blanco)"/>
    <s v="99 - MULTIPROVINCIAL"/>
    <n v="0"/>
    <n v="42865494"/>
    <n v="0"/>
  </r>
  <r>
    <s v="2024"/>
    <x v="0"/>
    <x v="0"/>
    <x v="0"/>
    <x v="0"/>
    <s v="2 - Poder Ejecutivo"/>
    <s v="0209 - MINISTERIO DE TRABAJO"/>
    <s v="0001 - MINISTERIO DE TRABAJO"/>
    <x v="0"/>
    <x v="0"/>
    <x v="10"/>
    <s v="2.1 - REMUNERACIONES Y CONTRIBUCIONES"/>
    <s v="2.1.1 - REMUNERACIONES"/>
    <s v="N"/>
    <s v="00 - N/A"/>
    <s v="10 - FONDO GENERAL"/>
    <s v="(en blanco)"/>
    <s v="99 - MULTIPROVINCIAL"/>
    <n v="2532000"/>
    <n v="3072000"/>
    <n v="1792000"/>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299678"/>
    <n v="217804.79999999999"/>
    <n v="127052.79999999999"/>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173520"/>
    <n v="218112"/>
    <n v="127232"/>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135463"/>
    <n v="33792"/>
    <n v="19712"/>
  </r>
  <r>
    <s v="2024"/>
    <x v="0"/>
    <x v="0"/>
    <x v="0"/>
    <x v="0"/>
    <s v="2 - Poder Ejecutivo"/>
    <s v="0209 - MINISTERIO DE TRABAJO"/>
    <s v="0001 - MINISTERIO DE TRABAJO"/>
    <x v="0"/>
    <x v="0"/>
    <x v="10"/>
    <s v="2.2 - CONTRATACIÓN DE SERVICIOS"/>
    <s v="2.2.3 - VIÁTICOS"/>
    <s v="N"/>
    <s v="00 - N/A"/>
    <s v="10 - FONDO GENERAL"/>
    <s v="(en blanco)"/>
    <s v="99 - MULTIPROVINCIAL"/>
    <n v="400000"/>
    <n v="369875"/>
    <n v="369875"/>
  </r>
  <r>
    <s v="2024"/>
    <x v="0"/>
    <x v="0"/>
    <x v="0"/>
    <x v="0"/>
    <s v="2 - Poder Ejecutivo"/>
    <s v="0209 - MINISTERIO DE TRABAJO"/>
    <s v="0001 - MINISTERIO DE TRABAJO"/>
    <x v="0"/>
    <x v="0"/>
    <x v="10"/>
    <s v="2.3 - MATERIALES Y SUMINISTROS"/>
    <s v="2.3.3 - PAPEL, CARTÓN E IMPRESOS"/>
    <s v="N"/>
    <s v="00 - N/A"/>
    <s v="10 - FONDO GENERAL"/>
    <s v="(en blanco)"/>
    <s v="99 - MULTIPROVINCIAL"/>
    <n v="200000"/>
    <n v="0"/>
    <n v="0"/>
  </r>
  <r>
    <s v="2024"/>
    <x v="0"/>
    <x v="0"/>
    <x v="0"/>
    <x v="0"/>
    <s v="2 - Poder Ejecutivo"/>
    <s v="0209 - MINISTERIO DE TRABAJO"/>
    <s v="0001 - MINISTERIO DE TRABAJO"/>
    <x v="0"/>
    <x v="0"/>
    <x v="10"/>
    <s v="2.3 - MATERIALES Y SUMINISTROS"/>
    <s v="2.3.9 - PRODUCTOS Y ÚTILES VARIOS"/>
    <s v="N"/>
    <s v="00 - N/A"/>
    <s v="10 - FONDO GENERAL"/>
    <s v="(en blanco)"/>
    <s v="99 - MULTIPROVINCIAL"/>
    <n v="550000"/>
    <n v="550000"/>
    <n v="250000"/>
  </r>
  <r>
    <s v="2024"/>
    <x v="0"/>
    <x v="0"/>
    <x v="0"/>
    <x v="0"/>
    <s v="2 - Poder Ejecutivo"/>
    <s v="0209 - MINISTERIO DE TRABAJO"/>
    <s v="0001 - MINISTERIO DE TRABAJO"/>
    <x v="1"/>
    <x v="2"/>
    <x v="51"/>
    <s v="2.1 - REMUNERACIONES Y CONTRIBUCIONES"/>
    <s v="2.1.1 - REMUNERACIONES"/>
    <s v="N"/>
    <s v="00 - N/A"/>
    <s v="10 - FONDO GENERAL"/>
    <s v="(en blanco)"/>
    <s v="99 - MULTIPROVINCIAL"/>
    <n v="471165180"/>
    <n v="483073597"/>
    <n v="279094920.69000006"/>
  </r>
  <r>
    <s v="2024"/>
    <x v="0"/>
    <x v="0"/>
    <x v="0"/>
    <x v="0"/>
    <s v="2 - Poder Ejecutivo"/>
    <s v="0209 - MINISTERIO DE TRABAJO"/>
    <s v="0001 - MINISTERIO DE TRABAJO"/>
    <x v="1"/>
    <x v="2"/>
    <x v="51"/>
    <s v="2.1 - REMUNERACIONES Y CONTRIBUCIONES"/>
    <s v="2.1.1 - REMUNERACIONES"/>
    <s v="N"/>
    <s v="00 - N/A"/>
    <s v="10 - FONDO GENERAL"/>
    <s v="(en blanco)"/>
    <s v="99 - MULTIPROVINCIAL"/>
    <n v="0"/>
    <n v="125000"/>
    <n v="62500"/>
  </r>
  <r>
    <s v="2024"/>
    <x v="0"/>
    <x v="0"/>
    <x v="0"/>
    <x v="0"/>
    <s v="2 - Poder Ejecutivo"/>
    <s v="0209 - MINISTERIO DE TRABAJO"/>
    <s v="0001 - MINISTERIO DE TRABAJO"/>
    <x v="1"/>
    <x v="2"/>
    <x v="51"/>
    <s v="2.1 - REMUNERACIONES Y CONTRIBUCIONES"/>
    <s v="2.1.1 - REMUNERACIONES"/>
    <s v="N"/>
    <s v="00 - N/A"/>
    <s v="10 - FONDO GENERAL"/>
    <s v="(en blanco)"/>
    <s v="99 - MULTIPROVINCIAL"/>
    <n v="0"/>
    <n v="2745000"/>
    <n v="1342000"/>
  </r>
  <r>
    <s v="2024"/>
    <x v="0"/>
    <x v="0"/>
    <x v="0"/>
    <x v="0"/>
    <s v="2 - Poder Ejecutivo"/>
    <s v="0209 - MINISTERIO DE TRABAJO"/>
    <s v="0001 - MINISTERIO DE TRABAJO"/>
    <x v="1"/>
    <x v="2"/>
    <x v="51"/>
    <s v="2.1 - REMUNERACIONES Y CONTRIBUCIONES"/>
    <s v="2.1.1 - REMUNERACIONES"/>
    <s v="N"/>
    <s v="00 - N/A"/>
    <s v="10 - FONDO GENERAL"/>
    <s v="(en blanco)"/>
    <s v="99 - MULTIPROVINCIAL"/>
    <n v="163200000"/>
    <n v="169094400"/>
    <n v="97962000"/>
  </r>
  <r>
    <s v="2024"/>
    <x v="0"/>
    <x v="0"/>
    <x v="0"/>
    <x v="0"/>
    <s v="2 - Poder Ejecutivo"/>
    <s v="0209 - MINISTERIO DE TRABAJO"/>
    <s v="0001 - MINISTERIO DE TRABAJO"/>
    <x v="1"/>
    <x v="2"/>
    <x v="51"/>
    <s v="2.1 - REMUNERACIONES Y CONTRIBUCIONES"/>
    <s v="2.1.1 - REMUNERACIONES"/>
    <s v="N"/>
    <s v="00 - N/A"/>
    <s v="10 - FONDO GENERAL"/>
    <s v="(en blanco)"/>
    <s v="99 - MULTIPROVINCIAL"/>
    <n v="237000"/>
    <n v="0"/>
    <n v="0"/>
  </r>
  <r>
    <s v="2024"/>
    <x v="0"/>
    <x v="0"/>
    <x v="0"/>
    <x v="0"/>
    <s v="2 - Poder Ejecutivo"/>
    <s v="0209 - MINISTERIO DE TRABAJO"/>
    <s v="0001 - MINISTERIO DE TRABAJO"/>
    <x v="1"/>
    <x v="2"/>
    <x v="51"/>
    <s v="2.1 - REMUNERACIONES Y CONTRIBUCIONES"/>
    <s v="2.1.1 - REMUNERACIONES"/>
    <s v="N"/>
    <s v="00 - N/A"/>
    <s v="10 - FONDO GENERAL"/>
    <s v="(en blanco)"/>
    <s v="99 - MULTIPROVINCIAL"/>
    <n v="0"/>
    <n v="1058320"/>
    <n v="513580"/>
  </r>
  <r>
    <s v="2024"/>
    <x v="0"/>
    <x v="0"/>
    <x v="0"/>
    <x v="0"/>
    <s v="2 - Poder Ejecutivo"/>
    <s v="0209 - MINISTERIO DE TRABAJO"/>
    <s v="0001 - MINISTERIO DE TRABAJO"/>
    <x v="1"/>
    <x v="2"/>
    <x v="51"/>
    <s v="2.1 - REMUNERACIONES Y CONTRIBUCIONES"/>
    <s v="2.1.1 - REMUNERACIONES"/>
    <s v="N"/>
    <s v="00 - N/A"/>
    <s v="10 - FONDO GENERAL"/>
    <s v="(en blanco)"/>
    <s v="99 - MULTIPROVINCIAL"/>
    <n v="8582000"/>
    <n v="972000"/>
    <n v="905000"/>
  </r>
  <r>
    <s v="2024"/>
    <x v="0"/>
    <x v="0"/>
    <x v="0"/>
    <x v="0"/>
    <s v="2 - Poder Ejecutivo"/>
    <s v="0209 - MINISTERIO DE TRABAJO"/>
    <s v="0001 - MINISTERIO DE TRABAJO"/>
    <x v="1"/>
    <x v="2"/>
    <x v="51"/>
    <s v="2.1 - REMUNERACIONES Y CONTRIBUCIONES"/>
    <s v="2.1.1 - REMUNERACIONES"/>
    <s v="N"/>
    <s v="00 - N/A"/>
    <s v="10 - FONDO GENERAL"/>
    <s v="(en blanco)"/>
    <s v="99 - MULTIPROVINCIAL"/>
    <n v="53373265"/>
    <n v="53641466.630000003"/>
    <n v="240326.33000000002"/>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720000"/>
    <n v="720000"/>
    <n v="0"/>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5020000"/>
    <n v="5020000"/>
    <n v="25000"/>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3000000"/>
    <n v="2987770"/>
    <n v="0"/>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4200000"/>
    <n v="4200000"/>
    <n v="1410566.01"/>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8500000"/>
    <n v="8500000"/>
    <n v="1555664.99"/>
  </r>
  <r>
    <s v="2024"/>
    <x v="0"/>
    <x v="0"/>
    <x v="0"/>
    <x v="0"/>
    <s v="2 - Poder Ejecutivo"/>
    <s v="0209 - MINISTERIO DE TRABAJO"/>
    <s v="0001 - MINISTERIO DE TRABAJO"/>
    <x v="1"/>
    <x v="2"/>
    <x v="51"/>
    <s v="2.1 - REMUNERACIONES Y CONTRIBUCIONES"/>
    <s v="2.1.2 - SOBRESUELDOS"/>
    <s v="N"/>
    <s v="00 - N/A"/>
    <s v="10 - FONDO GENERAL"/>
    <s v="(en blanco)"/>
    <s v="99 - MULTIPROVINCIAL"/>
    <n v="28507700"/>
    <n v="26784000"/>
    <n v="15558000"/>
  </r>
  <r>
    <s v="2024"/>
    <x v="0"/>
    <x v="0"/>
    <x v="0"/>
    <x v="0"/>
    <s v="2 - Poder Ejecutivo"/>
    <s v="0209 - MINISTERIO DE TRABAJO"/>
    <s v="0001 - MINISTERIO DE TRABAJO"/>
    <x v="1"/>
    <x v="2"/>
    <x v="51"/>
    <s v="2.1 - REMUNERACIONES Y CONTRIBUCIONES"/>
    <s v="2.1.2 - SOBRESUELDOS"/>
    <s v="N"/>
    <s v="00 - N/A"/>
    <s v="10 - FONDO GENERAL"/>
    <s v="(en blanco)"/>
    <s v="99 - MULTIPROVINCIAL"/>
    <n v="26194761"/>
    <n v="27928484"/>
    <n v="27085333.09"/>
  </r>
  <r>
    <s v="2024"/>
    <x v="0"/>
    <x v="0"/>
    <x v="0"/>
    <x v="0"/>
    <s v="2 - Poder Ejecutivo"/>
    <s v="0209 - MINISTERIO DE TRABAJO"/>
    <s v="0001 - MINISTERIO DE TRABAJO"/>
    <x v="1"/>
    <x v="2"/>
    <x v="51"/>
    <s v="2.1 - REMUNERACIONES Y CONTRIBUCIONES"/>
    <s v="2.1.2 - SOBRESUELDOS"/>
    <s v="N"/>
    <s v="00 - N/A"/>
    <s v="10 - FONDO GENERAL"/>
    <s v="(en blanco)"/>
    <s v="99 - MULTIPROVINCIAL"/>
    <n v="30678924"/>
    <n v="26845201"/>
    <n v="23628725"/>
  </r>
  <r>
    <s v="2024"/>
    <x v="0"/>
    <x v="0"/>
    <x v="0"/>
    <x v="0"/>
    <s v="2 - Poder Ejecutivo"/>
    <s v="0209 - MINISTERIO DE TRABAJO"/>
    <s v="0001 - MINISTERIO DE TRABAJO"/>
    <x v="1"/>
    <x v="2"/>
    <x v="51"/>
    <s v="2.1 - REMUNERACIONES Y CONTRIBUCIONES"/>
    <s v="2.1.2 - SOBRESUELDOS"/>
    <s v="N"/>
    <s v="00 - N/A"/>
    <s v="10 - FONDO GENERAL"/>
    <s v="(en blanco)"/>
    <s v="99 - MULTIPROVINCIAL"/>
    <n v="53373265"/>
    <n v="45003489.120000005"/>
    <n v="166750"/>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0"/>
    <n v="12230"/>
    <n v="12223.12"/>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35500000"/>
    <n v="35500000"/>
    <n v="0"/>
  </r>
  <r>
    <s v="2024"/>
    <x v="0"/>
    <x v="0"/>
    <x v="0"/>
    <x v="0"/>
    <s v="2 - Poder Ejecutivo"/>
    <s v="0209 - MINISTERIO DE TRABAJO"/>
    <s v="0001 - MINISTERIO DE TRABAJO"/>
    <x v="1"/>
    <x v="2"/>
    <x v="51"/>
    <s v="2.1 - REMUNERACIONES Y CONTRIBUCIONES"/>
    <s v="2.1.3 - DIETAS Y GASTOS DE REPRESENTACIÓN"/>
    <s v="N"/>
    <s v="00 - N/A"/>
    <s v="10 - FONDO GENERAL"/>
    <s v="(en blanco)"/>
    <s v="99 - MULTIPROVINCIAL"/>
    <n v="6200000"/>
    <n v="6200000"/>
    <n v="3489400"/>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45161344"/>
    <n v="46094603.340000004"/>
    <n v="26745272.339999974"/>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45351623"/>
    <n v="46503602.61999999"/>
    <n v="26994856.18999999"/>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6917725"/>
    <n v="6612695.9699999997"/>
    <n v="3851696.4499999965"/>
  </r>
  <r>
    <s v="2024"/>
    <x v="0"/>
    <x v="0"/>
    <x v="0"/>
    <x v="0"/>
    <s v="2 - Poder Ejecutivo"/>
    <s v="0209 - MINISTERIO DE TRABAJO"/>
    <s v="0001 - MINISTERIO DE TRABAJO"/>
    <x v="1"/>
    <x v="2"/>
    <x v="51"/>
    <s v="2.2 - CONTRATACIÓN DE SERVICIOS"/>
    <s v="2.2.1 - SERVICIOS BÁSICOS"/>
    <s v="N"/>
    <s v="00 - N/A"/>
    <s v="10 - FONDO GENERAL"/>
    <s v="(en blanco)"/>
    <s v="99 - MULTIPROVINCIAL"/>
    <n v="13800000"/>
    <n v="13800000"/>
    <n v="5717504.2699999996"/>
  </r>
  <r>
    <s v="2024"/>
    <x v="0"/>
    <x v="0"/>
    <x v="0"/>
    <x v="0"/>
    <s v="2 - Poder Ejecutivo"/>
    <s v="0209 - MINISTERIO DE TRABAJO"/>
    <s v="0001 - MINISTERIO DE TRABAJO"/>
    <x v="1"/>
    <x v="2"/>
    <x v="51"/>
    <s v="2.2 - CONTRATACIÓN DE SERVICIOS"/>
    <s v="2.2.1 - SERVICIOS BÁSICOS"/>
    <s v="N"/>
    <s v="00 - N/A"/>
    <s v="10 - FONDO GENERAL"/>
    <s v="(en blanco)"/>
    <s v="99 - MULTIPROVINCIAL"/>
    <n v="400"/>
    <n v="400"/>
    <n v="0"/>
  </r>
  <r>
    <s v="2024"/>
    <x v="0"/>
    <x v="0"/>
    <x v="0"/>
    <x v="0"/>
    <s v="2 - Poder Ejecutivo"/>
    <s v="0209 - MINISTERIO DE TRABAJO"/>
    <s v="0001 - MINISTERIO DE TRABAJO"/>
    <x v="1"/>
    <x v="2"/>
    <x v="51"/>
    <s v="2.2 - CONTRATACIÓN DE SERVICIOS"/>
    <s v="2.2.1 - SERVICIOS BÁSICOS"/>
    <s v="N"/>
    <s v="00 - N/A"/>
    <s v="10 - FONDO GENERAL"/>
    <s v="(en blanco)"/>
    <s v="99 - MULTIPROVINCIAL"/>
    <n v="3100000"/>
    <n v="3100000"/>
    <n v="4830630.34"/>
  </r>
  <r>
    <s v="2024"/>
    <x v="0"/>
    <x v="0"/>
    <x v="0"/>
    <x v="0"/>
    <s v="2 - Poder Ejecutivo"/>
    <s v="0209 - MINISTERIO DE TRABAJO"/>
    <s v="0001 - MINISTERIO DE TRABAJO"/>
    <x v="1"/>
    <x v="2"/>
    <x v="51"/>
    <s v="2.2 - CONTRATACIÓN DE SERVICIOS"/>
    <s v="2.2.1 - SERVICIOS BÁSICOS"/>
    <s v="N"/>
    <s v="00 - N/A"/>
    <s v="10 - FONDO GENERAL"/>
    <s v="(en blanco)"/>
    <s v="99 - MULTIPROVINCIAL"/>
    <n v="15800000"/>
    <n v="15800000"/>
    <n v="9924247.1799999997"/>
  </r>
  <r>
    <s v="2024"/>
    <x v="0"/>
    <x v="0"/>
    <x v="0"/>
    <x v="0"/>
    <s v="2 - Poder Ejecutivo"/>
    <s v="0209 - MINISTERIO DE TRABAJO"/>
    <s v="0001 - MINISTERIO DE TRABAJO"/>
    <x v="1"/>
    <x v="2"/>
    <x v="51"/>
    <s v="2.2 - CONTRATACIÓN DE SERVICIOS"/>
    <s v="2.2.1 - SERVICIOS BÁSICOS"/>
    <s v="N"/>
    <s v="00 - N/A"/>
    <s v="10 - FONDO GENERAL"/>
    <s v="(en blanco)"/>
    <s v="99 - MULTIPROVINCIAL"/>
    <n v="450000"/>
    <n v="450000"/>
    <n v="219004"/>
  </r>
  <r>
    <s v="2024"/>
    <x v="0"/>
    <x v="0"/>
    <x v="0"/>
    <x v="0"/>
    <s v="2 - Poder Ejecutivo"/>
    <s v="0209 - MINISTERIO DE TRABAJO"/>
    <s v="0001 - MINISTERIO DE TRABAJO"/>
    <x v="1"/>
    <x v="2"/>
    <x v="51"/>
    <s v="2.2 - CONTRATACIÓN DE SERVICIOS"/>
    <s v="2.2.1 - SERVICIOS BÁSICOS"/>
    <s v="N"/>
    <s v="00 - N/A"/>
    <s v="10 - FONDO GENERAL"/>
    <s v="(en blanco)"/>
    <s v="99 - MULTIPROVINCIAL"/>
    <n v="290000"/>
    <n v="290000"/>
    <n v="52542"/>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5679000"/>
    <n v="16538840"/>
    <n v="5987173.7399999993"/>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3997095"/>
    <n v="2726320.04"/>
    <n v="902098.2"/>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858950"/>
    <n v="0"/>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9167801.6099999994"/>
    <n v="4099596.3299999996"/>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1500000"/>
    <n v="1387680"/>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2053353.4000000004"/>
    <n v="2053353.4"/>
  </r>
  <r>
    <s v="2024"/>
    <x v="0"/>
    <x v="0"/>
    <x v="0"/>
    <x v="0"/>
    <s v="2 - Poder Ejecutivo"/>
    <s v="0209 - MINISTERIO DE TRABAJO"/>
    <s v="0001 - MINISTERIO DE TRABAJO"/>
    <x v="1"/>
    <x v="2"/>
    <x v="51"/>
    <s v="2.2 - CONTRATACIÓN DE SERVICIOS"/>
    <s v="2.2.3 - VIÁTICOS"/>
    <s v="N"/>
    <s v="00 - N/A"/>
    <s v="10 - FONDO GENERAL"/>
    <s v="(en blanco)"/>
    <s v="99 - MULTIPROVINCIAL"/>
    <n v="10635000"/>
    <n v="11482607.379999999"/>
    <n v="10822674.5"/>
  </r>
  <r>
    <s v="2024"/>
    <x v="0"/>
    <x v="0"/>
    <x v="0"/>
    <x v="0"/>
    <s v="2 - Poder Ejecutivo"/>
    <s v="0209 - MINISTERIO DE TRABAJO"/>
    <s v="0001 - MINISTERIO DE TRABAJO"/>
    <x v="1"/>
    <x v="2"/>
    <x v="51"/>
    <s v="2.2 - CONTRATACIÓN DE SERVICIOS"/>
    <s v="2.2.3 - VIÁTICOS"/>
    <s v="N"/>
    <s v="00 - N/A"/>
    <s v="10 - FONDO GENERAL"/>
    <s v="(en blanco)"/>
    <s v="99 - MULTIPROVINCIAL"/>
    <n v="7850000"/>
    <n v="9563056.620000001"/>
    <n v="9538381.3899999987"/>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1075000"/>
    <n v="960497.5"/>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1050200"/>
    <n v="1050170.8"/>
  </r>
  <r>
    <s v="2024"/>
    <x v="0"/>
    <x v="0"/>
    <x v="0"/>
    <x v="0"/>
    <s v="2 - Poder Ejecutivo"/>
    <s v="0209 - MINISTERIO DE TRABAJO"/>
    <s v="0001 - MINISTERIO DE TRABAJO"/>
    <x v="1"/>
    <x v="2"/>
    <x v="51"/>
    <s v="2.2 - CONTRATACIÓN DE SERVICIOS"/>
    <s v="2.2.4 - TRANSPORTE Y ALMACENAJE"/>
    <s v="N"/>
    <s v="00 - N/A"/>
    <s v="10 - FONDO GENERAL"/>
    <s v="(en blanco)"/>
    <s v="99 - MULTIPROVINCIAL"/>
    <n v="5500000"/>
    <n v="4440328.84"/>
    <n v="4268705.6100000003"/>
  </r>
  <r>
    <s v="2024"/>
    <x v="0"/>
    <x v="0"/>
    <x v="0"/>
    <x v="0"/>
    <s v="2 - Poder Ejecutivo"/>
    <s v="0209 - MINISTERIO DE TRABAJO"/>
    <s v="0001 - MINISTERIO DE TRABAJO"/>
    <x v="1"/>
    <x v="2"/>
    <x v="51"/>
    <s v="2.2 - CONTRATACIÓN DE SERVICIOS"/>
    <s v="2.2.4 - TRANSPORTE Y ALMACENAJE"/>
    <s v="N"/>
    <s v="00 - N/A"/>
    <s v="10 - FONDO GENERAL"/>
    <s v="(en blanco)"/>
    <s v="99 - MULTIPROVINCIAL"/>
    <n v="84940"/>
    <n v="0"/>
    <n v="0"/>
  </r>
  <r>
    <s v="2024"/>
    <x v="0"/>
    <x v="0"/>
    <x v="0"/>
    <x v="0"/>
    <s v="2 - Poder Ejecutivo"/>
    <s v="0209 - MINISTERIO DE TRABAJO"/>
    <s v="0001 - MINISTERIO DE TRABAJO"/>
    <x v="1"/>
    <x v="2"/>
    <x v="51"/>
    <s v="2.2 - CONTRATACIÓN DE SERVICIOS"/>
    <s v="2.2.4 - TRANSPORTE Y ALMACENAJE"/>
    <s v="N"/>
    <s v="00 - N/A"/>
    <s v="10 - FONDO GENERAL"/>
    <s v="(en blanco)"/>
    <s v="99 - MULTIPROVINCIAL"/>
    <n v="175000"/>
    <n v="90060"/>
    <n v="0"/>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0"/>
    <n v="470031"/>
    <n v="304142.15999999997"/>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80000"/>
    <n v="30000"/>
    <n v="0"/>
  </r>
  <r>
    <s v="2024"/>
    <x v="0"/>
    <x v="0"/>
    <x v="0"/>
    <x v="0"/>
    <s v="2 - Poder Ejecutivo"/>
    <s v="0209 - MINISTERIO DE TRABAJO"/>
    <s v="0001 - MINISTERIO DE TRABAJO"/>
    <x v="1"/>
    <x v="2"/>
    <x v="51"/>
    <s v="2.2 - CONTRATACIÓN DE SERVICIOS"/>
    <s v="2.2.5 - ALQUILERES Y RENTAS"/>
    <s v="N"/>
    <s v="00 - N/A"/>
    <s v="10 - FONDO GENERAL"/>
    <s v="(en blanco)"/>
    <s v="99 - MULTIPROVINCIAL"/>
    <n v="17400000"/>
    <n v="17581311"/>
    <n v="8219539.0100000007"/>
  </r>
  <r>
    <s v="2024"/>
    <x v="0"/>
    <x v="0"/>
    <x v="0"/>
    <x v="0"/>
    <s v="2 - Poder Ejecutivo"/>
    <s v="0209 - MINISTERIO DE TRABAJO"/>
    <s v="0001 - MINISTERIO DE TRABAJO"/>
    <x v="1"/>
    <x v="2"/>
    <x v="51"/>
    <s v="2.2 - CONTRATACIÓN DE SERVICIOS"/>
    <s v="2.2.5 - ALQUILERES Y RENTAS"/>
    <s v="N"/>
    <s v="00 - N/A"/>
    <s v="10 - FONDO GENERAL"/>
    <s v="(en blanco)"/>
    <s v="99 - MULTIPROVINCIAL"/>
    <n v="2734600"/>
    <n v="950.15999999991618"/>
    <n v="0"/>
  </r>
  <r>
    <s v="2024"/>
    <x v="0"/>
    <x v="0"/>
    <x v="0"/>
    <x v="0"/>
    <s v="2 - Poder Ejecutivo"/>
    <s v="0209 - MINISTERIO DE TRABAJO"/>
    <s v="0001 - MINISTERIO DE TRABAJO"/>
    <x v="1"/>
    <x v="2"/>
    <x v="51"/>
    <s v="2.2 - CONTRATACIÓN DE SERVICIOS"/>
    <s v="2.2.5 - ALQUILERES Y RENTAS"/>
    <s v="N"/>
    <s v="00 - N/A"/>
    <s v="10 - FONDO GENERAL"/>
    <s v="(en blanco)"/>
    <s v="99 - MULTIPROVINCIAL"/>
    <n v="150000"/>
    <n v="0"/>
    <n v="0"/>
  </r>
  <r>
    <s v="2024"/>
    <x v="0"/>
    <x v="0"/>
    <x v="0"/>
    <x v="0"/>
    <s v="2 - Poder Ejecutivo"/>
    <s v="0209 - MINISTERIO DE TRABAJO"/>
    <s v="0001 - MINISTERIO DE TRABAJO"/>
    <x v="1"/>
    <x v="2"/>
    <x v="51"/>
    <s v="2.2 - CONTRATACIÓN DE SERVICIOS"/>
    <s v="2.2.5 - ALQUILERES Y RENTAS"/>
    <s v="N"/>
    <s v="00 - N/A"/>
    <s v="10 - FONDO GENERAL"/>
    <s v="(en blanco)"/>
    <s v="99 - MULTIPROVINCIAL"/>
    <n v="150000"/>
    <n v="0"/>
    <n v="0"/>
  </r>
  <r>
    <s v="2024"/>
    <x v="0"/>
    <x v="0"/>
    <x v="0"/>
    <x v="0"/>
    <s v="2 - Poder Ejecutivo"/>
    <s v="0209 - MINISTERIO DE TRABAJO"/>
    <s v="0001 - MINISTERIO DE TRABAJO"/>
    <x v="1"/>
    <x v="2"/>
    <x v="51"/>
    <s v="2.2 - CONTRATACIÓN DE SERVICIOS"/>
    <s v="2.2.5 - ALQUILERES Y RENTAS"/>
    <s v="N"/>
    <s v="00 - N/A"/>
    <s v="10 - FONDO GENERAL"/>
    <s v="(en blanco)"/>
    <s v="99 - MULTIPROVINCIAL"/>
    <n v="0"/>
    <n v="300000"/>
    <n v="0"/>
  </r>
  <r>
    <s v="2024"/>
    <x v="0"/>
    <x v="0"/>
    <x v="0"/>
    <x v="0"/>
    <s v="2 - Poder Ejecutivo"/>
    <s v="0209 - MINISTERIO DE TRABAJO"/>
    <s v="0001 - MINISTERIO DE TRABAJO"/>
    <x v="1"/>
    <x v="2"/>
    <x v="51"/>
    <s v="2.2 - CONTRATACIÓN DE SERVICIOS"/>
    <s v="2.2.5 - ALQUILERES Y RENTAS"/>
    <s v="N"/>
    <s v="00 - N/A"/>
    <s v="10 - FONDO GENERAL"/>
    <s v="(en blanco)"/>
    <s v="99 - MULTIPROVINCIAL"/>
    <n v="7306000"/>
    <n v="4970796.68"/>
    <n v="3798030.04"/>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3370000"/>
    <n v="0"/>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171100"/>
    <n v="0"/>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0"/>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1665816.68"/>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0"/>
    <n v="0"/>
  </r>
  <r>
    <s v="2024"/>
    <x v="0"/>
    <x v="0"/>
    <x v="0"/>
    <x v="0"/>
    <s v="2 - Poder Ejecutivo"/>
    <s v="0209 - MINISTERIO DE TRABAJO"/>
    <s v="0001 - MINISTERIO DE TRABAJO"/>
    <x v="1"/>
    <x v="2"/>
    <x v="51"/>
    <s v="2.2 - CONTRATACIÓN DE SERVICIOS"/>
    <s v="2.2.6 - SEGUROS"/>
    <s v="N"/>
    <s v="00 - N/A"/>
    <s v="10 - FONDO GENERAL"/>
    <s v="(en blanco)"/>
    <s v="99 - MULTIPROVINCIAL"/>
    <n v="2700000"/>
    <n v="2700000"/>
    <n v="1449099.55"/>
  </r>
  <r>
    <s v="2024"/>
    <x v="0"/>
    <x v="0"/>
    <x v="0"/>
    <x v="0"/>
    <s v="2 - Poder Ejecutivo"/>
    <s v="0209 - MINISTERIO DE TRABAJO"/>
    <s v="0001 - MINISTERIO DE TRABAJO"/>
    <x v="1"/>
    <x v="2"/>
    <x v="51"/>
    <s v="2.2 - CONTRATACIÓN DE SERVICIOS"/>
    <s v="2.2.6 - SEGUROS"/>
    <s v="N"/>
    <s v="00 - N/A"/>
    <s v="10 - FONDO GENERAL"/>
    <s v="(en blanco)"/>
    <s v="99 - MULTIPROVINCIAL"/>
    <n v="5600000"/>
    <n v="5600000"/>
    <n v="7283919.71"/>
  </r>
  <r>
    <s v="2024"/>
    <x v="0"/>
    <x v="0"/>
    <x v="0"/>
    <x v="0"/>
    <s v="2 - Poder Ejecutivo"/>
    <s v="0209 - MINISTERIO DE TRABAJO"/>
    <s v="0001 - MINISTERIO DE TRABAJO"/>
    <x v="1"/>
    <x v="2"/>
    <x v="51"/>
    <s v="2.2 - CONTRATACIÓN DE SERVICIOS"/>
    <s v="2.2.6 - SEGUROS"/>
    <s v="N"/>
    <s v="00 - N/A"/>
    <s v="10 - FONDO GENERAL"/>
    <s v="(en blanco)"/>
    <s v="99 - MULTIPROVINCIAL"/>
    <n v="4800000"/>
    <n v="4800000"/>
    <n v="4157399.3399999989"/>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403700"/>
    <n v="370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325200"/>
    <n v="2520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0"/>
    <n v="239834.99999999997"/>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25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3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965800"/>
    <n v="4978225.01"/>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2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12352042"/>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230000"/>
    <n v="9204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955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6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350000"/>
    <n v="39530"/>
    <n v="3953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23000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24544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64496"/>
    <n v="39080.589999999997"/>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8799.99"/>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7512811.0999999996"/>
    <n v="6395626.4199999999"/>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128411.72"/>
    <n v="128411.64"/>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363248"/>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4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en blanco)"/>
    <s v="99 - MULTIPROVINCIAL"/>
    <n v="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43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50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385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1800000"/>
    <n v="2520750"/>
    <n v="252075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100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0"/>
    <n v="3000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0"/>
    <n v="8750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6290574"/>
    <n v="2954288.99"/>
    <n v="7080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24304956"/>
    <n v="2049850.7300000004"/>
    <n v="140415.99"/>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20000"/>
    <n v="24000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60000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70035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00000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0200000"/>
    <n v="2044899.1099999994"/>
    <n v="1020062.8"/>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0"/>
    <n v="450000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620000"/>
    <n v="5563882.3599999994"/>
    <n v="5546275.0099999998"/>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35000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8100000"/>
    <n v="577960"/>
    <n v="49796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0"/>
    <n v="10000"/>
    <n v="2544.1999999999998"/>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0"/>
    <n v="0"/>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1750135.4"/>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2100000"/>
    <n v="7707266.7899999991"/>
    <n v="1537372.63"/>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560000"/>
    <n v="0"/>
    <n v="0"/>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579800"/>
    <n v="3211387.33"/>
    <n v="1628800"/>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4090000"/>
    <n v="5610738"/>
    <n v="59136.29"/>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1200000"/>
    <n v="1500000"/>
    <n v="1500000"/>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1670000"/>
    <n v="0"/>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172000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1370000"/>
    <n v="387031.53"/>
    <n v="113314.93"/>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52000"/>
    <n v="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81000"/>
    <n v="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0"/>
    <n v="59000"/>
    <n v="5900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70000"/>
    <n v="0"/>
    <n v="0"/>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3000000"/>
    <n v="833335.9700000002"/>
    <n v="553810.29"/>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0"/>
    <n v="18762"/>
    <n v="18762"/>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0"/>
    <n v="349993.9"/>
    <n v="92040"/>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0"/>
    <n v="32053.14"/>
    <n v="32053.139999999996"/>
  </r>
  <r>
    <s v="2024"/>
    <x v="0"/>
    <x v="0"/>
    <x v="0"/>
    <x v="0"/>
    <s v="2 - Poder Ejecutivo"/>
    <s v="0209 - MINISTERIO DE TRABAJO"/>
    <s v="0001 - MINISTERIO DE TRABAJO"/>
    <x v="1"/>
    <x v="2"/>
    <x v="51"/>
    <s v="2.3 - MATERIALES Y SUMINISTROS"/>
    <s v="2.3.2 - TEXTILES Y VESTUARIOS"/>
    <s v="N"/>
    <s v="00 - N/A"/>
    <s v="10 - FONDO GENERAL"/>
    <s v="(en blanco)"/>
    <s v="99 - MULTIPROVINCIAL"/>
    <n v="95000"/>
    <n v="0"/>
    <n v="0"/>
  </r>
  <r>
    <s v="2024"/>
    <x v="0"/>
    <x v="0"/>
    <x v="0"/>
    <x v="0"/>
    <s v="2 - Poder Ejecutivo"/>
    <s v="0209 - MINISTERIO DE TRABAJO"/>
    <s v="0001 - MINISTERIO DE TRABAJO"/>
    <x v="1"/>
    <x v="2"/>
    <x v="51"/>
    <s v="2.3 - MATERIALES Y SUMINISTROS"/>
    <s v="2.3.2 - TEXTILES Y VESTUARIOS"/>
    <s v="N"/>
    <s v="00 - N/A"/>
    <s v="10 - FONDO GENERAL"/>
    <s v="(en blanco)"/>
    <s v="99 - MULTIPROVINCIAL"/>
    <n v="120000"/>
    <n v="0"/>
    <n v="0"/>
  </r>
  <r>
    <s v="2024"/>
    <x v="0"/>
    <x v="0"/>
    <x v="0"/>
    <x v="0"/>
    <s v="2 - Poder Ejecutivo"/>
    <s v="0209 - MINISTERIO DE TRABAJO"/>
    <s v="0001 - MINISTERIO DE TRABAJO"/>
    <x v="1"/>
    <x v="2"/>
    <x v="51"/>
    <s v="2.3 - MATERIALES Y SUMINISTROS"/>
    <s v="2.3.2 - TEXTILES Y VESTUARIOS"/>
    <s v="N"/>
    <s v="00 - N/A"/>
    <s v="10 - FONDO GENERAL"/>
    <s v="(en blanco)"/>
    <s v="99 - MULTIPROVINCIAL"/>
    <n v="0"/>
    <n v="13216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0"/>
    <n v="500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0"/>
    <n v="900185.44"/>
    <n v="35785.440000000002"/>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1880000"/>
    <n v="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180000"/>
    <n v="0"/>
    <n v="0"/>
  </r>
  <r>
    <s v="2024"/>
    <x v="0"/>
    <x v="0"/>
    <x v="0"/>
    <x v="0"/>
    <s v="2 - Poder Ejecutivo"/>
    <s v="0209 - MINISTERIO DE TRABAJO"/>
    <s v="0001 - MINISTERIO DE TRABAJO"/>
    <x v="1"/>
    <x v="2"/>
    <x v="51"/>
    <s v="2.3 - MATERIALES Y SUMINISTROS"/>
    <s v="2.3.2 - TEXTILES Y VESTUARIOS"/>
    <s v="N"/>
    <s v="00 - N/A"/>
    <s v="70 - DONACION EXTERNA"/>
    <s v="(en blanco)"/>
    <s v="99 - MULTIPROVINCIAL"/>
    <n v="0"/>
    <n v="35164"/>
    <n v="0"/>
  </r>
  <r>
    <s v="2024"/>
    <x v="0"/>
    <x v="0"/>
    <x v="0"/>
    <x v="0"/>
    <s v="2 - Poder Ejecutivo"/>
    <s v="0209 - MINISTERIO DE TRABAJO"/>
    <s v="0001 - MINISTERIO DE TRABAJO"/>
    <x v="1"/>
    <x v="2"/>
    <x v="51"/>
    <s v="2.3 - MATERIALES Y SUMINISTROS"/>
    <s v="2.3.2 - TEXTILES Y VESTUARIOS"/>
    <s v="N"/>
    <s v="00 - N/A"/>
    <s v="70 - DONACION EXTERNA"/>
    <s v="(en blanco)"/>
    <s v="99 - MULTIPROVINCIAL"/>
    <n v="0"/>
    <n v="64074"/>
    <n v="0"/>
  </r>
  <r>
    <s v="2024"/>
    <x v="0"/>
    <x v="0"/>
    <x v="0"/>
    <x v="0"/>
    <s v="2 - Poder Ejecutivo"/>
    <s v="0209 - MINISTERIO DE TRABAJO"/>
    <s v="0001 - MINISTERIO DE TRABAJO"/>
    <x v="1"/>
    <x v="2"/>
    <x v="51"/>
    <s v="2.3 - MATERIALES Y SUMINISTROS"/>
    <s v="2.3.3 - PAPEL, CARTÓN E IMPRESOS"/>
    <s v="N"/>
    <s v="00 - N/A"/>
    <s v="10 - FONDO GENERAL"/>
    <s v="(en blanco)"/>
    <s v="99 - MULTIPROVINCIAL"/>
    <n v="1600643"/>
    <n v="0"/>
    <n v="0"/>
  </r>
  <r>
    <s v="2024"/>
    <x v="0"/>
    <x v="0"/>
    <x v="0"/>
    <x v="0"/>
    <s v="2 - Poder Ejecutivo"/>
    <s v="0209 - MINISTERIO DE TRABAJO"/>
    <s v="0001 - MINISTERIO DE TRABAJO"/>
    <x v="1"/>
    <x v="2"/>
    <x v="51"/>
    <s v="2.3 - MATERIALES Y SUMINISTROS"/>
    <s v="2.3.3 - PAPEL, CARTÓN E IMPRESOS"/>
    <s v="N"/>
    <s v="00 - N/A"/>
    <s v="10 - FONDO GENERAL"/>
    <s v="(en blanco)"/>
    <s v="99 - MULTIPROVINCIAL"/>
    <n v="180000"/>
    <n v="1507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350000"/>
    <n v="50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40000"/>
    <n v="40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300000"/>
    <n v="175000"/>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2319357"/>
    <n v="209337"/>
    <n v="195148.4"/>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900000"/>
    <n v="174791"/>
    <n v="50203.1"/>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89765"/>
    <n v="89765"/>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170000"/>
    <n v="93000"/>
    <n v="0"/>
  </r>
  <r>
    <s v="2024"/>
    <x v="0"/>
    <x v="0"/>
    <x v="0"/>
    <x v="0"/>
    <s v="2 - Poder Ejecutivo"/>
    <s v="0209 - MINISTERIO DE TRABAJO"/>
    <s v="0001 - MINISTERIO DE TRABAJO"/>
    <x v="1"/>
    <x v="2"/>
    <x v="51"/>
    <s v="2.3 - MATERIALES Y SUMINISTROS"/>
    <s v="2.3.5 - CUERO, CAUCHO Y PLÁSTICO"/>
    <s v="N"/>
    <s v="00 - N/A"/>
    <s v="10 - FONDO GENERAL"/>
    <s v="(en blanco)"/>
    <s v="99 - MULTIPROVINCIAL"/>
    <n v="0"/>
    <n v="32"/>
    <n v="0"/>
  </r>
  <r>
    <s v="2024"/>
    <x v="0"/>
    <x v="0"/>
    <x v="0"/>
    <x v="0"/>
    <s v="2 - Poder Ejecutivo"/>
    <s v="0209 - MINISTERIO DE TRABAJO"/>
    <s v="0001 - MINISTERIO DE TRABAJO"/>
    <x v="1"/>
    <x v="2"/>
    <x v="51"/>
    <s v="2.3 - MATERIALES Y SUMINISTROS"/>
    <s v="2.3.5 - CUERO, CAUCHO Y PLÁSTICO"/>
    <s v="N"/>
    <s v="00 - N/A"/>
    <s v="10 - FONDO GENERAL"/>
    <s v="(en blanco)"/>
    <s v="99 - MULTIPROVINCIAL"/>
    <n v="210000"/>
    <n v="0"/>
    <n v="0"/>
  </r>
  <r>
    <s v="2024"/>
    <x v="0"/>
    <x v="0"/>
    <x v="0"/>
    <x v="0"/>
    <s v="2 - Poder Ejecutivo"/>
    <s v="0209 - MINISTERIO DE TRABAJO"/>
    <s v="0001 - MINISTERIO DE TRABAJO"/>
    <x v="1"/>
    <x v="2"/>
    <x v="51"/>
    <s v="2.3 - MATERIALES Y SUMINISTROS"/>
    <s v="2.3.5 - CUERO, CAUCHO Y PLÁSTICO"/>
    <s v="N"/>
    <s v="00 - N/A"/>
    <s v="10 - FONDO GENERAL"/>
    <s v="(en blanco)"/>
    <s v="99 - MULTIPROVINCIAL"/>
    <n v="340000"/>
    <n v="0"/>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3600000"/>
    <n v="2038348.83"/>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0"/>
    <n v="70600"/>
    <n v="45599.8"/>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50000"/>
    <n v="18591.400000000001"/>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125000"/>
    <n v="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50000"/>
    <n v="5000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150000"/>
    <n v="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50000"/>
    <n v="48204.6"/>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150000"/>
    <n v="73300"/>
    <n v="12367.58"/>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360000"/>
    <n v="1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45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25000"/>
    <n v="31000"/>
    <n v="30441.21"/>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130000"/>
    <n v="130000"/>
    <n v="93876.24"/>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195000"/>
    <n v="164541.20000000001"/>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15000"/>
    <n v="14377.36"/>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46000000"/>
    <n v="4600000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74000"/>
    <n v="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28000"/>
    <n v="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530000"/>
    <n v="4500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50000"/>
    <n v="5000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155000"/>
    <n v="130132"/>
    <n v="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300000"/>
    <n v="0"/>
    <n v="0"/>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0.01"/>
    <n v="800"/>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104999.99"/>
    <n v="39978.400000000001"/>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77250"/>
    <n v="49755.67"/>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200000"/>
    <n v="68378.559999999998"/>
  </r>
  <r>
    <s v="2024"/>
    <x v="0"/>
    <x v="0"/>
    <x v="0"/>
    <x v="0"/>
    <s v="2 - Poder Ejecutivo"/>
    <s v="0209 - MINISTERIO DE TRABAJO"/>
    <s v="0001 - MINISTERIO DE TRABAJO"/>
    <x v="1"/>
    <x v="2"/>
    <x v="51"/>
    <s v="2.3 - MATERIALES Y SUMINISTROS"/>
    <s v="2.3.9 - PRODUCTOS Y ÚTILES VARIOS"/>
    <s v="N"/>
    <s v="00 - N/A"/>
    <s v="10 - FONDO GENERAL"/>
    <s v="(en blanco)"/>
    <s v="99 - MULTIPROVINCIAL"/>
    <n v="395000"/>
    <n v="513867.91000000003"/>
    <n v="42899.91"/>
  </r>
  <r>
    <s v="2024"/>
    <x v="0"/>
    <x v="0"/>
    <x v="0"/>
    <x v="0"/>
    <s v="2 - Poder Ejecutivo"/>
    <s v="0209 - MINISTERIO DE TRABAJO"/>
    <s v="0001 - MINISTERIO DE TRABAJO"/>
    <x v="1"/>
    <x v="2"/>
    <x v="51"/>
    <s v="2.3 - MATERIALES Y SUMINISTROS"/>
    <s v="2.3.9 - PRODUCTOS Y ÚTILES VARIOS"/>
    <s v="N"/>
    <s v="00 - N/A"/>
    <s v="10 - FONDO GENERAL"/>
    <s v="(en blanco)"/>
    <s v="99 - MULTIPROVINCIAL"/>
    <n v="2203366"/>
    <n v="1500403.48"/>
    <n v="415847.13000000006"/>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413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28000"/>
    <n v="28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50000"/>
    <n v="285727"/>
    <n v="12651.49"/>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1307376.0899999999"/>
    <n v="473156.4"/>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108086"/>
    <n v="46049.600000000006"/>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7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60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275000"/>
    <n v="21240"/>
    <n v="0"/>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1600000"/>
    <n v="4595601.8599999994"/>
    <n v="2358469.1"/>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0"/>
    <n v="0"/>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2500"/>
    <n v="2481.54"/>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290464"/>
    <n v="172988"/>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1610000"/>
    <n v="1660204"/>
    <n v="1595968.5699999998"/>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325000"/>
    <n v="255000"/>
    <n v="220620.95"/>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200000"/>
    <n v="159530.60999999999"/>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1870000"/>
    <n v="223985.66999999993"/>
    <n v="209589.86"/>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443299.19"/>
    <n v="423716.89999999997"/>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480643"/>
    <n v="240523"/>
    <n v="8673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195001"/>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4360"/>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85015"/>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365000"/>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13001"/>
    <n v="0"/>
  </r>
  <r>
    <s v="2024"/>
    <x v="0"/>
    <x v="0"/>
    <x v="0"/>
    <x v="0"/>
    <s v="2 - Poder Ejecutivo"/>
    <s v="0210 - MINISTERIO DE AGRICULTURA"/>
    <s v="0001 - MINISTERIO DE AGRICULTURA"/>
    <x v="1"/>
    <x v="12"/>
    <x v="32"/>
    <s v="2.1 - REMUNERACIONES Y CONTRIBUCIONES"/>
    <s v="2.1.1 - REMUNERACIONES"/>
    <s v="N"/>
    <s v="00 - N/A"/>
    <s v="10 - FONDO GENERAL"/>
    <s v="(en blanco)"/>
    <s v="99 - MULTIPROVINCIAL"/>
    <n v="264000000"/>
    <n v="264000000"/>
    <n v="176096500"/>
  </r>
  <r>
    <s v="2024"/>
    <x v="0"/>
    <x v="0"/>
    <x v="0"/>
    <x v="0"/>
    <s v="2 - Poder Ejecutivo"/>
    <s v="0210 - MINISTERIO DE AGRICULTURA"/>
    <s v="0001 - MINISTERIO DE AGRICULTURA"/>
    <x v="1"/>
    <x v="12"/>
    <x v="32"/>
    <s v="2.2 - CONTRATACIÓN DE SERVICIOS"/>
    <s v="2.2.1 - SERVICIOS BÁSICOS"/>
    <s v="N"/>
    <s v="00 - N/A"/>
    <s v="10 - FONDO GENERAL"/>
    <s v="(en blanco)"/>
    <s v="99 - MULTIPROVINCIAL"/>
    <n v="15000000"/>
    <n v="15000000"/>
    <n v="25967564.669999998"/>
  </r>
  <r>
    <s v="2024"/>
    <x v="0"/>
    <x v="0"/>
    <x v="0"/>
    <x v="0"/>
    <s v="2 - Poder Ejecutivo"/>
    <s v="0210 - MINISTERIO DE AGRICULTURA"/>
    <s v="0001 - MINISTERIO DE AGRICULTURA"/>
    <x v="1"/>
    <x v="12"/>
    <x v="32"/>
    <s v="2.2 - CONTRATACIÓN DE SERVICIOS"/>
    <s v="2.2.1 - SERVICIOS BÁSICOS"/>
    <s v="N"/>
    <s v="00 - N/A"/>
    <s v="10 - FONDO GENERAL"/>
    <s v="(en blanco)"/>
    <s v="99 - MULTIPROVINCIAL"/>
    <n v="85000000"/>
    <n v="85000000"/>
    <n v="97063767.859999999"/>
  </r>
  <r>
    <s v="2024"/>
    <x v="0"/>
    <x v="0"/>
    <x v="0"/>
    <x v="0"/>
    <s v="2 - Poder Ejecutivo"/>
    <s v="0210 - MINISTERIO DE AGRICULTURA"/>
    <s v="0001 - MINISTERIO DE AGRICULTURA"/>
    <x v="1"/>
    <x v="12"/>
    <x v="32"/>
    <s v="2.2 - CONTRATACIÓN DE SERVICIOS"/>
    <s v="2.2.1 - SERVICIOS BÁSICOS"/>
    <s v="N"/>
    <s v="00 - N/A"/>
    <s v="10 - FONDO GENERAL"/>
    <s v="(en blanco)"/>
    <s v="99 - MULTIPROVINCIAL"/>
    <n v="194207533"/>
    <n v="194207533"/>
    <n v="98596360.519999996"/>
  </r>
  <r>
    <s v="2024"/>
    <x v="0"/>
    <x v="0"/>
    <x v="0"/>
    <x v="0"/>
    <s v="2 - Poder Ejecutivo"/>
    <s v="0210 - MINISTERIO DE AGRICULTURA"/>
    <s v="0001 - MINISTERIO DE AGRICULTURA"/>
    <x v="1"/>
    <x v="12"/>
    <x v="32"/>
    <s v="2.2 - CONTRATACIÓN DE SERVICIOS"/>
    <s v="2.2.1 - SERVICIOS BÁSICOS"/>
    <s v="N"/>
    <s v="00 - N/A"/>
    <s v="10 - FONDO GENERAL"/>
    <s v="(en blanco)"/>
    <s v="99 - MULTIPROVINCIAL"/>
    <n v="700000"/>
    <n v="700000"/>
    <n v="321752"/>
  </r>
  <r>
    <s v="2024"/>
    <x v="0"/>
    <x v="0"/>
    <x v="0"/>
    <x v="0"/>
    <s v="2 - Poder Ejecutivo"/>
    <s v="0210 - MINISTERIO DE AGRICULTURA"/>
    <s v="0001 - MINISTERIO DE AGRICULTURA"/>
    <x v="1"/>
    <x v="12"/>
    <x v="32"/>
    <s v="2.2 - CONTRATACIÓN DE SERVICIOS"/>
    <s v="2.2.1 - SERVICIOS BÁSICOS"/>
    <s v="N"/>
    <s v="00 - N/A"/>
    <s v="10 - FONDO GENERAL"/>
    <s v="(en blanco)"/>
    <s v="99 - MULTIPROVINCIAL"/>
    <n v="500000"/>
    <n v="500000"/>
    <n v="226604"/>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27000000"/>
    <n v="27000000"/>
    <n v="4841388.1800000006"/>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500000"/>
    <n v="500000"/>
    <n v="94346"/>
  </r>
  <r>
    <s v="2024"/>
    <x v="0"/>
    <x v="0"/>
    <x v="0"/>
    <x v="0"/>
    <s v="2 - Poder Ejecutivo"/>
    <s v="0210 - MINISTERIO DE AGRICULTURA"/>
    <s v="0001 - MINISTERIO DE AGRICULTURA"/>
    <x v="1"/>
    <x v="12"/>
    <x v="32"/>
    <s v="2.2 - CONTRATACIÓN DE SERVICIOS"/>
    <s v="2.2.3 - VIÁTICOS"/>
    <s v="N"/>
    <s v="00 - N/A"/>
    <s v="10 - FONDO GENERAL"/>
    <s v="(en blanco)"/>
    <s v="99 - MULTIPROVINCIAL"/>
    <n v="20900000"/>
    <n v="20900000"/>
    <n v="6756100"/>
  </r>
  <r>
    <s v="2024"/>
    <x v="0"/>
    <x v="0"/>
    <x v="0"/>
    <x v="0"/>
    <s v="2 - Poder Ejecutivo"/>
    <s v="0210 - MINISTERIO DE AGRICULTURA"/>
    <s v="0001 - MINISTERIO DE AGRICULTURA"/>
    <x v="1"/>
    <x v="12"/>
    <x v="32"/>
    <s v="2.2 - CONTRATACIÓN DE SERVICIOS"/>
    <s v="2.2.4 - TRANSPORTE Y ALMACENAJE"/>
    <s v="N"/>
    <s v="00 - N/A"/>
    <s v="10 - FONDO GENERAL"/>
    <s v="(en blanco)"/>
    <s v="99 - MULTIPROVINCIAL"/>
    <n v="75000"/>
    <n v="75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0"/>
    <n v="2000000"/>
    <n v="1000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200000"/>
    <n v="200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500000"/>
    <n v="250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90000000"/>
    <n v="38750000"/>
    <n v="19825875.700000003"/>
  </r>
  <r>
    <s v="2024"/>
    <x v="0"/>
    <x v="0"/>
    <x v="0"/>
    <x v="0"/>
    <s v="2 - Poder Ejecutivo"/>
    <s v="0210 - MINISTERIO DE AGRICULTURA"/>
    <s v="0001 - MINISTERIO DE AGRICULTURA"/>
    <x v="1"/>
    <x v="12"/>
    <x v="32"/>
    <s v="2.2 - CONTRATACIÓN DE SERVICIOS"/>
    <s v="2.2.5 - ALQUILERES Y RENTAS"/>
    <s v="N"/>
    <s v="00 - N/A"/>
    <s v="10 - FONDO GENERAL"/>
    <s v="(en blanco)"/>
    <s v="99 - MULTIPROVINCIAL"/>
    <n v="800000"/>
    <n v="800000"/>
    <n v="181500"/>
  </r>
  <r>
    <s v="2024"/>
    <x v="0"/>
    <x v="0"/>
    <x v="0"/>
    <x v="0"/>
    <s v="2 - Poder Ejecutivo"/>
    <s v="0210 - MINISTERIO DE AGRICULTURA"/>
    <s v="0001 - MINISTERIO DE AGRICULTURA"/>
    <x v="1"/>
    <x v="12"/>
    <x v="32"/>
    <s v="2.2 - CONTRATACIÓN DE SERVICIOS"/>
    <s v="2.2.6 - SEGUROS"/>
    <s v="N"/>
    <s v="00 - N/A"/>
    <s v="10 - FONDO GENERAL"/>
    <s v="(en blanco)"/>
    <s v="99 - MULTIPROVINCIAL"/>
    <n v="10000000"/>
    <n v="6000000"/>
    <n v="0"/>
  </r>
  <r>
    <s v="2024"/>
    <x v="0"/>
    <x v="0"/>
    <x v="0"/>
    <x v="0"/>
    <s v="2 - Poder Ejecutivo"/>
    <s v="0210 - MINISTERIO DE AGRICULTURA"/>
    <s v="0001 - MINISTERIO DE AGRICULTURA"/>
    <x v="1"/>
    <x v="12"/>
    <x v="32"/>
    <s v="2.2 - CONTRATACIÓN DE SERVICIOS"/>
    <s v="2.2.6 - SEGUROS"/>
    <s v="N"/>
    <s v="00 - N/A"/>
    <s v="10 - FONDO GENERAL"/>
    <s v="(en blanco)"/>
    <s v="99 - MULTIPROVINCIAL"/>
    <n v="30000000"/>
    <n v="30000000"/>
    <n v="36831308.770000003"/>
  </r>
  <r>
    <s v="2024"/>
    <x v="0"/>
    <x v="0"/>
    <x v="0"/>
    <x v="0"/>
    <s v="2 - Poder Ejecutivo"/>
    <s v="0210 - MINISTERIO DE AGRICULTURA"/>
    <s v="0001 - MINISTERIO DE AGRICULTURA"/>
    <x v="1"/>
    <x v="12"/>
    <x v="32"/>
    <s v="2.2 - CONTRATACIÓN DE SERVICIOS"/>
    <s v="2.2.6 - SEGUROS"/>
    <s v="N"/>
    <s v="00 - N/A"/>
    <s v="10 - FONDO GENERAL"/>
    <s v="(en blanco)"/>
    <s v="99 - MULTIPROVINCIAL"/>
    <n v="6000000"/>
    <n v="6000000"/>
    <n v="1758940.1399999997"/>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0"/>
    <n v="1500000"/>
    <n v="1501322.8199999998"/>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300000"/>
    <n v="3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3300000"/>
    <n v="13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0"/>
    <n v="17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5000000"/>
    <n v="1800000"/>
    <n v="735419.33000000007"/>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200000"/>
    <n v="2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30000000"/>
    <n v="59600000"/>
    <n v="55944691.890000001"/>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5000000"/>
    <n v="10000000"/>
    <n v="511280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1350000"/>
    <n v="1350000"/>
    <n v="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10000000"/>
    <n v="2500000"/>
    <n v="1584622"/>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2116500"/>
    <n v="1116500"/>
    <n v="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0"/>
    <n v="2000000"/>
    <n v="198300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18500000"/>
    <n v="38500000"/>
    <n v="35202960"/>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7067086"/>
    <n v="7067086"/>
    <n v="0"/>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5554222"/>
    <n v="5554222"/>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0"/>
    <n v="500000"/>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64100000"/>
    <n v="50030000"/>
    <n v="47043500.699999988"/>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2700000"/>
    <n v="1700000"/>
    <n v="59740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50000"/>
    <n v="205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650000"/>
    <n v="65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2750000"/>
    <n v="15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300000"/>
    <n v="30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93500"/>
    <n v="93500"/>
    <n v="209183.93"/>
  </r>
  <r>
    <s v="2024"/>
    <x v="0"/>
    <x v="0"/>
    <x v="0"/>
    <x v="0"/>
    <s v="2 - Poder Ejecutivo"/>
    <s v="0210 - MINISTERIO DE AGRICULTURA"/>
    <s v="0001 - MINISTERIO DE AGRICULTURA"/>
    <x v="1"/>
    <x v="12"/>
    <x v="32"/>
    <s v="2.3 - MATERIALES Y SUMINISTROS"/>
    <s v="2.3.2 - TEXTILES Y VESTUARIOS"/>
    <s v="N"/>
    <s v="00 - N/A"/>
    <s v="10 - FONDO GENERAL"/>
    <s v="(en blanco)"/>
    <s v="99 - MULTIPROVINCIAL"/>
    <n v="1000000"/>
    <n v="1000000"/>
    <n v="103250"/>
  </r>
  <r>
    <s v="2024"/>
    <x v="0"/>
    <x v="0"/>
    <x v="0"/>
    <x v="0"/>
    <s v="2 - Poder Ejecutivo"/>
    <s v="0210 - MINISTERIO DE AGRICULTURA"/>
    <s v="0001 - MINISTERIO DE AGRICULTURA"/>
    <x v="1"/>
    <x v="12"/>
    <x v="32"/>
    <s v="2.3 - MATERIALES Y SUMINISTROS"/>
    <s v="2.3.2 - TEXTILES Y VESTUARIOS"/>
    <s v="N"/>
    <s v="00 - N/A"/>
    <s v="10 - FONDO GENERAL"/>
    <s v="(en blanco)"/>
    <s v="99 - MULTIPROVINCIAL"/>
    <n v="1040000"/>
    <n v="1540000"/>
    <n v="1204195.8999999999"/>
  </r>
  <r>
    <s v="2024"/>
    <x v="0"/>
    <x v="0"/>
    <x v="0"/>
    <x v="0"/>
    <s v="2 - Poder Ejecutivo"/>
    <s v="0210 - MINISTERIO DE AGRICULTURA"/>
    <s v="0001 - MINISTERIO DE AGRICULTURA"/>
    <x v="1"/>
    <x v="12"/>
    <x v="32"/>
    <s v="2.3 - MATERIALES Y SUMINISTROS"/>
    <s v="2.3.2 - TEXTILES Y VESTUARIOS"/>
    <s v="N"/>
    <s v="00 - N/A"/>
    <s v="10 - FONDO GENERAL"/>
    <s v="(en blanco)"/>
    <s v="99 - MULTIPROVINCIAL"/>
    <n v="50000"/>
    <n v="50000"/>
    <n v="3315.8"/>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200000"/>
    <n v="200000"/>
    <n v="0"/>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50000"/>
    <n v="50000"/>
    <n v="42000.92"/>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6449858"/>
    <n v="6449858"/>
    <n v="2692249.23"/>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2800000"/>
    <n v="2200000"/>
    <n v="144179.69"/>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0000"/>
    <n v="100000"/>
    <n v="70381.100000000006"/>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50000"/>
    <n v="5000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00000"/>
    <n v="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0000"/>
    <n v="10000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280000"/>
    <n v="28000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5000000"/>
    <n v="3000000"/>
    <n v="422623.38"/>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0"/>
    <n v="170000"/>
    <n v="6003.84"/>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3500000"/>
    <n v="2900000"/>
    <n v="2399999.64"/>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300000"/>
    <n v="3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59300000"/>
    <n v="59300000"/>
    <n v="33325819.950000003"/>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109700000"/>
    <n v="109700000"/>
    <n v="51222720.979999997"/>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500000"/>
    <n v="5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3100000"/>
    <n v="3100000"/>
    <n v="157639.20000000001"/>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3050000"/>
    <n v="305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7000000"/>
    <n v="20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18800000"/>
    <n v="5700000"/>
    <n v="417000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30000000"/>
    <n v="192000000"/>
    <n v="185046248.60000002"/>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00000"/>
    <n v="600000"/>
    <n v="28081.26"/>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50000"/>
    <n v="650000"/>
    <n v="53442.2"/>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149000"/>
    <n v="149000"/>
    <n v="0"/>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027531"/>
    <n v="27531"/>
    <n v="0"/>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20000000"/>
    <n v="10000000"/>
    <n v="902369.6"/>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000000"/>
    <n v="500000"/>
    <n v="121623.37000000001"/>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872082424"/>
    <n v="1872082424"/>
    <n v="1241020426.9799998"/>
  </r>
  <r>
    <s v="2024"/>
    <x v="0"/>
    <x v="0"/>
    <x v="0"/>
    <x v="0"/>
    <s v="2 - Poder Ejecutivo"/>
    <s v="0210 - MINISTERIO DE AGRICULTURA"/>
    <s v="0001 - MINISTERIO DE AGRICULTURA"/>
    <x v="1"/>
    <x v="12"/>
    <x v="53"/>
    <s v="2.1 - REMUNERACIONES Y CONTRIBUCIONES"/>
    <s v="2.1.1 - REMUNERACIONES"/>
    <s v="N"/>
    <s v="00 - N/A"/>
    <s v="10 - FONDO GENERAL"/>
    <s v="(en blanco)"/>
    <s v="99 - MULTIPROVINCIAL"/>
    <n v="9600000"/>
    <n v="9600000"/>
    <n v="750000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887143327"/>
    <n v="887143327"/>
    <n v="607626779.53000009"/>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488097"/>
    <n v="10488097"/>
    <n v="9456133.5999999996"/>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5184800"/>
    <n v="105184800"/>
    <n v="45856015.799999997"/>
  </r>
  <r>
    <s v="2024"/>
    <x v="0"/>
    <x v="0"/>
    <x v="0"/>
    <x v="0"/>
    <s v="2 - Poder Ejecutivo"/>
    <s v="0210 - MINISTERIO DE AGRICULTURA"/>
    <s v="0001 - MINISTERIO DE AGRICULTURA"/>
    <x v="1"/>
    <x v="12"/>
    <x v="53"/>
    <s v="2.1 - REMUNERACIONES Y CONTRIBUCIONES"/>
    <s v="2.1.1 - REMUNERACIONES"/>
    <s v="N"/>
    <s v="00 - N/A"/>
    <s v="10 - FONDO GENERAL"/>
    <s v="(en blanco)"/>
    <s v="99 - MULTIPROVINCIAL"/>
    <n v="260436298"/>
    <n v="26043629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00000"/>
    <n v="1000000"/>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000000"/>
    <n v="10000000"/>
    <n v="5711828.7199999997"/>
  </r>
  <r>
    <s v="2024"/>
    <x v="0"/>
    <x v="0"/>
    <x v="0"/>
    <x v="0"/>
    <s v="2 - Poder Ejecutivo"/>
    <s v="0210 - MINISTERIO DE AGRICULTURA"/>
    <s v="0001 - MINISTERIO DE AGRICULTURA"/>
    <x v="1"/>
    <x v="12"/>
    <x v="53"/>
    <s v="2.1 - REMUNERACIONES Y CONTRIBUCIONES"/>
    <s v="2.1.1 - REMUNERACIONES"/>
    <s v="N"/>
    <s v="00 - N/A"/>
    <s v="10 - FONDO GENERAL"/>
    <s v="(en blanco)"/>
    <s v="99 - MULTIPROVINCIAL"/>
    <n v="2000000"/>
    <n v="2000000"/>
    <n v="17766.5"/>
  </r>
  <r>
    <s v="2024"/>
    <x v="0"/>
    <x v="0"/>
    <x v="0"/>
    <x v="0"/>
    <s v="2 - Poder Ejecutivo"/>
    <s v="0210 - MINISTERIO DE AGRICULTURA"/>
    <s v="0001 - MINISTERIO DE AGRICULTURA"/>
    <x v="1"/>
    <x v="12"/>
    <x v="53"/>
    <s v="2.1 - REMUNERACIONES Y CONTRIBUCIONES"/>
    <s v="2.1.2 - SOBRESUELDOS"/>
    <s v="N"/>
    <s v="00 - N/A"/>
    <s v="10 - FONDO GENERAL"/>
    <s v="(en blanco)"/>
    <s v="99 - MULTIPROVINCIAL"/>
    <n v="26626306"/>
    <n v="21626306"/>
    <n v="9519094.1500000004"/>
  </r>
  <r>
    <s v="2024"/>
    <x v="0"/>
    <x v="0"/>
    <x v="0"/>
    <x v="0"/>
    <s v="2 - Poder Ejecutivo"/>
    <s v="0210 - MINISTERIO DE AGRICULTURA"/>
    <s v="0001 - MINISTERIO DE AGRICULTURA"/>
    <x v="1"/>
    <x v="12"/>
    <x v="53"/>
    <s v="2.1 - REMUNERACIONES Y CONTRIBUCIONES"/>
    <s v="2.1.2 - SOBRESUELDOS"/>
    <s v="N"/>
    <s v="00 - N/A"/>
    <s v="10 - FONDO GENERAL"/>
    <s v="(en blanco)"/>
    <s v="99 - MULTIPROVINCIAL"/>
    <n v="175000000"/>
    <n v="180000000"/>
    <n v="179762140.94"/>
  </r>
  <r>
    <s v="2024"/>
    <x v="0"/>
    <x v="0"/>
    <x v="0"/>
    <x v="0"/>
    <s v="2 - Poder Ejecutivo"/>
    <s v="0210 - MINISTERIO DE AGRICULTURA"/>
    <s v="0001 - MINISTERIO DE AGRICULTURA"/>
    <x v="1"/>
    <x v="12"/>
    <x v="53"/>
    <s v="2.1 - REMUNERACIONES Y CONTRIBUCIONES"/>
    <s v="2.1.2 - SOBRESUELDOS"/>
    <s v="N"/>
    <s v="00 - N/A"/>
    <s v="10 - FONDO GENERAL"/>
    <s v="(en blanco)"/>
    <s v="99 - MULTIPROVINCIAL"/>
    <n v="80000000"/>
    <n v="80000000"/>
    <n v="63175127.689999998"/>
  </r>
  <r>
    <s v="2024"/>
    <x v="0"/>
    <x v="0"/>
    <x v="0"/>
    <x v="0"/>
    <s v="2 - Poder Ejecutivo"/>
    <s v="0210 - MINISTERIO DE AGRICULTURA"/>
    <s v="0001 - MINISTERIO DE AGRICULTURA"/>
    <x v="1"/>
    <x v="12"/>
    <x v="53"/>
    <s v="2.1 - REMUNERACIONES Y CONTRIBUCIONES"/>
    <s v="2.1.2 - SOBRESUELDOS"/>
    <s v="N"/>
    <s v="00 - N/A"/>
    <s v="10 - FONDO GENERAL"/>
    <s v="(en blanco)"/>
    <s v="99 - MULTIPROVINCIAL"/>
    <n v="146900512"/>
    <n v="146900512"/>
    <n v="0"/>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212780106"/>
    <n v="212780106"/>
    <n v="135197533.66"/>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213805190"/>
    <n v="213805190"/>
    <n v="135713615.68000001"/>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34884707"/>
    <n v="34884707"/>
    <n v="22255128.869999997"/>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2500000"/>
    <n v="2500000"/>
    <n v="531000"/>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1000000"/>
    <n v="1000000"/>
    <n v="0"/>
  </r>
  <r>
    <s v="2024"/>
    <x v="0"/>
    <x v="0"/>
    <x v="0"/>
    <x v="0"/>
    <s v="2 - Poder Ejecutivo"/>
    <s v="0210 - MINISTERIO DE AGRICULTURA"/>
    <s v="0001 - MINISTERIO DE AGRICULTURA"/>
    <x v="1"/>
    <x v="12"/>
    <x v="53"/>
    <s v="2.2 - CONTRATACIÓN DE SERVICIOS"/>
    <s v="2.2.3 - VIÁTICOS"/>
    <s v="N"/>
    <s v="00 - N/A"/>
    <s v="10 - FONDO GENERAL"/>
    <s v="(en blanco)"/>
    <s v="99 - MULTIPROVINCIAL"/>
    <n v="2000000"/>
    <n v="2000000"/>
    <n v="0"/>
  </r>
  <r>
    <s v="2024"/>
    <x v="0"/>
    <x v="0"/>
    <x v="0"/>
    <x v="0"/>
    <s v="2 - Poder Ejecutivo"/>
    <s v="0210 - MINISTERIO DE AGRICULTURA"/>
    <s v="0001 - MINISTERIO DE AGRICULTURA"/>
    <x v="1"/>
    <x v="12"/>
    <x v="53"/>
    <s v="2.2 - CONTRATACIÓN DE SERVICIOS"/>
    <s v="2.2.3 - VIÁTICOS"/>
    <s v="N"/>
    <s v="00 - N/A"/>
    <s v="10 - FONDO GENERAL"/>
    <s v="(en blanco)"/>
    <s v="99 - MULTIPROVINCIAL"/>
    <n v="2000000"/>
    <n v="2000000"/>
    <n v="1859380.96"/>
  </r>
  <r>
    <s v="2024"/>
    <x v="0"/>
    <x v="0"/>
    <x v="0"/>
    <x v="0"/>
    <s v="2 - Poder Ejecutivo"/>
    <s v="0210 - MINISTERIO DE AGRICULTURA"/>
    <s v="0001 - MINISTERIO DE AGRICULTURA"/>
    <x v="1"/>
    <x v="12"/>
    <x v="53"/>
    <s v="2.2 - CONTRATACIÓN DE SERVICIOS"/>
    <s v="2.2.4 - TRANSPORTE Y ALMACENAJE"/>
    <s v="N"/>
    <s v="00 - N/A"/>
    <s v="10 - FONDO GENERAL"/>
    <s v="(en blanco)"/>
    <s v="99 - MULTIPROVINCIAL"/>
    <n v="2000000"/>
    <n v="2000000"/>
    <n v="505434.29000000004"/>
  </r>
  <r>
    <s v="2024"/>
    <x v="0"/>
    <x v="0"/>
    <x v="0"/>
    <x v="0"/>
    <s v="2 - Poder Ejecutivo"/>
    <s v="0210 - MINISTERIO DE AGRICULTURA"/>
    <s v="0001 - MINISTERIO DE AGRICULTURA"/>
    <x v="1"/>
    <x v="12"/>
    <x v="53"/>
    <s v="2.2 - CONTRATACIÓN DE SERVICIOS"/>
    <s v="2.2.5 - ALQUILERES Y RENTAS"/>
    <s v="N"/>
    <s v="00 - N/A"/>
    <s v="10 - FONDO GENERAL"/>
    <s v="(en blanco)"/>
    <s v="99 - MULTIPROVINCIAL"/>
    <n v="0"/>
    <n v="1500000"/>
    <n v="609900"/>
  </r>
  <r>
    <s v="2024"/>
    <x v="0"/>
    <x v="0"/>
    <x v="0"/>
    <x v="0"/>
    <s v="2 - Poder Ejecutivo"/>
    <s v="0210 - MINISTERIO DE AGRICULTURA"/>
    <s v="0001 - MINISTERIO DE AGRICULTURA"/>
    <x v="1"/>
    <x v="12"/>
    <x v="53"/>
    <s v="2.2 - CONTRATACIÓN DE SERVICIOS"/>
    <s v="2.2.5 - ALQUILERES Y RENTAS"/>
    <s v="N"/>
    <s v="00 - N/A"/>
    <s v="10 - FONDO GENERAL"/>
    <s v="(en blanco)"/>
    <s v="99 - MULTIPROVINCIAL"/>
    <n v="7000000"/>
    <n v="7000000"/>
    <n v="3662402.14"/>
  </r>
  <r>
    <s v="2024"/>
    <x v="0"/>
    <x v="0"/>
    <x v="0"/>
    <x v="0"/>
    <s v="2 - Poder Ejecutivo"/>
    <s v="0210 - MINISTERIO DE AGRICULTURA"/>
    <s v="0001 - MINISTERIO DE AGRICULTURA"/>
    <x v="1"/>
    <x v="12"/>
    <x v="53"/>
    <s v="2.2 - CONTRATACIÓN DE SERVICIOS"/>
    <s v="2.2.6 - SEGUROS"/>
    <s v="N"/>
    <s v="00 - N/A"/>
    <s v="10 - FONDO GENERAL"/>
    <s v="(en blanco)"/>
    <s v="99 - MULTIPROVINCIAL"/>
    <n v="150000000"/>
    <n v="150000000"/>
    <n v="1000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250000"/>
    <n v="250000"/>
    <n v="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0"/>
    <n v="5500000"/>
    <n v="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4500000"/>
    <n v="6000000"/>
    <n v="1572829.4"/>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8950000"/>
    <n v="450000"/>
    <n v="92189.2"/>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0"/>
    <n v="1500000"/>
    <n v="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5000000"/>
    <n v="3500000"/>
    <n v="122625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2000000"/>
    <n v="2000000"/>
    <n v="120537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5000000"/>
    <n v="5000000"/>
    <n v="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7150000"/>
    <n v="5650000"/>
    <n v="781100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1500000"/>
    <n v="1500000"/>
    <n v="0"/>
  </r>
  <r>
    <s v="2024"/>
    <x v="0"/>
    <x v="0"/>
    <x v="0"/>
    <x v="0"/>
    <s v="2 - Poder Ejecutivo"/>
    <s v="0210 - MINISTERIO DE AGRICULTURA"/>
    <s v="0001 - MINISTERIO DE AGRICULTURA"/>
    <x v="1"/>
    <x v="12"/>
    <x v="53"/>
    <s v="2.2 - CONTRATACIÓN DE SERVICIOS"/>
    <s v="2.2.8 - OTROS SERVICIOS NO INCLUIDOS EN CONCEPTOS ANTERIORES"/>
    <s v="N"/>
    <s v="00 - N/A"/>
    <s v="60 - CREDITO EXTERNO"/>
    <s v="(en blanco)"/>
    <s v="99 - MULTIPROVINCIAL"/>
    <n v="2410000000"/>
    <n v="2410000000"/>
    <n v="0"/>
  </r>
  <r>
    <s v="2024"/>
    <x v="0"/>
    <x v="0"/>
    <x v="0"/>
    <x v="0"/>
    <s v="2 - Poder Ejecutivo"/>
    <s v="0210 - MINISTERIO DE AGRICULTURA"/>
    <s v="0001 - MINISTERIO DE AGRICULTURA"/>
    <x v="1"/>
    <x v="12"/>
    <x v="53"/>
    <s v="2.2 - CONTRATACIÓN DE SERVICIOS"/>
    <s v="2.2.9 - OTRAS CONTRATACIONES DE SERVICIOS"/>
    <s v="N"/>
    <s v="00 - N/A"/>
    <s v="10 - FONDO GENERAL"/>
    <s v="(en blanco)"/>
    <s v="99 - MULTIPROVINCIAL"/>
    <n v="500000"/>
    <n v="500000"/>
    <n v="0"/>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2000000"/>
    <n v="2000000"/>
    <n v="963735.91999999993"/>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0"/>
    <n v="6000000"/>
    <n v="3807105"/>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0"/>
    <n v="0"/>
    <n v="0"/>
  </r>
  <r>
    <s v="2024"/>
    <x v="0"/>
    <x v="0"/>
    <x v="0"/>
    <x v="0"/>
    <s v="2 - Poder Ejecutivo"/>
    <s v="0210 - MINISTERIO DE AGRICULTURA"/>
    <s v="0001 - MINISTERIO DE AGRICULTURA"/>
    <x v="1"/>
    <x v="12"/>
    <x v="53"/>
    <s v="2.3 - MATERIALES Y SUMINISTROS"/>
    <s v="2.3.2 - TEXTILES Y VESTUARIOS"/>
    <s v="N"/>
    <s v="00 - N/A"/>
    <s v="10 - FONDO GENERAL"/>
    <s v="(en blanco)"/>
    <s v="99 - MULTIPROVINCIAL"/>
    <n v="150000"/>
    <n v="150000"/>
    <n v="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200000"/>
    <n v="1700000"/>
    <n v="9794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200000"/>
    <n v="3100000"/>
    <n v="644862.92000000004"/>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100000"/>
    <n v="200000"/>
    <n v="0"/>
  </r>
  <r>
    <s v="2024"/>
    <x v="0"/>
    <x v="0"/>
    <x v="0"/>
    <x v="0"/>
    <s v="2 - Poder Ejecutivo"/>
    <s v="0210 - MINISTERIO DE AGRICULTURA"/>
    <s v="0001 - MINISTERIO DE AGRICULTURA"/>
    <x v="1"/>
    <x v="12"/>
    <x v="53"/>
    <s v="2.3 - MATERIALES Y SUMINISTROS"/>
    <s v="2.3.4 - PRODUCTOS FARMACÉUTICOS"/>
    <s v="N"/>
    <s v="00 - N/A"/>
    <s v="10 - FONDO GENERAL"/>
    <s v="(en blanco)"/>
    <s v="99 - MULTIPROVINCIAL"/>
    <n v="4000000"/>
    <n v="0"/>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67394"/>
    <n v="67394"/>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50160"/>
    <n v="50160"/>
    <n v="0"/>
  </r>
  <r>
    <s v="2024"/>
    <x v="0"/>
    <x v="0"/>
    <x v="0"/>
    <x v="0"/>
    <s v="2 - Poder Ejecutivo"/>
    <s v="0210 - MINISTERIO DE AGRICULTURA"/>
    <s v="0001 - MINISTERIO DE AGRICULTURA"/>
    <x v="1"/>
    <x v="12"/>
    <x v="53"/>
    <s v="2.3 - MATERIALES Y SUMINISTROS"/>
    <s v="2.3.6 - PRODUCTOS DE MINERALES, METÁLICOS Y NO METÁLICOS"/>
    <s v="N"/>
    <s v="00 - N/A"/>
    <s v="10 - FONDO GENERAL"/>
    <s v="(en blanco)"/>
    <s v="99 - MULTIPROVINCIAL"/>
    <n v="0"/>
    <n v="150000"/>
    <n v="149485.43"/>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24000000"/>
    <n v="24000000"/>
    <n v="8520588.9100000001"/>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38000000"/>
    <n v="38000000"/>
    <n v="3452770.2"/>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100000"/>
    <n v="100000"/>
    <n v="1534"/>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0"/>
    <n v="21780000"/>
    <n v="15457800"/>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0"/>
    <n v="800000"/>
    <n v="326267.94"/>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0"/>
    <n v="5000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57620250"/>
    <n v="5385250"/>
    <n v="592186.07000000007"/>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3470000"/>
    <n v="247973.63"/>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5000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1000000"/>
    <n v="310075.20999999996"/>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1000000"/>
    <n v="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150000"/>
    <n v="23010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2500000"/>
    <n v="150000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500000"/>
    <n v="500000"/>
    <n v="59104.37"/>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800000"/>
    <n v="0"/>
  </r>
  <r>
    <s v="2024"/>
    <x v="0"/>
    <x v="0"/>
    <x v="0"/>
    <x v="0"/>
    <s v="2 - Poder Ejecutivo"/>
    <s v="0210 - MINISTERIO DE AGRICULTURA"/>
    <s v="0001 - MINISTERIO DE AGRICULTURA"/>
    <x v="2"/>
    <x v="14"/>
    <x v="54"/>
    <s v="2.3 - MATERIALES Y SUMINISTROS"/>
    <s v="2.3.7 - COMBUSTIBLES, LUBRICANTES, PRODUCTOS QUÍMICOS Y CONEXOS"/>
    <s v="N"/>
    <s v="00 - N/A"/>
    <s v="10 - FONDO GENERAL"/>
    <s v="(en blanco)"/>
    <s v="99 - MULTIPROVINCIAL"/>
    <n v="0"/>
    <n v="30000000"/>
    <n v="0"/>
  </r>
  <r>
    <s v="2024"/>
    <x v="0"/>
    <x v="0"/>
    <x v="0"/>
    <x v="0"/>
    <s v="2 - Poder Ejecutivo"/>
    <s v="0210 - MINISTERIO DE AGRICULTURA"/>
    <s v="0001 - MINISTERIO DE AGRICULTURA"/>
    <x v="2"/>
    <x v="10"/>
    <x v="45"/>
    <s v="2.2 - CONTRATACIÓN DE SERVICIOS"/>
    <s v="2.2.2 - PUBLICIDAD, IMPRESIÓN Y ENCUADERNACIÓN"/>
    <s v="N"/>
    <s v="00 - N/A"/>
    <s v="10 - FONDO GENERAL"/>
    <s v="(en blanco)"/>
    <s v="99 - MULTIPROVINCIAL"/>
    <n v="4600000"/>
    <n v="4600000"/>
    <n v="3084880.4200000004"/>
  </r>
  <r>
    <s v="2024"/>
    <x v="0"/>
    <x v="0"/>
    <x v="0"/>
    <x v="0"/>
    <s v="2 - Poder Ejecutivo"/>
    <s v="0210 - MINISTERIO DE AGRICULTURA"/>
    <s v="0001 - MINISTERIO DE AGRICULTURA"/>
    <x v="2"/>
    <x v="10"/>
    <x v="45"/>
    <s v="2.2 - CONTRATACIÓN DE SERVICIOS"/>
    <s v="2.2.3 - VIÁTICOS"/>
    <s v="N"/>
    <s v="00 - N/A"/>
    <s v="10 - FONDO GENERAL"/>
    <s v="(en blanco)"/>
    <s v="99 - MULTIPROVINCIAL"/>
    <n v="1000000"/>
    <n v="1000000"/>
    <n v="0"/>
  </r>
  <r>
    <s v="2024"/>
    <x v="0"/>
    <x v="0"/>
    <x v="0"/>
    <x v="0"/>
    <s v="2 - Poder Ejecutivo"/>
    <s v="0210 - MINISTERIO DE AGRICULTURA"/>
    <s v="0001 - MINISTERIO DE AGRICULTURA"/>
    <x v="2"/>
    <x v="10"/>
    <x v="45"/>
    <s v="2.2 - CONTRATACIÓN DE SERVICIOS"/>
    <s v="2.2.4 - TRANSPORTE Y ALMACENAJE"/>
    <s v="N"/>
    <s v="00 - N/A"/>
    <s v="10 - FONDO GENERAL"/>
    <s v="(en blanco)"/>
    <s v="99 - MULTIPROVINCIAL"/>
    <n v="0"/>
    <n v="100000"/>
    <n v="0"/>
  </r>
  <r>
    <s v="2024"/>
    <x v="0"/>
    <x v="0"/>
    <x v="0"/>
    <x v="0"/>
    <s v="2 - Poder Ejecutivo"/>
    <s v="0210 - MINISTERIO DE AGRICULTURA"/>
    <s v="0001 - MINISTERIO DE AGRICULTURA"/>
    <x v="2"/>
    <x v="10"/>
    <x v="45"/>
    <s v="2.2 - CONTRATACIÓN DE SERVICIOS"/>
    <s v="2.2.5 - ALQUILERES Y RENTAS"/>
    <s v="N"/>
    <s v="00 - N/A"/>
    <s v="10 - FONDO GENERAL"/>
    <s v="(en blanco)"/>
    <s v="99 - MULTIPROVINCIAL"/>
    <n v="21400000"/>
    <n v="175499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4730000"/>
    <n v="2498004.48"/>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0"/>
    <n v="7000000"/>
    <n v="32332"/>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0"/>
    <n v="3000000"/>
    <n v="173460"/>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7865276"/>
    <n v="6765276"/>
    <n v="473287.60000000009"/>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20000000"/>
    <n v="0"/>
    <n v="0"/>
  </r>
  <r>
    <s v="2024"/>
    <x v="0"/>
    <x v="0"/>
    <x v="0"/>
    <x v="0"/>
    <s v="2 - Poder Ejecutivo"/>
    <s v="0210 - MINISTERIO DE AGRICULTURA"/>
    <s v="0001 - MINISTERIO DE AGRICULTURA"/>
    <x v="2"/>
    <x v="10"/>
    <x v="45"/>
    <s v="2.2 - CONTRATACIÓN DE SERVICIOS"/>
    <s v="2.2.9 - OTRAS CONTRATACIONES DE SERVICIOS"/>
    <s v="N"/>
    <s v="00 - N/A"/>
    <s v="10 - FONDO GENERAL"/>
    <s v="(en blanco)"/>
    <s v="99 - MULTIPROVINCIAL"/>
    <n v="600000"/>
    <n v="600000"/>
    <n v="14547.28"/>
  </r>
  <r>
    <s v="2024"/>
    <x v="0"/>
    <x v="0"/>
    <x v="0"/>
    <x v="0"/>
    <s v="2 - Poder Ejecutivo"/>
    <s v="0210 - MINISTERIO DE AGRICULTURA"/>
    <s v="0001 - MINISTERIO DE AGRICULTURA"/>
    <x v="2"/>
    <x v="10"/>
    <x v="45"/>
    <s v="2.3 - MATERIALES Y SUMINISTROS"/>
    <s v="2.3.3 - PAPEL, CARTÓN E IMPRESOS"/>
    <s v="N"/>
    <s v="00 - N/A"/>
    <s v="10 - FONDO GENERAL"/>
    <s v="(en blanco)"/>
    <s v="99 - MULTIPROVINCIAL"/>
    <n v="100000"/>
    <n v="100000"/>
    <n v="0"/>
  </r>
  <r>
    <s v="2024"/>
    <x v="0"/>
    <x v="0"/>
    <x v="0"/>
    <x v="0"/>
    <s v="2 - Poder Ejecutivo"/>
    <s v="0210 - MINISTERIO DE AGRICULTURA"/>
    <s v="0001 - MINISTERIO DE AGRICULTURA"/>
    <x v="2"/>
    <x v="10"/>
    <x v="45"/>
    <s v="2.3 - MATERIALES Y SUMINISTROS"/>
    <s v="2.3.9 - PRODUCTOS Y ÚTILES VARIOS"/>
    <s v="N"/>
    <s v="00 - N/A"/>
    <s v="10 - FONDO GENERAL"/>
    <s v="(en blanco)"/>
    <s v="99 - MULTIPROVINCIAL"/>
    <n v="29531"/>
    <n v="29531"/>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1000000"/>
    <n v="1000000"/>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500000"/>
    <n v="106500"/>
    <n v="0"/>
  </r>
  <r>
    <s v="2024"/>
    <x v="0"/>
    <x v="0"/>
    <x v="0"/>
    <x v="0"/>
    <s v="2 - Poder Ejecutivo"/>
    <s v="0210 - MINISTERIO DE AGRICULTURA"/>
    <s v="0001 - MINISTERIO DE AGRICULTURA"/>
    <x v="2"/>
    <x v="5"/>
    <x v="7"/>
    <s v="2.2 - CONTRATACIÓN DE SERVICIOS"/>
    <s v="2.2.3 - VIÁTICOS"/>
    <s v="N"/>
    <s v="00 - N/A"/>
    <s v="10 - FONDO GENERAL"/>
    <s v="(en blanco)"/>
    <s v="99 - MULTIPROVINCIAL"/>
    <n v="2000000"/>
    <n v="2000000"/>
    <n v="0"/>
  </r>
  <r>
    <s v="2024"/>
    <x v="0"/>
    <x v="0"/>
    <x v="0"/>
    <x v="0"/>
    <s v="2 - Poder Ejecutivo"/>
    <s v="0210 - MINISTERIO DE AGRICULTURA"/>
    <s v="0001 - MINISTERIO DE AGRICULTURA"/>
    <x v="2"/>
    <x v="5"/>
    <x v="7"/>
    <s v="2.2 - CONTRATACIÓN DE SERVICIOS"/>
    <s v="2.2.4 - TRANSPORTE Y ALMACENAJE"/>
    <s v="N"/>
    <s v="00 - N/A"/>
    <s v="10 - FONDO GENERAL"/>
    <s v="(en blanco)"/>
    <s v="99 - MULTIPROVINCIAL"/>
    <n v="75000"/>
    <n v="0"/>
    <n v="0"/>
  </r>
  <r>
    <s v="2024"/>
    <x v="0"/>
    <x v="0"/>
    <x v="0"/>
    <x v="0"/>
    <s v="2 - Poder Ejecutivo"/>
    <s v="0210 - MINISTERIO DE AGRICULTURA"/>
    <s v="0001 - MINISTERIO DE AGRICULTURA"/>
    <x v="2"/>
    <x v="5"/>
    <x v="7"/>
    <s v="2.2 - CONTRATACIÓN DE SERVICIOS"/>
    <s v="2.2.5 - ALQUILERES Y RENTAS"/>
    <s v="N"/>
    <s v="00 - N/A"/>
    <s v="10 - FONDO GENERAL"/>
    <s v="(en blanco)"/>
    <s v="99 - MULTIPROVINCIAL"/>
    <n v="6000000"/>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7880000"/>
    <n v="788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500000"/>
    <n v="50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500000"/>
    <n v="50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606000"/>
    <n v="91000"/>
    <n v="88618"/>
  </r>
  <r>
    <s v="2024"/>
    <x v="0"/>
    <x v="0"/>
    <x v="0"/>
    <x v="0"/>
    <s v="2 - Poder Ejecutivo"/>
    <s v="0210 - MINISTERIO DE AGRICULTURA"/>
    <s v="0001 - MINISTERIO DE AGRICULTURA"/>
    <x v="2"/>
    <x v="5"/>
    <x v="7"/>
    <s v="2.2 - CONTRATACIÓN DE SERVICIOS"/>
    <s v="2.2.9 - OTRAS CONTRATACIONES DE SERVICIOS"/>
    <s v="N"/>
    <s v="00 - N/A"/>
    <s v="10 - FONDO GENERAL"/>
    <s v="(en blanco)"/>
    <s v="99 - MULTIPROVINCIAL"/>
    <n v="300000"/>
    <n v="300000"/>
    <n v="209007.8"/>
  </r>
  <r>
    <s v="2024"/>
    <x v="0"/>
    <x v="0"/>
    <x v="0"/>
    <x v="0"/>
    <s v="2 - Poder Ejecutivo"/>
    <s v="0210 - MINISTERIO DE AGRICULTURA"/>
    <s v="0001 - MINISTERIO DE AGRICULTURA"/>
    <x v="2"/>
    <x v="5"/>
    <x v="7"/>
    <s v="2.3 - MATERIALES Y SUMINISTROS"/>
    <s v="2.3.1 - ALIMENTOS Y PRODUCTOS AGROFORESTALES"/>
    <s v="N"/>
    <s v="00 - N/A"/>
    <s v="10 - FONDO GENERAL"/>
    <s v="(en blanco)"/>
    <s v="99 - MULTIPROVINCIAL"/>
    <n v="212000"/>
    <n v="59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500000"/>
    <n v="100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150000"/>
    <n v="50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100000"/>
    <n v="340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100000"/>
    <n v="300000"/>
    <n v="115650"/>
  </r>
  <r>
    <s v="2024"/>
    <x v="0"/>
    <x v="0"/>
    <x v="0"/>
    <x v="0"/>
    <s v="2 - Poder Ejecutivo"/>
    <s v="0210 - MINISTERIO DE AGRICULTURA"/>
    <s v="0001 - MINISTERIO DE AGRICULTURA"/>
    <x v="2"/>
    <x v="5"/>
    <x v="7"/>
    <s v="2.3 - MATERIALES Y SUMINISTROS"/>
    <s v="2.3.5 - CUERO, CAUCHO Y PLÁSTICO"/>
    <s v="N"/>
    <s v="00 - N/A"/>
    <s v="10 - FONDO GENERAL"/>
    <s v="(en blanco)"/>
    <s v="99 - MULTIPROVINCIAL"/>
    <n v="0"/>
    <n v="9000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24300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390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4000000"/>
    <n v="4000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5000000"/>
    <n v="50000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2205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25300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293247204"/>
    <n v="291482389"/>
    <n v="164824701.02000001"/>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1020000"/>
    <n v="1020000"/>
    <n v="1085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912000"/>
    <n v="912000"/>
    <n v="420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58020000"/>
    <n v="58020000"/>
    <n v="33718333.329999998"/>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9296400"/>
    <n v="9296400"/>
    <n v="542555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263600"/>
    <n v="4263600"/>
    <n v="24871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30563267"/>
    <n v="30563267"/>
    <n v="100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1000000"/>
    <n v="2114000"/>
    <n v="612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2000000"/>
    <n v="2650815"/>
    <n v="758929.38"/>
  </r>
  <r>
    <s v="2024"/>
    <x v="0"/>
    <x v="0"/>
    <x v="0"/>
    <x v="0"/>
    <s v="2 - Poder Ejecutivo"/>
    <s v="0210 - MINISTERIO DE AGRICULTURA"/>
    <s v="0002 - DIRECCION GENERAL DE GANADERIA"/>
    <x v="1"/>
    <x v="12"/>
    <x v="32"/>
    <s v="2.1 - REMUNERACIONES Y CONTRIBUCIONES"/>
    <s v="2.1.1 - REMUNERACIONES"/>
    <s v="N"/>
    <s v="00 - N/A"/>
    <s v="20 - FONDOS CON DESTINO ESPECÍFICO"/>
    <s v="(en blanco)"/>
    <s v="99 - MULTIPROVINCIAL"/>
    <n v="0"/>
    <n v="6271500"/>
    <n v="0"/>
  </r>
  <r>
    <s v="2024"/>
    <x v="0"/>
    <x v="0"/>
    <x v="0"/>
    <x v="0"/>
    <s v="2 - Poder Ejecutivo"/>
    <s v="0210 - MINISTERIO DE AGRICULTURA"/>
    <s v="0002 - DIRECCION GENERAL DE GANADERIA"/>
    <x v="1"/>
    <x v="12"/>
    <x v="32"/>
    <s v="2.1 - REMUNERACIONES Y CONTRIBUCIONES"/>
    <s v="2.1.1 - REMUNERACIONES"/>
    <s v="N"/>
    <s v="00 - N/A"/>
    <s v="20 - FONDOS CON DESTINO ESPECÍFICO"/>
    <s v="(en blanco)"/>
    <s v="99 - MULTIPROVINCIAL"/>
    <n v="0"/>
    <n v="12756000"/>
    <n v="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500000"/>
    <n v="500000"/>
    <n v="365844.07000000007"/>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18813267"/>
    <n v="18813267"/>
    <n v="21850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10100000"/>
    <n v="10100000"/>
    <n v="5000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15000000"/>
    <n v="15000000"/>
    <n v="0"/>
  </r>
  <r>
    <s v="2024"/>
    <x v="0"/>
    <x v="0"/>
    <x v="0"/>
    <x v="0"/>
    <s v="2 - Poder Ejecutivo"/>
    <s v="0210 - MINISTERIO DE AGRICULTURA"/>
    <s v="0002 - DIRECCION GENERAL DE GANADERIA"/>
    <x v="1"/>
    <x v="12"/>
    <x v="32"/>
    <s v="2.1 - REMUNERACIONES Y CONTRIBUCIONES"/>
    <s v="2.1.3 - DIETAS Y GASTOS DE REPRESENTACIÓN"/>
    <s v="N"/>
    <s v="00 - N/A"/>
    <s v="10 - FONDO GENERAL"/>
    <s v="(en blanco)"/>
    <s v="99 - MULTIPROVINCIAL"/>
    <n v="100000"/>
    <n v="10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33490392"/>
    <n v="33490392"/>
    <n v="14771490.960000001"/>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26130012"/>
    <n v="26130012"/>
    <n v="14816095.440000003"/>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4235336"/>
    <n v="4235336"/>
    <n v="2394316.0800000005"/>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1343952"/>
    <n v="0"/>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1345842"/>
    <n v="0"/>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226560"/>
    <n v="0"/>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9488400"/>
    <n v="9488400"/>
    <n v="8434051.5500000007"/>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4500000"/>
    <n v="4500000"/>
    <n v="2231113.0700000003"/>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3500000"/>
    <n v="3500000"/>
    <n v="1590817.2499999998"/>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0"/>
    <n v="30000"/>
    <n v="0"/>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400000"/>
    <n v="400000"/>
    <n v="317784.38"/>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250000"/>
    <n v="220000"/>
    <n v="129800"/>
  </r>
  <r>
    <s v="2024"/>
    <x v="0"/>
    <x v="0"/>
    <x v="0"/>
    <x v="0"/>
    <s v="2 - Poder Ejecutivo"/>
    <s v="0210 - MINISTERIO DE AGRICULTURA"/>
    <s v="0002 - DIRECCION GENERAL DE GANADERIA"/>
    <x v="1"/>
    <x v="12"/>
    <x v="32"/>
    <s v="2.2 - CONTRATACIÓN DE SERVICIOS"/>
    <s v="2.2.3 - VIÁTICOS"/>
    <s v="N"/>
    <s v="00 - N/A"/>
    <s v="10 - FONDO GENERAL"/>
    <s v="(en blanco)"/>
    <s v="99 - MULTIPROVINCIAL"/>
    <n v="2600000"/>
    <n v="2600000"/>
    <n v="870500"/>
  </r>
  <r>
    <s v="2024"/>
    <x v="0"/>
    <x v="0"/>
    <x v="0"/>
    <x v="0"/>
    <s v="2 - Poder Ejecutivo"/>
    <s v="0210 - MINISTERIO DE AGRICULTURA"/>
    <s v="0002 - DIRECCION GENERAL DE GANADERIA"/>
    <x v="1"/>
    <x v="12"/>
    <x v="32"/>
    <s v="2.2 - CONTRATACIÓN DE SERVICIOS"/>
    <s v="2.2.3 - VIÁTICOS"/>
    <s v="N"/>
    <s v="00 - N/A"/>
    <s v="10 - FONDO GENERAL"/>
    <s v="(en blanco)"/>
    <s v="99 - MULTIPROVINCIAL"/>
    <n v="500000"/>
    <n v="500000"/>
    <n v="88806.959999999992"/>
  </r>
  <r>
    <s v="2024"/>
    <x v="0"/>
    <x v="0"/>
    <x v="0"/>
    <x v="0"/>
    <s v="2 - Poder Ejecutivo"/>
    <s v="0210 - MINISTERIO DE AGRICULTURA"/>
    <s v="0002 - DIRECCION GENERAL DE GANADERIA"/>
    <x v="1"/>
    <x v="12"/>
    <x v="32"/>
    <s v="2.2 - CONTRATACIÓN DE SERVICIOS"/>
    <s v="2.2.4 - TRANSPORTE Y ALMACENAJE"/>
    <s v="N"/>
    <s v="00 - N/A"/>
    <s v="10 - FONDO GENERAL"/>
    <s v="(en blanco)"/>
    <s v="99 - MULTIPROVINCIAL"/>
    <n v="100000"/>
    <n v="203000"/>
    <n v="20300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500000"/>
    <n v="500000"/>
    <n v="38976"/>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500000"/>
    <n v="500000"/>
    <n v="5900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1000000"/>
    <n v="1000000"/>
    <n v="0"/>
  </r>
  <r>
    <s v="2024"/>
    <x v="0"/>
    <x v="0"/>
    <x v="0"/>
    <x v="0"/>
    <s v="2 - Poder Ejecutivo"/>
    <s v="0210 - MINISTERIO DE AGRICULTURA"/>
    <s v="0002 - DIRECCION GENERAL DE GANADERIA"/>
    <x v="1"/>
    <x v="12"/>
    <x v="32"/>
    <s v="2.2 - CONTRATACIÓN DE SERVICIOS"/>
    <s v="2.2.6 - SEGUROS"/>
    <s v="N"/>
    <s v="00 - N/A"/>
    <s v="10 - FONDO GENERAL"/>
    <s v="(en blanco)"/>
    <s v="99 - MULTIPROVINCIAL"/>
    <n v="1500000"/>
    <n v="1500000"/>
    <n v="0"/>
  </r>
  <r>
    <s v="2024"/>
    <x v="0"/>
    <x v="0"/>
    <x v="0"/>
    <x v="0"/>
    <s v="2 - Poder Ejecutivo"/>
    <s v="0210 - MINISTERIO DE AGRICULTURA"/>
    <s v="0002 - DIRECCION GENERAL DE GANADERIA"/>
    <x v="1"/>
    <x v="12"/>
    <x v="32"/>
    <s v="2.2 - CONTRATACIÓN DE SERVICIOS"/>
    <s v="2.2.6 - SEGUROS"/>
    <s v="N"/>
    <s v="00 - N/A"/>
    <s v="10 - FONDO GENERAL"/>
    <s v="(en blanco)"/>
    <s v="99 - MULTIPROVINCIAL"/>
    <n v="9090000"/>
    <n v="8811829"/>
    <n v="139513.76999999999"/>
  </r>
  <r>
    <s v="2024"/>
    <x v="0"/>
    <x v="0"/>
    <x v="0"/>
    <x v="0"/>
    <s v="2 - Poder Ejecutivo"/>
    <s v="0210 - MINISTERIO DE AGRICULTURA"/>
    <s v="0002 - DIRECCION GENERAL DE GANADERIA"/>
    <x v="1"/>
    <x v="12"/>
    <x v="32"/>
    <s v="2.2 - CONTRATACIÓN DE SERVICIOS"/>
    <s v="2.2.6 - SEGUROS"/>
    <s v="N"/>
    <s v="00 - N/A"/>
    <s v="10 - FONDO GENERAL"/>
    <s v="(en blanco)"/>
    <s v="99 - MULTIPROVINCIAL"/>
    <n v="250000"/>
    <n v="250000"/>
    <n v="10265.719999999999"/>
  </r>
  <r>
    <s v="2024"/>
    <x v="0"/>
    <x v="0"/>
    <x v="0"/>
    <x v="0"/>
    <s v="2 - Poder Ejecutivo"/>
    <s v="0210 - MINISTERIO DE AGRICULTURA"/>
    <s v="0002 - DIRECCION GENERAL DE GANADERIA"/>
    <x v="1"/>
    <x v="12"/>
    <x v="32"/>
    <s v="2.2 - CONTRATACIÓN DE SERVICIOS"/>
    <s v="2.2.6 - SEGUROS"/>
    <s v="N"/>
    <s v="00 - N/A"/>
    <s v="10 - FONDO GENERAL"/>
    <s v="(en blanco)"/>
    <s v="99 - MULTIPROVINCIAL"/>
    <n v="250000"/>
    <n v="250000"/>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1500000"/>
    <n v="1500000"/>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250000"/>
    <n v="147000"/>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250000"/>
    <n v="250000"/>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4930000"/>
    <n v="4344487"/>
    <n v="1260893.76"/>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00000"/>
    <n v="700000"/>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20 - FONDOS CON DESTINO ESPECÍFICO"/>
    <s v="(en blanco)"/>
    <s v="99 - MULTIPROVINCIAL"/>
    <n v="0"/>
    <n v="1200000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300000"/>
    <n v="2478900"/>
    <n v="237094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150000"/>
    <n v="150000"/>
    <n v="4720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500000"/>
    <n v="500000"/>
    <n v="30680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0"/>
    <n v="600000"/>
    <n v="26904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500000"/>
    <n v="500000"/>
    <n v="402395"/>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150000"/>
    <n v="793684"/>
    <n v="793309.17999999993"/>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600000"/>
    <n v="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25000"/>
    <n v="25000"/>
    <n v="0"/>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0"/>
    <n v="220000"/>
    <n v="217120"/>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100000"/>
    <n v="1100000"/>
    <n v="514114.69999999995"/>
  </r>
  <r>
    <s v="2024"/>
    <x v="0"/>
    <x v="0"/>
    <x v="0"/>
    <x v="0"/>
    <s v="2 - Poder Ejecutivo"/>
    <s v="0210 - MINISTERIO DE AGRICULTURA"/>
    <s v="0002 - DIRECCION GENERAL DE GANADERIA"/>
    <x v="1"/>
    <x v="12"/>
    <x v="32"/>
    <s v="2.2 - CONTRATACIÓN DE SERVICIOS"/>
    <s v="2.2.9 - OTRAS CONTRATACIONES DE SERVICIOS"/>
    <s v="N"/>
    <s v="00 - N/A"/>
    <s v="20 - FONDOS CON DESTINO ESPECÍFICO"/>
    <s v="(en blanco)"/>
    <s v="99 - MULTIPROVINCIAL"/>
    <n v="2418098"/>
    <n v="2418098"/>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1000000"/>
    <n v="2000000"/>
    <n v="717618.73"/>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700000"/>
    <n v="1200000"/>
    <n v="17615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50000"/>
    <n v="50000"/>
    <n v="29350.99"/>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500000"/>
    <n v="300000"/>
    <n v="5413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15000"/>
    <n v="15000"/>
    <n v="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00000"/>
    <n v="100000"/>
    <n v="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1730686"/>
    <n v="1030686"/>
    <n v="87400.239999999991"/>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330500"/>
    <n v="130500"/>
    <n v="0"/>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400000"/>
    <n v="300000"/>
    <n v="63366"/>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400000"/>
    <n v="400000"/>
    <n v="268756.78999999998"/>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1150000"/>
    <n v="1150000"/>
    <n v="397866.5"/>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250000"/>
    <n v="150000"/>
    <n v="24218.53"/>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6812500"/>
    <n v="17590056"/>
    <n v="11388300"/>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575000"/>
    <n v="875000"/>
    <n v="0"/>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0000"/>
    <n v="10000"/>
    <n v="0"/>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350000"/>
    <n v="206000"/>
    <n v="20600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300000"/>
    <n v="100000"/>
    <n v="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100000"/>
    <n v="100000"/>
    <n v="20303.89"/>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200000"/>
    <n v="69000"/>
    <n v="9438.4699999999993"/>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0"/>
    <n v="31000"/>
    <n v="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20000"/>
    <n v="2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7000000"/>
    <n v="17000000"/>
    <n v="9115628.4199999999"/>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8600000"/>
    <n v="18600000"/>
    <n v="9668810.2300000004"/>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700000"/>
    <n v="30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00000"/>
    <n v="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630"/>
    <n v="74341"/>
    <n v="7434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25000"/>
    <n v="25000"/>
    <n v="828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200000"/>
    <n v="10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00"/>
    <n v="5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000"/>
    <n v="15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2850000"/>
    <n v="5434000"/>
    <n v="562251.99999999988"/>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714299"/>
    <n v="464299"/>
    <n v="158640.4000000000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826301"/>
    <n v="919146"/>
    <n v="10626"/>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0"/>
    <n v="70000"/>
    <n v="0"/>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11750000"/>
    <n v="7762094"/>
    <n v="2072999.86"/>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43981"/>
    <n v="311981"/>
    <n v="82488.13"/>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700000"/>
    <n v="550000"/>
    <n v="433965.06"/>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400000"/>
    <n v="200000"/>
    <n v="42000.9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500000"/>
    <n v="856022"/>
    <n v="856021.55999999994"/>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100000"/>
    <n v="159422"/>
    <n v="137235.3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4152857"/>
    <n v="2602857"/>
    <n v="0"/>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350000"/>
    <n v="100000"/>
    <n v="3999.96"/>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5100000"/>
    <n v="2927450"/>
    <n v="46053.039999999994"/>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10905600"/>
    <n v="10425792"/>
    <n v="5868000"/>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988800"/>
    <n v="988800"/>
    <n v="0"/>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200000"/>
    <n v="200000"/>
    <n v="0"/>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200000"/>
    <n v="200000"/>
    <n v="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0"/>
    <n v="500000"/>
    <n v="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360000"/>
    <n v="360000"/>
    <n v="21000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958800"/>
    <n v="958800"/>
    <n v="663333.34"/>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958800"/>
    <n v="958800"/>
    <n v="0"/>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816898"/>
    <n v="816898"/>
    <n v="412332.77"/>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815747"/>
    <n v="815747"/>
    <n v="416628"/>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98213"/>
    <n v="98213"/>
    <n v="49390.8"/>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35592"/>
    <n v="35592"/>
    <n v="756.89"/>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344838"/>
    <n v="375600"/>
    <n v="227886.3"/>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292500"/>
    <n v="292500"/>
    <n v="165738.24000000002"/>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800000"/>
    <n v="272000"/>
    <n v="218300"/>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200000"/>
    <n v="200000"/>
    <n v="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00000"/>
    <n v="100000"/>
    <n v="175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000000"/>
    <n v="1000000"/>
    <n v="968472.96"/>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1300000"/>
    <n v="800000"/>
    <n v="658017.82000000007"/>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5000"/>
    <n v="5000"/>
    <n v="0"/>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300000"/>
    <n v="300000"/>
    <n v="132558.84"/>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500000"/>
    <n v="500000"/>
    <n v="380100"/>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51792"/>
    <n v="51792"/>
    <n v="0"/>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60000"/>
    <n v="60000"/>
    <n v="23659"/>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30396"/>
    <n v="30396"/>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45000"/>
    <n v="4500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90000"/>
    <n v="90000"/>
    <n v="5310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64000"/>
    <n v="6400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36556"/>
    <n v="36556"/>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200000"/>
    <n v="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450000"/>
    <n v="10000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300000"/>
    <n v="300000"/>
    <n v="124950"/>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0"/>
    <n v="20000"/>
    <n v="1988.35"/>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1600000"/>
    <n v="1487046"/>
    <n v="489795.58"/>
  </r>
  <r>
    <s v="2024"/>
    <x v="0"/>
    <x v="0"/>
    <x v="0"/>
    <x v="0"/>
    <s v="2 - Poder Ejecutivo"/>
    <s v="0210 - MINISTERIO DE AGRICULTURA"/>
    <s v="0003 - OFICINA DE TRATADOS COMERCIALES AGRICOLAS"/>
    <x v="1"/>
    <x v="2"/>
    <x v="55"/>
    <s v="2.3 - MATERIALES Y SUMINISTROS"/>
    <s v="2.3.1 - ALIMENTOS Y PRODUCTOS AGROFORESTALES"/>
    <s v="N"/>
    <s v="00 - N/A"/>
    <s v="10 - FONDO GENERAL"/>
    <s v="(en blanco)"/>
    <s v="99 - MULTIPROVINCIAL"/>
    <n v="300000"/>
    <n v="294479"/>
    <n v="78637"/>
  </r>
  <r>
    <s v="2024"/>
    <x v="0"/>
    <x v="0"/>
    <x v="0"/>
    <x v="0"/>
    <s v="2 - Poder Ejecutivo"/>
    <s v="0210 - MINISTERIO DE AGRICULTURA"/>
    <s v="0003 - OFICINA DE TRATADOS COMERCIALES AGRICOLAS"/>
    <x v="1"/>
    <x v="2"/>
    <x v="55"/>
    <s v="2.3 - MATERIALES Y SUMINISTROS"/>
    <s v="2.3.2 - TEXTILES Y VESTUARIOS"/>
    <s v="N"/>
    <s v="00 - N/A"/>
    <s v="10 - FONDO GENERAL"/>
    <s v="(en blanco)"/>
    <s v="99 - MULTIPROVINCIAL"/>
    <n v="0"/>
    <n v="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150000"/>
    <n v="15000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200000"/>
    <n v="80000"/>
    <n v="2537"/>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25000"/>
    <n v="25000"/>
    <n v="0"/>
  </r>
  <r>
    <s v="2024"/>
    <x v="0"/>
    <x v="0"/>
    <x v="0"/>
    <x v="0"/>
    <s v="2 - Poder Ejecutivo"/>
    <s v="0210 - MINISTERIO DE AGRICULTURA"/>
    <s v="0003 - OFICINA DE TRATADOS COMERCIALES AGRICOLAS"/>
    <x v="1"/>
    <x v="2"/>
    <x v="55"/>
    <s v="2.3 - MATERIALES Y SUMINISTROS"/>
    <s v="2.3.5 - CUERO, CAUCHO Y PLÁSTICO"/>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1600000"/>
    <n v="1600000"/>
    <n v="70000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5000"/>
    <n v="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64000"/>
    <n v="64000"/>
    <n v="1964.7"/>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110000"/>
    <n v="110000"/>
    <n v="31669.61"/>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5000"/>
    <n v="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15000"/>
    <n v="1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25000"/>
    <n v="2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0"/>
    <n v="5521"/>
    <n v="5519.99"/>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28050000"/>
    <n v="64444662"/>
    <n v="29178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57500000"/>
    <n v="31490000"/>
    <n v="23975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800000"/>
    <n v="800000"/>
    <n v="455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7324985"/>
    <n v="8924985"/>
    <n v="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890000"/>
    <n v="490000"/>
    <n v="34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1500000"/>
    <n v="1000000"/>
    <n v="18689.43"/>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750000"/>
    <n v="2390000"/>
    <n v="512000"/>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600000"/>
    <n v="1400000"/>
    <n v="386500"/>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7800000"/>
    <n v="7511000"/>
    <n v="6495187.7199999997"/>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230000"/>
    <n v="230000"/>
    <n v="105000"/>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7800000"/>
    <n v="8200000"/>
    <n v="0"/>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7530000"/>
    <n v="8030000"/>
    <n v="3638997.1100000003"/>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7580000"/>
    <n v="7830770"/>
    <n v="3806168"/>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1221894"/>
    <n v="1245894"/>
    <n v="493053.92999999993"/>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00000"/>
    <n v="800000"/>
    <n v="724647.25"/>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00000"/>
    <n v="800000"/>
    <n v="751340.60999999987"/>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00000"/>
    <n v="800000"/>
    <n v="253224.27000000002"/>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50000"/>
    <n v="690000"/>
    <n v="254858.97"/>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40000"/>
    <n v="0"/>
    <n v="0"/>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40000"/>
    <n v="0"/>
    <n v="0"/>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250000"/>
    <n v="170000"/>
    <n v="169796.1"/>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250000"/>
    <n v="505000"/>
    <n v="83622.5"/>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5000000"/>
    <n v="4504230"/>
    <n v="2015672.5"/>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300000"/>
    <n v="2301000"/>
    <n v="1633015.7400000002"/>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25000"/>
    <n v="330137"/>
    <n v="269208.62"/>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25000"/>
    <n v="25000"/>
    <n v="180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50000"/>
    <n v="200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0"/>
    <n v="33000"/>
    <n v="3264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30000"/>
    <n v="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50000"/>
    <n v="20000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200000"/>
    <n v="3823430"/>
    <n v="1973112"/>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1000000"/>
    <n v="0"/>
    <n v="0"/>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850000"/>
    <n v="170000"/>
    <n v="0"/>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3230000"/>
    <n v="1944863"/>
    <n v="1274852.7299999997"/>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0000"/>
    <n v="76125"/>
    <n v="7611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0"/>
    <n v="66000"/>
    <n v="65956.100000000006"/>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100000"/>
    <n v="0"/>
    <n v="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0000"/>
    <n v="100000"/>
    <n v="2360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300000"/>
    <n v="702850"/>
    <n v="294392.93000000005"/>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0"/>
    <n v="30000"/>
    <n v="19202.97"/>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0000"/>
    <n v="328200"/>
    <n v="9796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1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2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23875"/>
    <n v="1983.77"/>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48500"/>
    <n v="2537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0"/>
    <n v="1500"/>
    <n v="225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10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50000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200000"/>
    <n v="14657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10000"/>
    <n v="46000"/>
    <n v="3600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250000"/>
    <n v="218000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33650000"/>
    <n v="1191500"/>
    <n v="502952"/>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0"/>
    <n v="11000"/>
    <n v="0"/>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200000"/>
    <n v="526600"/>
    <n v="345042.47"/>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30000"/>
    <n v="22000"/>
    <n v="3207"/>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250000"/>
    <n v="1236900"/>
    <n v="424601.59"/>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300000"/>
    <n v="326295"/>
    <n v="165115.23000000001"/>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0"/>
    <n v="28705"/>
    <n v="28702"/>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20000"/>
    <n v="0"/>
    <n v="0"/>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20000"/>
    <n v="10000"/>
    <n v="875"/>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20000"/>
    <n v="40370"/>
    <n v="31624"/>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100000"/>
    <n v="407880"/>
    <n v="209981"/>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150000"/>
    <n v="150000"/>
    <n v="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150000"/>
    <n v="231700"/>
    <n v="116455.95000000001"/>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200000"/>
    <n v="23000"/>
    <n v="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en blanco)"/>
    <s v="99 - MULTIPROVINCIAL"/>
    <n v="30000"/>
    <n v="59045"/>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10000"/>
    <n v="0"/>
    <n v="0"/>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150000"/>
    <n v="135000"/>
    <n v="125634.6"/>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50000"/>
    <n v="4000"/>
    <n v="1476.01"/>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0"/>
    <n v="650"/>
    <n v="0"/>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10000"/>
    <n v="12240"/>
    <n v="11839.2"/>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5000"/>
    <n v="0"/>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46800"/>
    <n v="25267.48"/>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0"/>
    <n v="0"/>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22550"/>
    <n v="4563.8"/>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0"/>
    <n v="15500"/>
    <n v="15218.72"/>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5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300000"/>
    <n v="80000"/>
    <n v="7500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5300000"/>
    <n v="5620000"/>
    <n v="1560865"/>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30000"/>
    <n v="4430"/>
    <n v="1671.06"/>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0"/>
    <n v="1640"/>
    <n v="1628.4"/>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10000"/>
    <n v="10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10000"/>
    <n v="10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30000"/>
    <n v="30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20000"/>
    <n v="20000"/>
    <n v="8474.849999999998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100000"/>
    <n v="62950"/>
    <n v="43751.43999999999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50000"/>
    <n v="1128900"/>
    <n v="620698.0699999999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5000"/>
    <n v="800"/>
    <n v="350.46"/>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10000"/>
    <n v="11700"/>
    <n v="4557"/>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5000"/>
    <n v="12000"/>
    <n v="15340"/>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50000"/>
    <n v="112000"/>
    <n v="100724.79999999999"/>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100000"/>
    <n v="377095"/>
    <n v="120077.70000000001"/>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50000"/>
    <n v="83300"/>
    <n v="16594.96"/>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00000"/>
    <n v="313150"/>
    <n v="179856.84999999998"/>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0000"/>
    <n v="6370"/>
    <n v="3248.7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0000"/>
    <n v="124700"/>
    <n v="60817.4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50000"/>
    <n v="137680"/>
    <n v="8539.1699999999983"/>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36612000"/>
    <n v="21996000"/>
    <n v="12831000"/>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0"/>
    <n v="14568000"/>
    <n v="8348000"/>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2394617"/>
    <n v="3157000"/>
    <n v="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262000"/>
    <n v="1188000"/>
    <n v="5500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1330000"/>
    <n v="1320000"/>
    <n v="770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3500000"/>
    <n v="2547312.2400000002"/>
    <n v="1478525.54"/>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3500000"/>
    <n v="2596044"/>
    <n v="1503709"/>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1000000"/>
    <n v="367148.04000000004"/>
    <n v="213120.71"/>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9586.76"/>
    <n v="1927.4"/>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196596.96"/>
    <n v="94958.31"/>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73242"/>
    <n v="28080"/>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796776"/>
    <n v="412755.67"/>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6396"/>
    <n v="3729.6000000000004"/>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193032"/>
    <n v="99224"/>
  </r>
  <r>
    <s v="2024"/>
    <x v="0"/>
    <x v="0"/>
    <x v="0"/>
    <x v="0"/>
    <s v="2 - Poder Ejecutivo"/>
    <s v="0210 - MINISTERIO DE AGRICULTURA"/>
    <s v="0006 - CONSEJO NACIONAL DE PRODUCCIÓN PECUARIA (CONAPROPE)"/>
    <x v="1"/>
    <x v="2"/>
    <x v="55"/>
    <s v="2.3 - MATERIALES Y SUMINISTROS"/>
    <s v="2.3.2 - TEXTILES Y VESTUARIOS"/>
    <s v="N"/>
    <s v="00 - N/A"/>
    <s v="10 - FONDO GENERAL"/>
    <s v="(en blanco)"/>
    <s v="99 - MULTIPROVINCIAL"/>
    <n v="60000"/>
    <n v="0"/>
    <n v="0"/>
  </r>
  <r>
    <s v="2024"/>
    <x v="0"/>
    <x v="0"/>
    <x v="0"/>
    <x v="0"/>
    <s v="2 - Poder Ejecutivo"/>
    <s v="0210 - MINISTERIO DE AGRICULTURA"/>
    <s v="0006 - CONSEJO NACIONAL DE PRODUCCIÓN PECUARIA (CONAPROPE)"/>
    <x v="1"/>
    <x v="2"/>
    <x v="55"/>
    <s v="2.3 - MATERIALES Y SUMINISTROS"/>
    <s v="2.3.3 - PAPEL, CARTÓN E IMPRESOS"/>
    <s v="N"/>
    <s v="00 - N/A"/>
    <s v="10 - FONDO GENERAL"/>
    <s v="(en blanco)"/>
    <s v="99 - MULTIPROVINCIAL"/>
    <n v="170820"/>
    <n v="0"/>
    <n v="0"/>
  </r>
  <r>
    <s v="2024"/>
    <x v="0"/>
    <x v="0"/>
    <x v="0"/>
    <x v="0"/>
    <s v="2 - Poder Ejecutivo"/>
    <s v="0210 - MINISTERIO DE AGRICULTURA"/>
    <s v="0006 - CONSEJO NACIONAL DE PRODUCCIÓN PECUARIA (CONAPROPE)"/>
    <x v="1"/>
    <x v="2"/>
    <x v="55"/>
    <s v="2.3 - MATERIALES Y SUMINISTROS"/>
    <s v="2.3.9 - PRODUCTOS Y ÚTILES VARIOS"/>
    <s v="N"/>
    <s v="00 - N/A"/>
    <s v="10 - FONDO GENERAL"/>
    <s v="(en blanco)"/>
    <s v="99 - MULTIPROVINCIAL"/>
    <n v="185697"/>
    <n v="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2541300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0"/>
    <n v="6000000"/>
    <n v="0"/>
  </r>
  <r>
    <s v="2024"/>
    <x v="0"/>
    <x v="0"/>
    <x v="0"/>
    <x v="0"/>
    <s v="2 - Poder Ejecutivo"/>
    <s v="0210 - MINISTERIO DE AGRICULTURA"/>
    <s v="0007 - CONSEJO NACIONAL PARA LA REGLAMENTACIÓN Y FOMENTO DE LA INDUSTRIA LECHERA"/>
    <x v="1"/>
    <x v="12"/>
    <x v="32"/>
    <s v="2.1 - REMUNERACIONES Y CONTRIBUCIONES"/>
    <s v="2.1.2 - SOBRESUELDOS"/>
    <s v="N"/>
    <s v="00 - N/A"/>
    <s v="10 - FONDO GENERAL"/>
    <s v="(en blanco)"/>
    <s v="99 - MULTIPROVINCIAL"/>
    <n v="0"/>
    <n v="1000000"/>
    <n v="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2127000"/>
    <n v="2127000"/>
    <n v="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2130000"/>
    <n v="2130000"/>
    <n v="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330000"/>
    <n v="330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4500000"/>
    <n v="4500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5000000"/>
    <n v="5000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15000000"/>
    <n v="8000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500000"/>
    <n v="50000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600000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300000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200000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25000000"/>
    <n v="3056146"/>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25000000"/>
    <n v="13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966100000"/>
    <n v="966100000"/>
    <n v="567755542.45999992"/>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720000000"/>
    <n v="720000000"/>
    <n v="508958799.17999989"/>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780000000"/>
    <n v="780000000"/>
    <n v="447935671.06"/>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18000000"/>
    <n v="18000000"/>
    <n v="6154911.2000000002"/>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6000000"/>
    <n v="6000000"/>
    <n v="286895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211000000"/>
    <n v="211000000"/>
    <n v="0"/>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36000000"/>
    <n v="36000000"/>
    <n v="5486133.7200000016"/>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720000000"/>
    <n v="197856285"/>
    <n v="133831922.58"/>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141000000"/>
    <n v="141000000"/>
    <n v="72348954.459999993"/>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147000000"/>
    <n v="147000000"/>
    <n v="72738814.649999976"/>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29600000"/>
    <n v="29600000"/>
    <n v="12349805.98"/>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0000000"/>
    <n v="12000000"/>
    <n v="3374350.0100000002"/>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6500000"/>
    <n v="10500000"/>
    <n v="2964159.88"/>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500000"/>
    <n v="500000"/>
    <n v="0"/>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3000000"/>
    <n v="3000000"/>
    <n v="1285090.04"/>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10000000"/>
    <n v="5000000"/>
    <n v="4526598"/>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5000000"/>
    <n v="500000"/>
    <n v="0"/>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3000000"/>
    <n v="8000000"/>
    <n v="1492615.92"/>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1000000"/>
    <n v="250000"/>
    <n v="112894.87"/>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0"/>
    <n v="50000"/>
    <n v="13410"/>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en blanco)"/>
    <s v="99 - MULTIPROVINCIAL"/>
    <n v="300000"/>
    <n v="29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10000000"/>
    <n v="3000000"/>
    <n v="0"/>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2000000"/>
    <n v="5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30000000"/>
    <n v="15000000"/>
    <n v="14909648.5"/>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200000"/>
    <n v="200000"/>
    <n v="0"/>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4000000"/>
    <n v="0"/>
    <n v="0"/>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5000000"/>
    <n v="1000000"/>
    <n v="522823.65"/>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5000000"/>
    <n v="5000000"/>
    <n v="4522303.09"/>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20000000"/>
    <n v="11200000"/>
    <n v="2821238.4"/>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000"/>
    <n v="57000000"/>
    <n v="3150570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228000000"/>
    <n v="291000000"/>
    <n v="178674824.38000003"/>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
    <n v="50000"/>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
    <n v="50000"/>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10000000"/>
    <n v="10000000"/>
    <n v="1570005.55"/>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0"/>
    <n v="3100000"/>
    <n v="304760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00"/>
    <n v="12700000"/>
    <n v="1399200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10000000"/>
    <n v="20000000"/>
    <n v="12351302.32"/>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00"/>
    <n v="1500000"/>
    <n v="339563.2"/>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10000000"/>
    <n v="7700000"/>
    <n v="337097.17"/>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5000000"/>
    <n v="7300000"/>
    <n v="1034336.24"/>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0"/>
    <n v="1000000"/>
    <n v="230.1"/>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200000"/>
    <n v="350000"/>
    <n v="282229.18"/>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200000"/>
    <n v="2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150000"/>
    <n v="15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8404518"/>
    <n v="7404518"/>
    <n v="521931.14000000007"/>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10000000"/>
    <n v="10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200000"/>
    <n v="2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5000000"/>
    <n v="12000000"/>
    <n v="12008079.330000002"/>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5000000"/>
    <n v="20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0"/>
    <n v="2000000"/>
    <n v="1485384"/>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670000000"/>
    <n v="670000000"/>
    <n v="400113792.78999996"/>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20400000"/>
    <n v="20400000"/>
    <n v="7807993.5899999999"/>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60000000"/>
    <n v="60000000"/>
    <n v="136250"/>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20000000"/>
    <n v="13000000"/>
    <n v="10841600"/>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7000000"/>
    <n v="3091829"/>
    <n v="4414998.6899999995"/>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20000000"/>
    <n v="180000000"/>
    <n v="179901358.43000001"/>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20000000"/>
    <n v="20000000"/>
    <n v="0"/>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20000000"/>
    <n v="2000000"/>
    <n v="0"/>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0000000"/>
    <n v="1960000"/>
    <n v="0"/>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160000000"/>
    <n v="170908171"/>
    <n v="163305260.22999999"/>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30000000"/>
    <n v="47623100"/>
    <n v="47211947.049999997"/>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80000000"/>
    <n v="80000000"/>
    <n v="0"/>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0000000"/>
    <n v="7000000"/>
    <n v="7247171.7899999991"/>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30000000"/>
    <n v="218200000"/>
    <n v="99946253.800000012"/>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0000000"/>
    <n v="10000000"/>
    <n v="4698037.55"/>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0000000"/>
    <n v="0"/>
    <n v="0"/>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25000000"/>
    <n v="25000000"/>
    <n v="0"/>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48000000"/>
    <n v="48000000"/>
    <n v="28711395.689999998"/>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50400000"/>
    <n v="50400000"/>
    <n v="28962447.340000004"/>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9000000"/>
    <n v="9000000"/>
    <n v="4865817.17"/>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46800000"/>
    <n v="40000"/>
    <n v="1681.18"/>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2400000"/>
    <n v="0"/>
    <n v="0"/>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81000000"/>
    <n v="75000000"/>
    <n v="44013943.29999999"/>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50400000"/>
    <n v="50400000"/>
    <n v="34232371.659999996"/>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57600000"/>
    <n v="53600000"/>
    <n v="29610213.830000002"/>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3000000"/>
    <n v="3000000"/>
    <n v="1228527.8200000003"/>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600000"/>
    <n v="600000"/>
    <n v="313875"/>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20000000"/>
    <n v="20000000"/>
    <n v="8879594.8300000001"/>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10000000"/>
    <n v="10000000"/>
    <n v="0"/>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30000000"/>
    <n v="20000000"/>
    <n v="1446025.25"/>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800000"/>
    <n v="800000"/>
    <n v="50133.42"/>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80000000"/>
    <n v="80000000"/>
    <n v="30535220.570000004"/>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30000000"/>
    <n v="0"/>
    <n v="0"/>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10000000"/>
    <n v="2000000"/>
    <n v="236757.26"/>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30000000"/>
    <n v="60000000"/>
    <n v="60873723.5"/>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000000"/>
    <n v="1000000"/>
    <n v="0"/>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100000000"/>
    <n v="122000000"/>
    <n v="56769651.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2000000"/>
    <n v="2000000"/>
    <n v="814299.7"/>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en blanco)"/>
    <s v="99 - MULTIPROVINCIAL"/>
    <n v="2000000"/>
    <n v="2000000"/>
    <n v="1117863.1400000001"/>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1000000"/>
    <n v="200000"/>
    <n v="0"/>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6065464"/>
    <n v="65464"/>
    <n v="0"/>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5000000"/>
    <n v="1100000"/>
    <n v="0"/>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35200000"/>
    <n v="27433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5000000"/>
    <n v="2000000"/>
    <n v="253957.69"/>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500000"/>
    <n v="200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30000000"/>
    <n v="39300000"/>
    <n v="4984926.05"/>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20000000"/>
    <n v="500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100000"/>
    <n v="100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50000000"/>
    <n v="38000000"/>
    <n v="33264358.690000001"/>
  </r>
  <r>
    <s v="2024"/>
    <x v="0"/>
    <x v="0"/>
    <x v="0"/>
    <x v="0"/>
    <s v="2 - Poder Ejecutivo"/>
    <s v="0211 - MINISTERIO DE OBRAS PÚBLICAS Y COMUNICACIONES"/>
    <s v="0001 - MINISTERIO DE OBRAS PUBLICAS Y COMUNICACIONES"/>
    <x v="1"/>
    <x v="11"/>
    <x v="57"/>
    <s v="2.2 - CONTRATACIÓN DE SERVICIOS"/>
    <s v="2.2.6 - SEGUROS"/>
    <s v="N"/>
    <s v="00 - N/A"/>
    <s v="10 - FONDO GENERAL"/>
    <s v="(en blanco)"/>
    <s v="99 - MULTIPROVINCIAL"/>
    <n v="70000000"/>
    <n v="83267000"/>
    <n v="74482058.159999996"/>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60000000"/>
    <n v="53000000"/>
    <n v="28430998.420000002"/>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8000000"/>
    <n v="8000000"/>
    <n v="32108575.739999998"/>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5000000"/>
    <n v="5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5000000"/>
    <n v="5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000000"/>
    <n v="2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000000"/>
    <n v="5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1000000"/>
    <n v="1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0"/>
    <n v="25526900"/>
    <n v="8300379.0800000001"/>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10000000"/>
    <n v="5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1000000"/>
    <n v="1000000"/>
    <n v="498665.91"/>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10000000"/>
    <n v="500000"/>
    <n v="200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30000000"/>
    <n v="3300000"/>
    <n v="2712729.04"/>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0"/>
    <n v="200000"/>
    <n v="57856.38"/>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1000000"/>
    <n v="900000"/>
    <n v="302400.26"/>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0"/>
    <n v="100000"/>
    <n v="1600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0"/>
    <n v="44000000"/>
    <n v="23499415.690000001"/>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1000000"/>
    <n v="19000000"/>
    <n v="17807013.41"/>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137495370"/>
    <n v="12549537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500000"/>
    <n v="500000"/>
    <n v="5858.59"/>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0"/>
    <n v="100000"/>
    <n v="375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3000000"/>
    <n v="30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7669570"/>
    <n v="5569570"/>
    <n v="486278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6000000"/>
    <n v="2000000"/>
    <n v="21063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5000000"/>
    <n v="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2000000"/>
    <n v="1000000"/>
    <n v="214524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500000"/>
    <n v="500000"/>
    <n v="535214.9"/>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0"/>
    <n v="51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
    <n v="500000"/>
    <n v="26385.52"/>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
    <n v="50000"/>
    <n v="470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000000"/>
    <n v="225300"/>
    <n v="28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0"/>
    <n v="20000"/>
    <n v="72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0000000"/>
    <n v="10000000"/>
    <n v="2343933.7999999998"/>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000000"/>
    <n v="1000000"/>
    <n v="885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8000000"/>
    <n v="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5000000"/>
    <n v="11000000"/>
    <n v="1155633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20000000"/>
    <n v="15500000"/>
    <n v="4645424.8499999996"/>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0"/>
    <n v="4000"/>
    <n v="40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0"/>
    <n v="500000"/>
    <n v="164351.4"/>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en blanco)"/>
    <s v="99 - MULTIPROVINCIAL"/>
    <n v="5200000"/>
    <n v="5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1000000"/>
    <n v="150700"/>
    <n v="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5000000"/>
    <n v="5000000"/>
    <n v="335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0"/>
    <n v="45000000"/>
    <n v="37064256.410000004"/>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3500000"/>
    <n v="3500000"/>
    <n v="1857566.03"/>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1000000"/>
    <n v="1000000"/>
    <n v="0"/>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10000000"/>
    <n v="2000000"/>
    <n v="0"/>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50000000"/>
    <n v="9500000"/>
    <n v="9561838.4000000004"/>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20000000"/>
    <n v="17500000"/>
    <n v="16520000"/>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5000000"/>
    <n v="6500000"/>
    <n v="4152064.97"/>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2000000"/>
    <n v="500000"/>
    <n v="372526"/>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2000000"/>
    <n v="500000"/>
    <n v="0"/>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00000"/>
    <n v="1000000"/>
    <n v="106750"/>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0000"/>
    <n v="100000"/>
    <n v="0"/>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en blanco)"/>
    <s v="99 - MULTIPROVINCIAL"/>
    <n v="2000000"/>
    <n v="535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0000000"/>
    <n v="20000000"/>
    <n v="7563707.1200000001"/>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100000"/>
    <n v="100000"/>
    <n v="0"/>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000000"/>
    <n v="12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27342561"/>
    <n v="1492561"/>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300000"/>
    <n v="3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0"/>
    <n v="30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10000000"/>
    <n v="50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20000000"/>
    <n v="5000000"/>
    <n v="443606.49"/>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10000000"/>
    <n v="13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0"/>
    <n v="70000000"/>
    <n v="6128640.0999999996"/>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60000000"/>
    <n v="10000000"/>
    <n v="87030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40000000"/>
    <n v="20000000"/>
    <n v="1793250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500000"/>
    <n v="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20000000"/>
    <n v="6800000"/>
    <n v="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200000"/>
    <n v="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3800000"/>
    <n v="75240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15000000"/>
    <n v="55000000"/>
    <n v="5455155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30000000"/>
    <n v="28857653.660000004"/>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300000"/>
    <n v="44250.35"/>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5000000"/>
    <n v="900000"/>
    <n v="83832.800000000003"/>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10000000"/>
    <n v="2000000"/>
    <n v="963188.25"/>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1450000"/>
    <n v="513875.77"/>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500000"/>
    <n v="2708.1"/>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800000"/>
    <n v="2800000"/>
    <n v="2451524.5300000003"/>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50000"/>
    <n v="11092"/>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350000"/>
    <n v="350000"/>
    <n v="7962.5"/>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3500000"/>
    <n v="817453.65"/>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20000000"/>
    <n v="3000000"/>
    <n v="0"/>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2000000"/>
    <n v="1950000"/>
    <n v="256333.62"/>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50000"/>
    <n v="1825408.86"/>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7000000"/>
    <n v="6812340.5999999996"/>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22500000"/>
    <n v="17000000"/>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en blanco)"/>
    <s v="99 - MULTIPROVINCIAL"/>
    <n v="120000000"/>
    <n v="120000000"/>
    <n v="65591171.069999993"/>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9600000"/>
    <n v="9600000"/>
    <n v="4562558.3800000008"/>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10000000"/>
    <n v="10000000"/>
    <n v="4656973.0699999994"/>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2400000"/>
    <n v="2400000"/>
    <n v="735270.42"/>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63559216"/>
    <n v="165255380"/>
    <n v="93904578.429999992"/>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00000"/>
    <n v="0"/>
    <n v="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2000000"/>
    <n v="11500000"/>
    <n v="448000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30593258"/>
    <n v="29513258"/>
    <n v="17016066.909999996"/>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00000"/>
    <n v="0"/>
    <n v="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5490121"/>
    <n v="17337200"/>
    <n v="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000000"/>
    <n v="3300000"/>
    <n v="112500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000000"/>
    <n v="2500000"/>
    <n v="540616.04999999993"/>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600000"/>
    <n v="3360000"/>
    <n v="1985000"/>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13338542"/>
    <n v="13956029"/>
    <n v="13956028.390000002"/>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15490121"/>
    <n v="14872634"/>
    <n v="0"/>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13510972"/>
    <n v="13983529"/>
    <n v="7869876.8500000006"/>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13622217"/>
    <n v="13568990"/>
    <n v="7897081.6700000009"/>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324784"/>
    <n v="2300912"/>
    <n v="1352532.3300000005"/>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524000"/>
    <n v="1320000"/>
    <n v="826022.43"/>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500000"/>
    <n v="1428000"/>
    <n v="825485.05"/>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95000"/>
    <n v="195000"/>
    <n v="113704.5"/>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2280000"/>
    <n v="3000000"/>
    <n v="1471800.84"/>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70040"/>
    <n v="170040"/>
    <n v="99190"/>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1980000"/>
    <n v="2037600"/>
    <n v="885840.05"/>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125000"/>
    <n v="125000"/>
    <n v="0"/>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100000"/>
    <n v="100000"/>
    <n v="0"/>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1500000"/>
    <n v="1500000"/>
    <n v="1398877.5"/>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600000"/>
    <n v="600000"/>
    <n v="0"/>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400000"/>
    <n v="400000"/>
    <n v="0"/>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0"/>
    <n v="50000"/>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527949"/>
    <n v="527949"/>
    <n v="279972.7"/>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212400"/>
    <n v="212400"/>
    <n v="8850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4953729"/>
    <n v="14953729"/>
    <n v="8100103.96"/>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2100000"/>
    <n v="2244642"/>
    <n v="1846245.58"/>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2191992"/>
    <n v="1522776"/>
    <n v="759283"/>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700000"/>
    <n v="700000"/>
    <n v="0"/>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5000"/>
    <n v="5000"/>
    <n v="0"/>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000000"/>
    <n v="3000000"/>
    <n v="1749584.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0000"/>
    <n v="5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1788000"/>
    <n v="1788000"/>
    <n v="272422.7"/>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350000"/>
    <n v="35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00000"/>
    <n v="5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300000"/>
    <n v="300000"/>
    <n v="2832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1800000"/>
    <n v="1800000"/>
    <n v="60000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300000"/>
    <n v="3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20000"/>
    <n v="20000"/>
    <n v="0"/>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6486510"/>
    <n v="6486510"/>
    <n v="1957962.2000000002"/>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1100000"/>
    <n v="1100000"/>
    <n v="78458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2800000"/>
    <n v="2800000"/>
    <n v="1553710.0999999999"/>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10000"/>
    <n v="10000"/>
    <n v="0"/>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4820000"/>
    <n v="3627000"/>
    <n v="1234750"/>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25000"/>
    <n v="25000"/>
    <n v="0"/>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00000"/>
    <n v="100000"/>
    <n v="0"/>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350000"/>
    <n v="50000"/>
    <n v="11698.51"/>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750000"/>
    <n v="750000"/>
    <n v="428104"/>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00000"/>
    <n v="100000"/>
    <n v="54870"/>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250000"/>
    <n v="580000"/>
    <n v="265178.87"/>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400000"/>
    <n v="525273"/>
    <n v="220306"/>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100000"/>
    <n v="40000"/>
    <n v="10266"/>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15000"/>
    <n v="15000"/>
    <n v="0"/>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10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5000"/>
    <n v="50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500000"/>
    <n v="2009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5000"/>
    <n v="105000"/>
    <n v="104078.83"/>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350000"/>
    <n v="1460000"/>
    <n v="1364266.07"/>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2000"/>
    <n v="462855"/>
    <n v="462142.92000000004"/>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0"/>
    <n v="2745"/>
    <n v="1374.98"/>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27500"/>
    <n v="275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000"/>
    <n v="10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550000"/>
    <n v="662621"/>
    <n v="365827.88"/>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30000"/>
    <n v="2419140"/>
    <n v="2077478.35"/>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000"/>
    <n v="10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500000"/>
    <n v="250000"/>
    <n v="214247.36"/>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0"/>
    <n v="135350"/>
    <n v="50142.21"/>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5000000"/>
    <n v="3487000"/>
    <n v="170000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1000"/>
    <n v="11000"/>
    <n v="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14000000"/>
    <n v="13900000"/>
    <n v="9468402.629999999"/>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7166666"/>
    <n v="6966666"/>
    <n v="3029903.1599999997"/>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5000"/>
    <n v="5000"/>
    <n v="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800000"/>
    <n v="1200000"/>
    <n v="1165549.96"/>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00000"/>
    <n v="100000"/>
    <n v="25849.98"/>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0000"/>
    <n v="20000"/>
    <n v="2099.9899999999998"/>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500"/>
    <n v="500"/>
    <n v="572.29999999999995"/>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10000"/>
    <n v="40000"/>
    <n v="1239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3000000"/>
    <n v="698000"/>
    <n v="61630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300000"/>
    <n v="800000"/>
    <n v="71590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700000"/>
    <n v="420200"/>
    <n v="132751.31"/>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10000"/>
    <n v="139800"/>
    <n v="102179.81"/>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500000"/>
    <n v="237821.1"/>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600000"/>
    <n v="566140.85000000009"/>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
    <n v="135000"/>
    <n v="59249.86"/>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1100000"/>
    <n v="1393000"/>
    <n v="159000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2000"/>
    <n v="2000"/>
    <n v="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700000"/>
    <n v="672497.87"/>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924500"/>
    <n v="806800.57000000007"/>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250000"/>
    <n v="1050000"/>
    <n v="563408.85"/>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100000"/>
    <n v="1130438"/>
    <n v="776611.27"/>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20000"/>
    <n v="20000"/>
    <n v="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300000"/>
    <n v="300000"/>
    <n v="148381.69999999998"/>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4020000"/>
    <n v="3080979"/>
    <n v="1358663.8"/>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731649060"/>
    <n v="731649060"/>
    <n v="406630272.44999999"/>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146969040"/>
    <n v="146969040"/>
    <n v="9867935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5181000"/>
    <n v="5181000"/>
    <n v="3691416.67"/>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1560000"/>
    <n v="1560000"/>
    <n v="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76954925"/>
    <n v="76954925"/>
    <n v="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10000000"/>
    <n v="102674400"/>
    <n v="5336190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5000000"/>
    <n v="5000000"/>
    <n v="3116022.14"/>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22100000"/>
    <n v="22100000"/>
    <n v="6033086.0899999999"/>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38100000"/>
    <n v="38100000"/>
    <n v="22163175"/>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60000000"/>
    <n v="66500000"/>
    <n v="66434633.399999999"/>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60000000"/>
    <n v="7162800"/>
    <n v="83333"/>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62771960"/>
    <n v="62771960"/>
    <n v="35923288.609999999"/>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62860496"/>
    <n v="62860496"/>
    <n v="36380457.920000002"/>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11209669"/>
    <n v="11209669"/>
    <n v="6093895.8899999987"/>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7000000"/>
    <n v="7000000"/>
    <n v="4053117.66"/>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5000000"/>
    <n v="5000000"/>
    <n v="2878248.6000000006"/>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614424690"/>
    <n v="614424690"/>
    <n v="356520828.27999997"/>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800000"/>
    <n v="800000"/>
    <n v="482650"/>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200000"/>
    <n v="200000"/>
    <n v="74400"/>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200000"/>
    <n v="200000"/>
    <n v="0"/>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500000"/>
    <n v="700000"/>
    <n v="0"/>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100000"/>
    <n v="100000"/>
    <n v="14250"/>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100000"/>
    <n v="100000"/>
    <n v="117838.39999999999"/>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100000"/>
    <n v="100000"/>
    <n v="71156.260000000009"/>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1100000"/>
    <n v="850000"/>
    <n v="2357716.5700000003"/>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2000000"/>
    <n v="14000000"/>
    <n v="7412338.9600000009"/>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1000000"/>
    <n v="750000"/>
    <n v="1608358.57"/>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500000"/>
    <n v="500000"/>
    <n v="15000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
    <n v="100000"/>
    <n v="22538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0"/>
    <n v="1000000"/>
    <n v="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
    <n v="100000"/>
    <n v="442102.89"/>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5000000"/>
    <n v="12300000"/>
    <n v="5663521.79"/>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190000000"/>
    <n v="190000000"/>
    <n v="190000000"/>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200000"/>
    <n v="200000"/>
    <n v="2240"/>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5000000"/>
    <n v="5000000"/>
    <n v="2135855.73"/>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en blanco)"/>
    <s v="99 - MULTIPROVINCIAL"/>
    <n v="0"/>
    <n v="60000000"/>
    <n v="58877146.80000000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529176.41"/>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107200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2000000"/>
    <n v="1000000"/>
    <n v="2846837.2"/>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39176"/>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417093"/>
    <n v="417093"/>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78873963"/>
    <n v="27873963"/>
    <n v="4031230.16"/>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100000000"/>
    <n v="100000000"/>
    <n v="73258079.569999993"/>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200000000"/>
    <n v="200000000"/>
    <n v="101460730.8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100000000"/>
    <n v="100000000"/>
    <n v="1132494.07"/>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250000000"/>
    <n v="450000000"/>
    <n v="766210015.27999997"/>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250000000"/>
    <n v="450000000"/>
    <n v="226302983.84999999"/>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500000"/>
    <n v="400000"/>
    <n v="16353.150000000001"/>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5000000"/>
    <n v="650000"/>
    <n v="0"/>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15000000"/>
    <n v="650000"/>
    <n v="0"/>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1000000"/>
    <n v="3000000"/>
    <n v="132286.3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1000000"/>
    <n v="1000000"/>
    <n v="275166.6599999999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4000000"/>
    <n v="7000000"/>
    <n v="6990331.9000000004"/>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2000000"/>
    <n v="2500000"/>
    <n v="949999.9899999998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3000000"/>
    <n v="3000000"/>
    <n v="409040"/>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4000000"/>
    <n v="2000000"/>
    <n v="4642963.7000000011"/>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0"/>
    <n v="25000000"/>
    <n v="17495722.949999999"/>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0"/>
    <n v="1000000"/>
    <n v="7123602.6500000004"/>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20000000"/>
    <n v="5045970.6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40000000"/>
    <n v="11640274.85"/>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250000000"/>
    <n v="200000000"/>
    <n v="75074581.269999996"/>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40000000"/>
    <n v="40335990.560000002"/>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1000000"/>
    <n v="1068175.48"/>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2000000"/>
    <n v="500000"/>
    <n v="246273.2"/>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1000000"/>
    <n v="800000"/>
    <n v="40037.4"/>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1000000"/>
    <n v="1000000"/>
    <n v="686380.17999999993"/>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4000000"/>
    <n v="4000000"/>
    <n v="1493706.4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100000"/>
    <n v="100000"/>
    <n v="43171.9"/>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00000"/>
    <n v="500000"/>
    <n v="288886.48"/>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000000"/>
    <n v="5000000"/>
    <n v="1286642.5"/>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100000"/>
    <n v="100000"/>
    <n v="877548.29999999993"/>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60000000"/>
    <n v="50000000"/>
    <n v="28048541.899999999"/>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500000"/>
    <n v="500000"/>
    <n v="283270.8"/>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2000000"/>
    <n v="2000000"/>
    <n v="217780.8"/>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5000000"/>
    <n v="2500000"/>
    <n v="23128"/>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30000000"/>
    <n v="25000000"/>
    <n v="27179117"/>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43334.91"/>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800000"/>
    <n v="173082.4"/>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500000"/>
    <n v="500000"/>
    <n v="27789.83"/>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2000000"/>
    <n v="2000000"/>
    <n v="3433132.84"/>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2000000"/>
    <n v="2000000"/>
    <n v="851045.13"/>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119400"/>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4656.28"/>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8500000"/>
    <n v="8500000"/>
    <n v="3182574.92"/>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8500000"/>
    <n v="8500000"/>
    <n v="358650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500000"/>
    <n v="500000"/>
    <n v="68000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500000"/>
    <n v="1500000"/>
    <n v="185706.94"/>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000000"/>
    <n v="1000000"/>
    <n v="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00000"/>
    <n v="100000"/>
    <n v="100182"/>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2000000"/>
    <n v="2000000"/>
    <n v="213243.93"/>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500000"/>
    <n v="500000"/>
    <n v="70839.240000000005"/>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000000"/>
    <n v="4000000"/>
    <n v="1833356.65"/>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000000"/>
    <n v="4000000"/>
    <n v="1255250.43"/>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
    <n v="100000"/>
    <n v="31329.67"/>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500000"/>
    <n v="500000"/>
    <n v="50960.57"/>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00"/>
    <n v="10000000"/>
    <n v="8969310.2699999996"/>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00"/>
    <n v="7000000"/>
    <n v="2411043.92"/>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2000000"/>
    <n v="2000000"/>
    <n v="1443212.2199999997"/>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2000000"/>
    <n v="2000000"/>
    <n v="1864929.43"/>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000000"/>
    <n v="4000000"/>
    <n v="948481.09"/>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5000000"/>
    <n v="4800000"/>
    <n v="96933.43"/>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en blanco)"/>
    <s v="99 - MULTIPROVINCIAL"/>
    <n v="0"/>
    <n v="60000000"/>
    <n v="45689719.860000007"/>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en blanco)"/>
    <s v="99 - MULTIPROVINCIAL"/>
    <n v="1000000"/>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35000000"/>
    <n v="35000000"/>
    <n v="26404160.41"/>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5000000"/>
    <n v="5000000"/>
    <n v="4486300"/>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225000000"/>
    <n v="225000000"/>
    <n v="109863455.44999999"/>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125000000"/>
    <n v="125000000"/>
    <n v="52338274.770000003"/>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63498000"/>
    <n v="112855285"/>
    <n v="44187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0"/>
    <n v="480000"/>
    <n v="360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300000"/>
    <n v="300000"/>
    <n v="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25020000"/>
    <n v="27780000"/>
    <n v="26048833.329999998"/>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60000"/>
    <n v="60000"/>
    <n v="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600000"/>
    <n v="2310000"/>
    <n v="1153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000000"/>
    <n v="1000"/>
    <n v="200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7580000"/>
    <n v="13205095"/>
    <n v="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2500000"/>
    <n v="44500"/>
    <n v="435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500000"/>
    <n v="17059.07"/>
    <n v="16059.07"/>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3894000"/>
    <n v="3894000"/>
    <n v="1768000"/>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7580000"/>
    <n v="8316000"/>
    <n v="7047604.2999999998"/>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7580000"/>
    <n v="13844000"/>
    <n v="0"/>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1000"/>
    <n v="1000"/>
    <n v="0"/>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6194292"/>
    <n v="10993610.08"/>
    <n v="5059081.7600000007"/>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6284784"/>
    <n v="9562852"/>
    <n v="5108367.17"/>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923952"/>
    <n v="1046888.64"/>
    <n v="750718.98"/>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1050000"/>
    <n v="1750000"/>
    <n v="1077832.8599999999"/>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2450000"/>
    <n v="2256000.2799999998"/>
    <n v="1235467.9900000005"/>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900000"/>
    <n v="900000"/>
    <n v="238443.29999999996"/>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70000"/>
    <n v="70000"/>
    <n v="17622"/>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25000"/>
    <n v="25000"/>
    <n v="0"/>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0"/>
    <n v="200000"/>
    <n v="109834.64"/>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100000"/>
    <n v="850000"/>
    <n v="90792.62"/>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800000"/>
    <n v="2300000"/>
    <n v="811200"/>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000"/>
    <n v="3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3451884"/>
    <n v="3451884"/>
    <n v="2139733.48"/>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0"/>
    <n v="145000"/>
    <n v="141600"/>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9000000"/>
    <n v="3335000"/>
    <n v="1222550.57"/>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650000"/>
    <n v="3250000"/>
    <n v="881178.97"/>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600000"/>
    <n v="600000"/>
    <n v="452995.06"/>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50000"/>
    <n v="250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2000000"/>
    <n v="500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200000"/>
    <n v="96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5000"/>
    <n v="5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150000"/>
    <n v="50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800000"/>
    <n v="960000"/>
    <n v="680208.72"/>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450000"/>
    <n v="450000"/>
    <n v="227120.85"/>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8000"/>
    <n v="8000"/>
    <n v="1933.1599999999999"/>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30000"/>
    <n v="30000"/>
    <n v="34907.11"/>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0"/>
    <n v="40000"/>
    <n v="2020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1000000"/>
    <n v="1000000"/>
    <n v="553520.30000000005"/>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2565000"/>
    <n v="4005440.93"/>
    <n v="1649999.99"/>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250000"/>
    <n v="500000"/>
    <n v="32686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300000"/>
    <n v="50000"/>
    <n v="7521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150000"/>
    <n v="150000"/>
    <n v="101421"/>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700000"/>
    <n v="50000"/>
    <n v="35060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200000"/>
    <n v="200000"/>
    <n v="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8000"/>
    <n v="8000"/>
    <n v="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4000"/>
    <n v="4000"/>
    <n v="0"/>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1100000"/>
    <n v="1860872"/>
    <n v="491888"/>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1000000"/>
    <n v="200000"/>
    <n v="230926"/>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100000"/>
    <n v="500000"/>
    <n v="281724.17000000004"/>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50000"/>
    <n v="114000"/>
    <n v="56270"/>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5000"/>
    <n v="4000"/>
    <n v="0"/>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100000"/>
    <n v="270000"/>
    <n v="56640"/>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0"/>
    <n v="760000"/>
    <n v="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0000"/>
    <n v="80000"/>
    <n v="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00000"/>
    <n v="177000"/>
    <n v="140736.71000000002"/>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20000"/>
    <n v="20000"/>
    <n v="0"/>
  </r>
  <r>
    <s v="2024"/>
    <x v="0"/>
    <x v="0"/>
    <x v="0"/>
    <x v="0"/>
    <s v="2 - Poder Ejecutivo"/>
    <s v="0211 - MINISTERIO DE OBRAS PÚBLICAS Y COMUNICACIONES"/>
    <s v="0006 - OFICINA NAC. DE EVALUACIÓN SÍSMICA Y VULNERABILIDAD DE INFRAESTRUCTURA"/>
    <x v="0"/>
    <x v="7"/>
    <x v="61"/>
    <s v="2.3 - MATERIALES Y SUMINISTROS"/>
    <s v="2.3.4 - PRODUCTOS FARMACÉUTICOS"/>
    <s v="N"/>
    <s v="00 - N/A"/>
    <s v="10 - FONDO GENERAL"/>
    <s v="(en blanco)"/>
    <s v="99 - MULTIPROVINCIAL"/>
    <n v="0"/>
    <n v="80000"/>
    <n v="0"/>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17783"/>
    <n v="2783"/>
    <n v="0"/>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5000"/>
    <n v="5000"/>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50000"/>
    <n v="50000"/>
    <n v="28329.03"/>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5000"/>
    <n v="5000"/>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160000"/>
    <n v="312297"/>
    <n v="273746.63"/>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0"/>
    <n v="52000"/>
    <n v="19966.78"/>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0"/>
    <n v="23000"/>
    <n v="0"/>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3660000"/>
    <n v="6660000"/>
    <n v="3561000"/>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100000"/>
    <n v="100000"/>
    <n v="0"/>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100000"/>
    <n v="70000"/>
    <n v="104945.66"/>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10000"/>
    <n v="10000"/>
    <n v="8782.98"/>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5000"/>
    <n v="98600"/>
    <n v="51657.21"/>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450000"/>
    <n v="990000"/>
    <n v="1430572.75"/>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0"/>
    <n v="12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0"/>
    <n v="40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25000"/>
    <n v="1490000"/>
    <n v="1088433.8599999999"/>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5000"/>
    <n v="325000"/>
    <n v="112829.24"/>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00000"/>
    <n v="300000"/>
    <n v="143175.34999999998"/>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60000"/>
    <n v="185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100000"/>
    <n v="1175000"/>
    <n v="42143.7"/>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80000"/>
    <n v="80000"/>
    <n v="50500.2"/>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40920000"/>
    <n v="134233727"/>
    <n v="78142308.760000005"/>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200000"/>
    <n v="21965.180000000051"/>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200000"/>
    <n v="1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0"/>
    <n v="50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900000"/>
    <n v="1250000"/>
    <n v="45500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0"/>
    <n v="50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900000"/>
    <n v="1200000"/>
    <n v="29400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2400000"/>
    <n v="1400000"/>
    <n v="529472.66"/>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0000000"/>
    <n v="12374580.199999999"/>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000000"/>
    <n v="60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000000"/>
    <n v="600000"/>
    <n v="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680000"/>
    <n v="1680000"/>
    <n v="89400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0000"/>
    <n v="12345747"/>
    <n v="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7800000"/>
    <n v="9262480"/>
    <n v="526528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200000"/>
    <n v="200000"/>
    <n v="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0000"/>
    <n v="12345747"/>
    <n v="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7865995"/>
    <n v="9727619.7100000009"/>
    <n v="5440724.7400000002"/>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7904988"/>
    <n v="9790129.7699999996"/>
    <n v="5638875.5700000003"/>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1237424"/>
    <n v="1520385.1400000001"/>
    <n v="875061.84000000008"/>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13833"/>
    <n v="13833"/>
    <n v="138.6"/>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3000000"/>
    <n v="3000000"/>
    <n v="1536469.14"/>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5000"/>
    <n v="5000"/>
    <n v="0"/>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361200"/>
    <n v="361200"/>
    <n v="99235.5"/>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4500000"/>
    <n v="4500000"/>
    <n v="2290018.0499999998"/>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95062"/>
    <n v="95062"/>
    <n v="26070"/>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94600"/>
    <n v="94600"/>
    <n v="32000"/>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100000"/>
    <n v="10000"/>
    <n v="0"/>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200000"/>
    <n v="50000"/>
    <n v="0"/>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200000"/>
    <n v="290000"/>
    <n v="29500"/>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3600000"/>
    <n v="3600000"/>
    <n v="1195352.5"/>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240000"/>
    <n v="240000"/>
    <n v="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240000"/>
    <n v="239990"/>
    <n v="2080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10000"/>
    <n v="10000"/>
    <n v="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10000"/>
    <n v="10000"/>
    <n v="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100000"/>
    <n v="101995"/>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100000"/>
    <n v="1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
    <n v="5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
    <n v="5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200000"/>
    <n v="5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100000"/>
    <n v="100000"/>
    <n v="0"/>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900000"/>
    <n v="800000"/>
    <n v="796003.63"/>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120000"/>
    <n v="12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40000"/>
    <n v="14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40000"/>
    <n v="14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040000"/>
    <n v="24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10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1035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00000"/>
    <n v="10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75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200000"/>
    <n v="100112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1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20000"/>
    <n v="12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0015"/>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204000"/>
    <n v="995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204000"/>
    <n v="29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15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2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8000"/>
    <n v="4552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20000"/>
    <n v="12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500000"/>
    <n v="10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400000"/>
    <n v="375000"/>
    <n v="10000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80000"/>
    <n v="13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200000"/>
    <n v="150000"/>
    <n v="49064.4"/>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100000"/>
    <n v="797000"/>
    <n v="404456.8"/>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5000"/>
    <n v="5000"/>
    <n v="0"/>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2000000"/>
    <n v="1997380"/>
    <n v="737458.69"/>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696000"/>
    <n v="671000"/>
    <n v="0"/>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1000000"/>
    <n v="998000"/>
    <n v="87546.01000000000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36000"/>
    <n v="34500"/>
    <n v="55587.44"/>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00000"/>
    <n v="100000"/>
    <n v="18349"/>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400000"/>
    <n v="148500"/>
    <n v="0"/>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500000"/>
    <n v="150000"/>
    <n v="50740"/>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200000"/>
    <n v="100000"/>
    <n v="63720"/>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200000"/>
    <n v="203000"/>
    <n v="92372.76"/>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500000"/>
    <n v="1025000"/>
    <n v="720236.6"/>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50000"/>
    <n v="50000"/>
    <n v="8650"/>
  </r>
  <r>
    <s v="2024"/>
    <x v="0"/>
    <x v="0"/>
    <x v="0"/>
    <x v="0"/>
    <s v="2 - Poder Ejecutivo"/>
    <s v="0211 - MINISTERIO DE OBRAS PÚBLICAS Y COMUNICACIONES"/>
    <s v="0009 - OFICINA NACIONAL DE METEOROLOGÍA"/>
    <x v="1"/>
    <x v="2"/>
    <x v="55"/>
    <s v="2.3 - MATERIALES Y SUMINISTROS"/>
    <s v="2.3.4 - PRODUCTOS FARMACÉUTICOS"/>
    <s v="N"/>
    <s v="00 - N/A"/>
    <s v="10 - FONDO GENERAL"/>
    <s v="(en blanco)"/>
    <s v="99 - MULTIPROVINCIAL"/>
    <n v="100000"/>
    <n v="75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10000"/>
    <n v="1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10000"/>
    <n v="1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700000"/>
    <n v="500000"/>
    <n v="226513.13"/>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10000"/>
    <n v="1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216000"/>
    <n v="216000"/>
    <n v="18645.53"/>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349000"/>
    <n v="608637.98"/>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68100.160000000003"/>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400000"/>
    <n v="400000"/>
    <n v="9648.75"/>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700000"/>
    <n v="600000"/>
    <n v="137838.69"/>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400000"/>
    <n v="398700"/>
    <n v="120130.66"/>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25000"/>
    <n v="24000"/>
    <n v="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3000000"/>
    <n v="3000000"/>
    <n v="87000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3000000"/>
    <n v="3000000"/>
    <n v="81294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400000"/>
    <n v="400000"/>
    <n v="29913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400000"/>
    <n v="400000"/>
    <n v="104778.1"/>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100000"/>
    <n v="5734.8"/>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75000"/>
    <n v="916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300000"/>
    <n v="200000"/>
    <n v="11837.96"/>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98000"/>
    <n v="4037.67"/>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600000"/>
    <n v="500000"/>
    <n v="134528.78999999998"/>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500000"/>
    <n v="602000"/>
    <n v="486533.15"/>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0000"/>
    <n v="1299.42"/>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0"/>
    <n v="25000"/>
    <n v="6179.6399999999994"/>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400000"/>
    <n v="200000"/>
    <n v="9861.99"/>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0"/>
    <n v="1050500"/>
    <n v="1569658.4400000002"/>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0"/>
    <n v="700000"/>
    <n v="773690.27999999991"/>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0"/>
    <n v="500000"/>
    <n v="188270.75000000003"/>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4800"/>
    <n v="0"/>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200000"/>
    <n v="300000"/>
    <n v="193989.68"/>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200000"/>
    <n v="200000"/>
    <n v="395.98"/>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1000000"/>
    <n v="36752833"/>
    <n v="1709100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500000"/>
    <n v="4500000"/>
    <n v="118000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3000000"/>
    <n v="3247167"/>
    <n v="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500000"/>
    <n v="500000"/>
    <n v="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500000"/>
    <n v="500000"/>
    <n v="233041.07"/>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5000000"/>
    <n v="5000000"/>
    <n v="2885000"/>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2000000"/>
    <n v="2000000"/>
    <n v="0"/>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2000000"/>
    <n v="2000000"/>
    <n v="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2800000"/>
    <n v="2800000"/>
    <n v="1295413.8999999999"/>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2800000"/>
    <n v="2800000"/>
    <n v="1297241"/>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506204"/>
    <n v="506204"/>
    <n v="187973.26"/>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1000000"/>
    <n v="1060000"/>
    <n v="667335.68999999994"/>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400000"/>
    <n v="400000"/>
    <n v="233789.41"/>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350000"/>
    <n v="350000"/>
    <n v="230353.7"/>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1800000"/>
    <n v="1800000"/>
    <n v="997400"/>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500000"/>
    <n v="500000"/>
    <n v="349320.7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000000"/>
    <n v="2030000"/>
    <n v="1517201.71"/>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00000"/>
    <n v="200000"/>
    <n v="96899.099999999991"/>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100000"/>
    <n v="40000"/>
    <n v="0"/>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350000"/>
    <n v="450000"/>
    <n v="250806.04"/>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100000"/>
    <n v="230000"/>
    <n v="22994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350000"/>
    <n v="350000"/>
    <n v="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500000"/>
    <n v="0"/>
    <n v="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500000"/>
    <n v="232000"/>
    <n v="6490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576000"/>
    <n v="1440000"/>
    <n v="115200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100000"/>
    <n v="100000"/>
    <n v="6510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1200000"/>
    <n v="1344000"/>
    <n v="8400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en blanco)"/>
    <s v="99 - MULTIPROVINCIAL"/>
    <n v="150000"/>
    <n v="150000"/>
    <n v="33800.3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100000"/>
    <n v="100000"/>
    <n v="0"/>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100000"/>
    <n v="100000"/>
    <n v="0"/>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50000"/>
    <n v="50000"/>
    <n v="0"/>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en blanco)"/>
    <s v="99 - MULTIPROVINCIAL"/>
    <n v="300000"/>
    <n v="200000"/>
    <n v="645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en blanco)"/>
    <s v="99 - MULTIPROVINCIAL"/>
    <n v="2800000"/>
    <n v="3000000"/>
    <n v="20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100000"/>
    <n v="70000"/>
    <n v="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300000"/>
    <n v="250000"/>
    <n v="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100000"/>
    <n v="75000"/>
    <n v="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50000"/>
    <n v="0"/>
    <n v="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0"/>
    <n v="155000"/>
    <n v="153936.9"/>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322709312"/>
    <n v="179294399"/>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325000"/>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45450000"/>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18757820"/>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6670695"/>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2591396"/>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907850"/>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8056348"/>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200000"/>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9500012"/>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0983632"/>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3185184"/>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8757817"/>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000"/>
    <n v="0"/>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20925000"/>
    <n v="0"/>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1513120"/>
    <n v="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en blanco)"/>
    <s v="99 - MULTIPROVINCIAL"/>
    <n v="0"/>
    <n v="24750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23529660"/>
    <n v="11354195"/>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23562847"/>
    <n v="11370209"/>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3650581"/>
    <n v="1361223"/>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97615"/>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881633.03"/>
    <n v="1235036.18"/>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000000"/>
    <n v="534578.54"/>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15000000"/>
    <n v="3506874"/>
    <n v="1249599.47"/>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40618.83"/>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73259.14"/>
    <n v="24523"/>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en blanco)"/>
    <s v="99 - MULTIPROVINCIAL"/>
    <n v="0"/>
    <n v="1047348.01"/>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en blanco)"/>
    <s v="99 - MULTIPROVINCIAL"/>
    <n v="0"/>
    <n v="32065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30000000"/>
    <n v="153818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0"/>
    <n v="149961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0"/>
    <n v="106260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18000000"/>
    <n v="9223234"/>
    <n v="326567.34999999998"/>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1152984.3899999999"/>
    <n v="0"/>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2060467.77"/>
    <n v="0"/>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6267085.3200000003"/>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82500"/>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264000"/>
    <n v="23216.12"/>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253000"/>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664720.56000000006"/>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675453.68"/>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6019543.6299999999"/>
    <n v="422611.89"/>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330332.45"/>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53834.16"/>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480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67598.37"/>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3954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6235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605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101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714587.75"/>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8881440.2699999996"/>
    <n v="13350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217064"/>
    <n v="1583063.3"/>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776200"/>
    <n v="1888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77561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541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6620"/>
    <n v="0"/>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0"/>
    <n v="1763821"/>
    <n v="177000"/>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14000000"/>
    <n v="10202400"/>
    <n v="220896"/>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0"/>
    <n v="2396000"/>
    <n v="739544.94"/>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14000000"/>
    <n v="2712203.6400000006"/>
    <n v="72500.929999999993"/>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0"/>
    <n v="158000"/>
    <n v="0"/>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0"/>
    <n v="214500"/>
    <n v="0"/>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978200"/>
    <n v="0"/>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1292309.8600000001"/>
    <n v="46197"/>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110250"/>
    <n v="0"/>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10000000"/>
    <n v="545670"/>
    <n v="204199"/>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1698441.3"/>
    <n v="1357"/>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1659963.39"/>
    <n v="41300"/>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52500"/>
    <n v="0"/>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760252.5"/>
    <n v="0"/>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en blanco)"/>
    <s v="99 - MULTIPROVINCIAL"/>
    <n v="0"/>
    <n v="1445510"/>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30625"/>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1088000"/>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716088.12"/>
    <n v="161176.20000000001"/>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157500"/>
    <n v="0"/>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15750"/>
    <n v="0"/>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645000"/>
    <n v="0"/>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515500"/>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25000000"/>
    <n v="15013593.01"/>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12600"/>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121796.56"/>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690970"/>
    <n v="95689.5"/>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612050"/>
    <n v="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282558.36"/>
    <n v="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1649846.3"/>
    <n v="3158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900465.74"/>
    <n v="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1740399.18"/>
    <n v="94695"/>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1530700.5"/>
    <n v="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606461.18000000005"/>
    <n v="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1860000"/>
    <n v="1860000"/>
    <n v="66500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1200000"/>
    <n v="1200000"/>
    <n v="70000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350000"/>
    <n v="350000"/>
    <n v="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960000"/>
    <n v="960000"/>
    <n v="56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480000"/>
    <n v="480000"/>
    <n v="28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31238"/>
    <n v="131238"/>
    <n v="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255000"/>
    <n v="255000"/>
    <n v="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437300"/>
    <n v="437300"/>
    <n v="195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255000"/>
    <n v="255000"/>
    <n v="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131238"/>
    <n v="131238"/>
    <n v="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250000"/>
    <n v="250000"/>
    <n v="120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131238"/>
    <n v="131238"/>
    <n v="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247730"/>
    <n v="247730"/>
    <n v="96778.5"/>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248120"/>
    <n v="248120"/>
    <n v="96915"/>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43090"/>
    <n v="43090"/>
    <n v="13246.95"/>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102970"/>
    <n v="102970"/>
    <n v="59556"/>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103220"/>
    <n v="103220"/>
    <n v="5964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16535"/>
    <n v="16535"/>
    <n v="9240"/>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400000"/>
    <n v="50000"/>
    <n v="0"/>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0"/>
    <n v="775000"/>
    <n v="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en blanco)"/>
    <s v="99 - MULTIPROVINCIAL"/>
    <n v="600000"/>
    <n v="17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538766603"/>
    <n v="538766603"/>
    <n v="306402582.01999998"/>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1312987"/>
    <n v="1312987"/>
    <n v="900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035148"/>
    <n v="2035148"/>
    <n v="2720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152522574"/>
    <n v="152522574"/>
    <n v="88397716.670000002"/>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35936309"/>
    <n v="25936309"/>
    <n v="4700224"/>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7539334"/>
    <n v="7539334"/>
    <n v="1810527.0099999998"/>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66473570"/>
    <n v="4918407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000000"/>
    <n v="2000000"/>
    <n v="2578115"/>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500000"/>
    <n v="2500000"/>
    <n v="1439256.1400000001"/>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314155572"/>
    <n v="248155572"/>
    <n v="129682998.42"/>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3293075"/>
    <n v="3293075"/>
    <n v="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350841057"/>
    <n v="350841057"/>
    <n v="196564666.66"/>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1600000"/>
    <n v="1600000"/>
    <n v="2400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10952500"/>
    <n v="10952500"/>
    <n v="51369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6640000"/>
    <n v="6640000"/>
    <n v="12250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53837313"/>
    <n v="41437313"/>
    <n v="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8000000"/>
    <n v="8000000"/>
    <n v="37588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4000000"/>
    <n v="4000000"/>
    <n v="2259246.9"/>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7448948"/>
    <n v="15070948"/>
    <n v="646901.35000000009"/>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3830718"/>
    <n v="3830718"/>
    <n v="276700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69479667"/>
    <n v="55997167"/>
    <n v="52363652.620000005"/>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00000"/>
    <n v="10230000"/>
    <n v="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6759405"/>
    <n v="10759405"/>
    <n v="7924207.04"/>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51762808"/>
    <n v="51762808"/>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22841709"/>
    <n v="18854709"/>
    <n v="367791.24"/>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70000000"/>
    <n v="70000000"/>
    <n v="3321100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52196967"/>
    <n v="56183967"/>
    <n v="47599335"/>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450000"/>
    <n v="12850000"/>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885400"/>
    <n v="885400"/>
    <n v="81500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47407322"/>
    <n v="72407322"/>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112000000"/>
    <n v="112000000"/>
    <n v="0"/>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en blanco)"/>
    <s v="99 - MULTIPROVINCIAL"/>
    <n v="2000000"/>
    <n v="2000000"/>
    <n v="487705.74999999994"/>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en blanco)"/>
    <s v="99 - MULTIPROVINCIAL"/>
    <n v="0"/>
    <n v="20000"/>
    <n v="20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51225413"/>
    <n v="51225413"/>
    <n v="28278126.550000008"/>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52803895"/>
    <n v="52803895"/>
    <n v="28558890.259999987"/>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9288923"/>
    <n v="9288923"/>
    <n v="3966129.2999999938"/>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44800595"/>
    <n v="44800595"/>
    <n v="23504993.540000007"/>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45605543"/>
    <n v="45605543"/>
    <n v="23632319.149999991"/>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7043583"/>
    <n v="7043583"/>
    <n v="3155065.9599999981"/>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728980"/>
    <n v="728980"/>
    <n v="46908.75"/>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5421590"/>
    <n v="5421590"/>
    <n v="523150.37"/>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11068250"/>
    <n v="11068250"/>
    <n v="10898043.57"/>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24091400"/>
    <n v="10091400"/>
    <n v="12069367.07"/>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1500000"/>
    <n v="1500000"/>
    <n v="247301.40000000002"/>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292990"/>
    <n v="1292990"/>
    <n v="341346.99"/>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877179"/>
    <n v="877179"/>
    <n v="438961.97000000003"/>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5418325"/>
    <n v="5418325"/>
    <n v="1075019.3"/>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31804496"/>
    <n v="36804496"/>
    <n v="5257734.3199999994"/>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0"/>
    <n v="11800000"/>
    <n v="1763591.98"/>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50000000"/>
    <n v="65000000"/>
    <n v="26558289.039999999"/>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10118795"/>
    <n v="10118795"/>
    <n v="779300.91"/>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2000000"/>
    <n v="2030000"/>
    <n v="1180466.03"/>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110000000"/>
    <n v="235000000"/>
    <n v="56533932.34999999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50000"/>
    <n v="50000"/>
    <n v="0"/>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20000000"/>
    <n v="20000000"/>
    <n v="67649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2000000"/>
    <n v="2000000"/>
    <n v="487434.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318750"/>
    <n v="0"/>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191287.44"/>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en blanco)"/>
    <s v="99 - MULTIPROVINCIAL"/>
    <n v="650000"/>
    <n v="1650000"/>
    <n v="11855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18210000"/>
    <n v="28210000"/>
    <n v="18170677.5"/>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3500000"/>
    <n v="7000000"/>
    <n v="7457268.1500000013"/>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2303162"/>
    <n v="2303162"/>
    <n v="0"/>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3500000"/>
    <n v="500000"/>
    <n v="0"/>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809143"/>
    <n v="809143"/>
    <n v="0"/>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15000000"/>
    <n v="15000000"/>
    <n v="2148782.0800000001"/>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2000000"/>
    <n v="2000000"/>
    <n v="900000"/>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2960000"/>
    <n v="2780000"/>
    <n v="393770.56000000006"/>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0"/>
    <n v="180000"/>
    <n v="0"/>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266042806"/>
    <n v="266042806"/>
    <n v="151535660.96000004"/>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1000000"/>
    <n v="1000000"/>
    <n v="75166.42"/>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1500000"/>
    <n v="15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1000000"/>
    <n v="83000000"/>
    <n v="8092156.1799999997"/>
  </r>
  <r>
    <s v="2024"/>
    <x v="0"/>
    <x v="0"/>
    <x v="0"/>
    <x v="0"/>
    <s v="2 - Poder Ejecutivo"/>
    <s v="0212 - MINISTERIO DE INDUSTRIA, COMERCIO Y MIPYMES (MICM)"/>
    <s v="0001 - MINISTERIO DE INDUSTRIA, COMERCIO y MIPYMES (MICM)"/>
    <x v="1"/>
    <x v="2"/>
    <x v="55"/>
    <s v="2.2 - CONTRATACIÓN DE SERVICIOS"/>
    <s v="2.2.6 - SEGUROS"/>
    <s v="N"/>
    <s v="00 - N/A"/>
    <s v="10 - FONDO GENERAL"/>
    <s v="(en blanco)"/>
    <s v="99 - MULTIPROVINCIAL"/>
    <n v="9000000"/>
    <n v="7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15000000"/>
    <n v="25000000"/>
    <n v="4474719.7"/>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6000000"/>
    <n v="21000000"/>
    <n v="11209329.949999997"/>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31000000"/>
    <n v="51000000"/>
    <n v="22046372.560000002"/>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2000000"/>
    <n v="20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689620"/>
    <n v="68962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800000"/>
    <n v="8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840590"/>
    <n v="84059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210000"/>
    <n v="21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6000000"/>
    <n v="1000000"/>
    <n v="17346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883020"/>
    <n v="6883020"/>
    <n v="1525209.85"/>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20000000"/>
    <n v="20000000"/>
    <n v="1254561.95"/>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1350000"/>
    <n v="1350000"/>
    <n v="359639.82"/>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2000000"/>
    <n v="2000000"/>
    <n v="82310.899999999994"/>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6000000"/>
    <n v="6000000"/>
    <n v="6431448.1699999981"/>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4500000"/>
    <n v="4500000"/>
    <n v="93276.64000000001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1000000"/>
    <n v="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200000"/>
    <n v="2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800000"/>
    <n v="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1000300"/>
    <n v="7403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500000"/>
    <n v="500000"/>
    <n v="21948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2364720"/>
    <n v="2364720"/>
    <n v="16756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780520"/>
    <n v="780520"/>
    <n v="22000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8500300"/>
    <n v="12760300"/>
    <n v="4519496.75"/>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29100300"/>
    <n v="22100300"/>
    <n v="3761678.01"/>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500000"/>
    <n v="500000"/>
    <n v="48341.59999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493308256"/>
    <n v="6518256"/>
    <n v="10500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500000"/>
    <n v="500000"/>
    <n v="41919.58999999999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3300000"/>
    <n v="3300000"/>
    <n v="385818.18"/>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1100000"/>
    <n v="1100000"/>
    <n v="19208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2500000"/>
    <n v="2500000"/>
    <n v="250413.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29500000"/>
    <n v="29500000"/>
    <n v="6635460.3200000003"/>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4000000"/>
    <n v="40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100000"/>
    <n v="7100000"/>
    <n v="221545"/>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5000000"/>
    <n v="11000000"/>
    <n v="284015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3000000"/>
    <n v="18000000"/>
    <n v="386557.5"/>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49100000"/>
    <n v="53100000"/>
    <n v="5505056.0700000003"/>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3973632"/>
    <n v="3973632"/>
    <n v="1276101.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115771420"/>
    <n v="118761420"/>
    <n v="10822361.3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0"/>
    <n v="7200000"/>
    <n v="622454.4000000001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0"/>
    <n v="4436"/>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0"/>
    <n v="3356182.12"/>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4903693"/>
    <n v="1021537.44"/>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20000000"/>
    <n v="10000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500000"/>
    <n v="20916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3300000"/>
    <n v="3300000"/>
    <n v="295674.95999999996"/>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80000000"/>
    <n v="194000000"/>
    <n v="32244361.089999996"/>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6500000"/>
    <n v="6500000"/>
    <n v="2346248.29"/>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3000000"/>
    <n v="8584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200000"/>
    <n v="20000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0000000"/>
    <n v="10000000"/>
    <n v="2525683.91"/>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519980"/>
    <n v="519980"/>
    <n v="0"/>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700000"/>
    <n v="700000"/>
    <n v="4248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1200000"/>
    <n v="1200000"/>
    <n v="648705"/>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3300000"/>
    <n v="3300000"/>
    <n v="346566"/>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en blanco)"/>
    <s v="99 - MULTIPROVINCIAL"/>
    <n v="0"/>
    <n v="115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3800000"/>
    <n v="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3000000"/>
    <n v="10250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12950264"/>
    <n v="50264"/>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2000000"/>
    <n v="2000000"/>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10000"/>
    <n v="100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40000"/>
    <n v="40000"/>
    <n v="0"/>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3200000"/>
    <n v="3200000"/>
    <n v="16879.900000000001"/>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5350000"/>
    <n v="5350000"/>
    <n v="1926261.26"/>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15600000"/>
    <n v="15600000"/>
    <n v="8260"/>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8100000"/>
    <n v="8100000"/>
    <n v="10795203.43"/>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14000"/>
    <n v="14000"/>
    <n v="0"/>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en blanco)"/>
    <s v="99 - MULTIPROVINCIAL"/>
    <n v="2000000"/>
    <n v="2000000"/>
    <n v="405677.6"/>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0000"/>
    <n v="2000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10000"/>
    <n v="1000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000000"/>
    <n v="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60000"/>
    <n v="6000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2000000"/>
    <n v="2000000"/>
    <n v="615374.32000000007"/>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120000"/>
    <n v="12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190000"/>
    <n v="19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100000"/>
    <n v="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150000"/>
    <n v="15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800000"/>
    <n v="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800000"/>
    <n v="8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2000000"/>
    <n v="20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300000"/>
    <n v="300000"/>
    <n v="46633.599999999999"/>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215000"/>
    <n v="215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1300000"/>
    <n v="1300000"/>
    <n v="2242"/>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200000"/>
    <n v="2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510000"/>
    <n v="5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0"/>
    <n v="1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0000000"/>
    <n v="20200000"/>
    <n v="7284667.2599999998"/>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5000"/>
    <n v="5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400"/>
    <n v="24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0000"/>
    <n v="2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1878000"/>
    <n v="78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48520000"/>
    <n v="48520000"/>
    <n v="23520605.18"/>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000000"/>
    <n v="1000000"/>
    <n v="194831"/>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340000"/>
    <n v="34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20000"/>
    <n v="12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60000"/>
    <n v="16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33500"/>
    <n v="133500"/>
    <n v="2400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700000"/>
    <n v="7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2424700"/>
    <n v="2424700"/>
    <n v="906320.83"/>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330000"/>
    <n v="1330000"/>
    <n v="169367.76"/>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2486719"/>
    <n v="2486719"/>
    <n v="257889.58"/>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4000"/>
    <n v="4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50000"/>
    <n v="1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500000"/>
    <n v="1500000"/>
    <n v="167984.8"/>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10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300000"/>
    <n v="1202000"/>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3500000"/>
    <n v="3500000"/>
    <n v="652319.59"/>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000000"/>
    <n v="8000000"/>
    <n v="2420745"/>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700000"/>
    <n v="700000"/>
    <n v="75880.759999999995"/>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600000"/>
    <n v="6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216826"/>
    <n v="216826"/>
    <n v="512168.67"/>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000000"/>
    <n v="8000000"/>
    <n v="168662.12"/>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1000000"/>
    <n v="4000000"/>
    <n v="77558.45"/>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1152000"/>
    <n v="1152000"/>
    <n v="248087.98"/>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796079407"/>
    <n v="636079407"/>
    <n v="72102.720000000001"/>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32499777"/>
    <n v="32499777"/>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2594400"/>
    <n v="2594400"/>
    <n v="101385.60000000001"/>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1035000"/>
    <n v="1035000"/>
    <n v="5664"/>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6608800"/>
    <n v="17028800"/>
    <n v="10300702"/>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70991343"/>
    <n v="70167343"/>
    <n v="4476800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56687800"/>
    <n v="56155800"/>
    <n v="3739925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8534875"/>
    <n v="18534875"/>
    <n v="952200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2110000"/>
    <n v="2110000"/>
    <n v="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224000"/>
    <n v="1224000"/>
    <n v="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2898069"/>
    <n v="12898069"/>
    <n v="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00000"/>
    <n v="100000"/>
    <n v="17000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00000"/>
    <n v="100000"/>
    <n v="37840.33"/>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32781750"/>
    <n v="32781750"/>
    <n v="8278523.75"/>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200000"/>
    <n v="200000"/>
    <n v="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20670000"/>
    <n v="20670000"/>
    <n v="1113750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1125357"/>
    <n v="1125357"/>
    <n v="19375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5421941"/>
    <n v="5421941"/>
    <n v="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2233658"/>
    <n v="2233658"/>
    <n v="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31065524"/>
    <n v="31935524"/>
    <n v="21290349.280000001"/>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685178"/>
    <n v="2685178"/>
    <n v="120325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76000"/>
    <n v="476000"/>
    <n v="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2548058"/>
    <n v="2548058"/>
    <n v="0"/>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4821941"/>
    <n v="4821941"/>
    <n v="0"/>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7393260"/>
    <n v="7393260"/>
    <n v="4856521.25"/>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4821941"/>
    <n v="4821941"/>
    <n v="0"/>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2946588"/>
    <n v="2976588"/>
    <n v="1401754.89"/>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2950884"/>
    <n v="2980884"/>
    <n v="1407411.8299999998"/>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487531"/>
    <n v="493531"/>
    <n v="208956.97999999995"/>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4319031"/>
    <n v="4319031"/>
    <n v="1386658.32"/>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4327098"/>
    <n v="4327098"/>
    <n v="1392293.9100000004"/>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887304"/>
    <n v="887304"/>
    <n v="189105.03000000006"/>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120000"/>
    <n v="20000"/>
    <n v="0"/>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540000"/>
    <n v="540000"/>
    <n v="318483.63"/>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2820000"/>
    <n v="2820000"/>
    <n v="1631058.6899999997"/>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1800000"/>
    <n v="1800000"/>
    <n v="1304579.06"/>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247264"/>
    <n v="247264"/>
    <n v="131971.20000000001"/>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350000"/>
    <n v="1143420"/>
    <n v="349988"/>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en blanco)"/>
    <s v="99 - MULTIPROVINCIAL"/>
    <n v="1200000"/>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en blanco)"/>
    <s v="99 - MULTIPROVINCIAL"/>
    <n v="24859200"/>
    <n v="24859200"/>
    <n v="1398364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en blanco)"/>
    <s v="99 - MULTIPROVINCIAL"/>
    <n v="2000000"/>
    <n v="2000000"/>
    <n v="15309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en blanco)"/>
    <s v="99 - MULTIPROVINCIAL"/>
    <n v="500000"/>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1000000"/>
    <n v="112339"/>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750000"/>
    <n v="750000"/>
    <n v="562221.88"/>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0"/>
    <n v="200000"/>
    <n v="128951.88"/>
  </r>
  <r>
    <s v="2024"/>
    <x v="0"/>
    <x v="0"/>
    <x v="0"/>
    <x v="0"/>
    <s v="2 - Poder Ejecutivo"/>
    <s v="0212 - MINISTERIO DE INDUSTRIA, COMERCIO Y MIPYMES (MICM)"/>
    <s v="0001 - MINISTERIO DE INDUSTRIA, COMERCIO y MIPYMES (MICM)"/>
    <x v="1"/>
    <x v="16"/>
    <x v="64"/>
    <s v="2.2 - CONTRATACIÓN DE SERVICIOS"/>
    <s v="2.2.6 - SEGUROS"/>
    <s v="N"/>
    <s v="00 - N/A"/>
    <s v="10 - FONDO GENERAL"/>
    <s v="(en blanco)"/>
    <s v="99 - MULTIPROVINCIAL"/>
    <n v="400000"/>
    <n v="288000"/>
    <n v="236331.14"/>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550000"/>
    <n v="800000"/>
    <n v="799923.13"/>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50000"/>
    <n v="0"/>
    <n v="0"/>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00000"/>
    <n v="100000"/>
    <n v="57800"/>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200000"/>
    <n v="0"/>
    <n v="0"/>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95000"/>
    <n v="0"/>
    <n v="0"/>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0"/>
    <n v="125000"/>
    <n v="120000.1"/>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0"/>
    <n v="70800"/>
    <n v="35109.71"/>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50000"/>
    <n v="266441"/>
    <n v="111860.20999999999"/>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482623"/>
    <n v="1482623"/>
    <n v="0"/>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06990000"/>
    <n v="106990000"/>
    <n v="69667599.99000001"/>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en blanco)"/>
    <s v="99 - MULTIPROVINCIAL"/>
    <n v="300000"/>
    <n v="189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35350000"/>
    <n v="35350000"/>
    <n v="23665343.420000002"/>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100000"/>
    <n v="100000"/>
    <n v="0"/>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0"/>
    <n v="20000"/>
    <n v="1180.02"/>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400000"/>
    <n v="380000"/>
    <n v="101775"/>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1900000"/>
    <n v="1900000"/>
    <n v="900340"/>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1000000"/>
    <n v="1000000"/>
    <n v="755630.41"/>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1000000"/>
    <n v="1000000"/>
    <n v="0"/>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320000"/>
    <n v="320000"/>
    <n v="0"/>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244000"/>
    <n v="244000"/>
    <n v="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en blanco)"/>
    <s v="99 - MULTIPROVINCIAL"/>
    <n v="400000"/>
    <n v="400000"/>
    <n v="0"/>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700000"/>
    <n v="700000"/>
    <n v="365639.52"/>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150000"/>
    <n v="150000"/>
    <n v="0"/>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50000"/>
    <n v="5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80000"/>
    <n v="18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20000"/>
    <n v="12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200000"/>
    <n v="20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60000"/>
    <n v="6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50000"/>
    <n v="15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50000"/>
    <n v="150000"/>
    <n v="95957.95"/>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50000"/>
    <n v="152000"/>
    <n v="629.91"/>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20000"/>
    <n v="118000"/>
    <n v="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5964000"/>
    <n v="5964000"/>
    <n v="596400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5964000"/>
    <n v="5964000"/>
    <n v="397600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0"/>
    <n v="474705"/>
    <n v="464482.22"/>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475000"/>
    <n v="295"/>
    <n v="295"/>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100000"/>
    <n v="100000"/>
    <n v="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90000"/>
    <n v="90000"/>
    <n v="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600000"/>
    <n v="600000"/>
    <n v="324919.34000000003"/>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95000"/>
    <n v="95000"/>
    <n v="28758.230000000003"/>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600000"/>
    <n v="600000"/>
    <n v="7817.5"/>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25000"/>
    <n v="125000"/>
    <n v="278555.99"/>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25000"/>
    <n v="25000"/>
    <n v="0"/>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20000"/>
    <n v="120000"/>
    <n v="0"/>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00000"/>
    <n v="100000"/>
    <n v="80563.37"/>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750000"/>
    <n v="750000"/>
    <n v="192296.66999999998"/>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000000"/>
    <n v="750000"/>
    <n v="492255.88"/>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0"/>
    <n v="250000"/>
    <n v="72955.86"/>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200000"/>
    <n v="200000"/>
    <n v="0"/>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93536"/>
    <n v="93536"/>
    <n v="26742.97"/>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61177000"/>
    <n v="61177000"/>
    <n v="40171342.379999995"/>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275000"/>
    <n v="275000"/>
    <n v="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20562000"/>
    <n v="20562000"/>
    <n v="14268666.67"/>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6900000"/>
    <n v="6900000"/>
    <n v="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1000000"/>
    <n v="1000000"/>
    <n v="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500000"/>
    <n v="500000"/>
    <n v="62400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500000"/>
    <n v="500000"/>
    <n v="369485.47"/>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en blanco)"/>
    <s v="99 - MULTIPROVINCIAL"/>
    <n v="10080000"/>
    <n v="10080000"/>
    <n v="8700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484840"/>
    <n v="484840"/>
    <n v="138877.38"/>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2751360"/>
    <n v="2751360"/>
    <n v="17775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7040000"/>
    <n v="7040000"/>
    <n v="5552108.3600000003"/>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750000"/>
    <n v="750000"/>
    <n v="654640.34"/>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7040000"/>
    <n v="7040000"/>
    <n v="0"/>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5815000"/>
    <n v="5815000"/>
    <n v="3851513.81"/>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5830000"/>
    <n v="5830000"/>
    <n v="3875285.47"/>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910000"/>
    <n v="910000"/>
    <n v="589791.67000000004"/>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5000"/>
    <n v="5000"/>
    <n v="2.73"/>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3137000"/>
    <n v="3137000"/>
    <n v="2198229.1"/>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1000000"/>
    <n v="1000000"/>
    <n v="798632.17000000016"/>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2160000"/>
    <n v="2160000"/>
    <n v="1191818.1600000001"/>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60000"/>
    <n v="60000"/>
    <n v="13478.399999999998"/>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78000"/>
    <n v="78000"/>
    <n v="553"/>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500000"/>
    <n v="500000"/>
    <n v="339999.99"/>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50000"/>
    <n v="150000"/>
    <n v="0"/>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00000"/>
    <n v="100000"/>
    <n v="187325"/>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751410"/>
    <n v="0"/>
  </r>
  <r>
    <s v="2024"/>
    <x v="0"/>
    <x v="0"/>
    <x v="0"/>
    <x v="0"/>
    <s v="2 - Poder Ejecutivo"/>
    <s v="0212 - MINISTERIO DE INDUSTRIA, COMERCIO Y MIPYMES (MICM)"/>
    <s v="0007 - INDUSTRIA NACIONAL DE LA AGUJA"/>
    <x v="1"/>
    <x v="2"/>
    <x v="3"/>
    <s v="2.2 - CONTRATACIÓN DE SERVICIOS"/>
    <s v="2.2.3 - VIÁTICOS"/>
    <s v="N"/>
    <s v="00 - N/A"/>
    <s v="10 - FONDO GENERAL"/>
    <s v="(en blanco)"/>
    <s v="99 - MULTIPROVINCIAL"/>
    <n v="2900000"/>
    <n v="2900000"/>
    <n v="1933250"/>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4538000"/>
    <n v="4538000"/>
    <n v="2679028.2399999993"/>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196000"/>
    <n v="96000"/>
    <n v="52033.8"/>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650000"/>
    <n v="650000"/>
    <n v="356999.96"/>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400000"/>
    <n v="400000"/>
    <n v="154200"/>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500000"/>
    <n v="500000"/>
    <n v="0"/>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600000"/>
    <n v="600000"/>
    <n v="820801.42999999993"/>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620000"/>
    <n v="620000"/>
    <n v="169803.22"/>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500000"/>
    <n v="500000"/>
    <n v="249994.8"/>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100000"/>
    <n v="100000"/>
    <n v="170000"/>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70000"/>
    <n v="70000"/>
    <n v="0"/>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2000000"/>
    <n v="2000000"/>
    <n v="359900"/>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700000"/>
    <n v="700000"/>
    <n v="3022034"/>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770000"/>
    <n v="970000"/>
    <n v="169974"/>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
    <n v="100000"/>
    <n v="99999.1"/>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
    <n v="100000"/>
    <n v="9999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0"/>
    <n v="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500000"/>
    <n v="150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95000"/>
    <n v="1095000"/>
    <n v="1069999.95"/>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5500000"/>
    <n v="5500000"/>
    <n v="4808599.9700000007"/>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
    <n v="10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3060000"/>
    <n v="306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200000"/>
    <n v="20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300000"/>
    <n v="30000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3715000"/>
    <n v="3715000"/>
    <n v="1302195.99"/>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100000"/>
    <n v="100000"/>
    <n v="249924"/>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250000"/>
    <n v="250000"/>
    <n v="144070.95000000001"/>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100000"/>
    <n v="0"/>
    <n v="0"/>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4842450"/>
    <n v="10008650"/>
    <n v="10919049.789999999"/>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53775"/>
    <n v="53775"/>
    <n v="58764"/>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2918150"/>
    <n v="2918150"/>
    <n v="1923282"/>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47650"/>
    <n v="47650"/>
    <n v="85314"/>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en blanco)"/>
    <s v="99 - MULTIPROVINCIAL"/>
    <n v="37854691"/>
    <n v="37854691"/>
    <n v="19716271.259999994"/>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371100"/>
    <n v="371100"/>
    <n v="367898.04000000004"/>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400000"/>
    <n v="400000"/>
    <n v="254996.09"/>
  </r>
  <r>
    <s v="2024"/>
    <x v="0"/>
    <x v="0"/>
    <x v="0"/>
    <x v="0"/>
    <s v="2 - Poder Ejecutivo"/>
    <s v="0212 - MINISTERIO DE INDUSTRIA, COMERCIO Y MIPYMES (MICM)"/>
    <s v="0007 - INDUSTRIA NACIONAL DE LA AGUJA"/>
    <x v="1"/>
    <x v="2"/>
    <x v="3"/>
    <s v="2.3 - MATERIALES Y SUMINISTROS"/>
    <s v="2.3.4 - PRODUCTOS FARMACÉUTICOS"/>
    <s v="N"/>
    <s v="00 - N/A"/>
    <s v="10 - FONDO GENERAL"/>
    <s v="(en blanco)"/>
    <s v="99 - MULTIPROVINCIAL"/>
    <n v="10000"/>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240000"/>
    <n v="240000"/>
    <n v="8850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33300"/>
    <n v="33300"/>
    <n v="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124737"/>
    <n v="25987"/>
    <n v="25794.799999999999"/>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279770"/>
    <n v="152870"/>
    <n v="15281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345990"/>
    <n v="230790"/>
    <n v="230595.6"/>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100000"/>
    <n v="10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4500000"/>
    <n v="4500000"/>
    <n v="340000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1500000"/>
    <n v="1500000"/>
    <n v="634444.69999999995"/>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100000"/>
    <n v="100000"/>
    <n v="77636.45"/>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55000"/>
    <n v="55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200000"/>
    <n v="200000"/>
    <n v="149332"/>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50000"/>
    <n v="50000"/>
    <n v="1062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95000"/>
    <n v="195000"/>
    <n v="188624.75"/>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300505"/>
    <n v="175905"/>
    <n v="203840.32"/>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20000"/>
    <n v="2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0000"/>
    <n v="1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313377"/>
    <n v="63377"/>
    <n v="61992.480000000003"/>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50000"/>
    <n v="50000"/>
    <n v="24994.76"/>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373200"/>
    <n v="373200"/>
    <n v="233311.77000000002"/>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200000"/>
    <n v="20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83600"/>
    <n v="232850"/>
    <n v="198260.65"/>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55000"/>
    <n v="55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50000"/>
    <n v="5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50000"/>
    <n v="50000"/>
    <n v="2383.6"/>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20000"/>
    <n v="2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000"/>
    <n v="5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15000"/>
    <n v="15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200000"/>
    <n v="20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200000"/>
    <n v="20000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42641400"/>
    <n v="42564400"/>
    <n v="2325765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0"/>
    <n v="455000"/>
    <n v="130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29688000"/>
    <n v="29310000"/>
    <n v="16198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420000"/>
    <n v="420000"/>
    <n v="245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6062450"/>
    <n v="606245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400000"/>
    <n v="40000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250000"/>
    <n v="250000"/>
    <n v="20304.57"/>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0"/>
    <n v="0"/>
    <n v="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4000000"/>
    <n v="4000000"/>
    <n v="223200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6062450"/>
    <n v="6062450"/>
    <n v="533870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110000"/>
    <n v="110000"/>
    <n v="5980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6062450"/>
    <n v="6062450"/>
    <n v="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0"/>
    <n v="6235283"/>
    <n v="0"/>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en blanco)"/>
    <s v="99 - MULTIPROVINCIAL"/>
    <n v="250000"/>
    <n v="175000"/>
    <n v="64141.689999999995"/>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5157933"/>
    <n v="5157933"/>
    <n v="2795503.36"/>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5165210"/>
    <n v="5165210"/>
    <n v="2827976.15"/>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727494"/>
    <n v="727494"/>
    <n v="385269.80000000005"/>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1650000"/>
    <n v="2550000"/>
    <n v="1547958.58"/>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1800000"/>
    <n v="1800000"/>
    <n v="693973.39"/>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102000"/>
    <n v="102000"/>
    <n v="72590"/>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200000"/>
    <n v="720000"/>
    <n v="265941.59999999998"/>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200000"/>
    <n v="700000"/>
    <n v="418510.64"/>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00000"/>
    <n v="0"/>
    <n v="0"/>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400000"/>
    <n v="300000"/>
    <n v="212431.15"/>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700000"/>
    <n v="500000"/>
    <n v="304000"/>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1200000"/>
    <n v="1240000"/>
    <n v="990291.11999999988"/>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13000000"/>
    <n v="14146617"/>
    <n v="7523645.6400000006"/>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0"/>
    <n v="0"/>
    <n v="0"/>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350000"/>
    <n v="300000"/>
    <n v="103840"/>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750000"/>
    <n v="750000"/>
    <n v="0"/>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125000"/>
    <n v="145000"/>
    <n v="139661.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2549001"/>
    <n v="2000000"/>
    <n v="39766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400000"/>
    <n v="300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200000"/>
    <n v="100000"/>
    <n v="5310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250000"/>
    <n v="200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100000"/>
    <n v="100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750000"/>
    <n v="600000"/>
    <n v="23400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150000"/>
    <n v="100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en blanco)"/>
    <s v="99 - MULTIPROVINCIAL"/>
    <n v="0"/>
    <n v="60000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150000"/>
    <n v="100000"/>
    <n v="684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780000"/>
    <n v="20000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320000"/>
    <n v="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1500000"/>
    <n v="1250000"/>
    <n v="125489.88"/>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300000"/>
    <n v="20000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400000"/>
    <n v="250000"/>
    <n v="3481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0"/>
    <n v="300000"/>
    <n v="684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600000"/>
    <n v="100000"/>
    <n v="5000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200000"/>
    <n v="200000"/>
    <n v="119911.52"/>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340000"/>
    <n v="9000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500000"/>
    <n v="30000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80000"/>
    <n v="8000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7500000"/>
    <n v="5750000"/>
    <n v="2549841.2799999998"/>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1600000"/>
    <n v="1610000"/>
    <n v="1300795.28"/>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200000"/>
    <n v="350000"/>
    <n v="250249.84"/>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60000"/>
    <n v="50000"/>
    <n v="13570"/>
  </r>
  <r>
    <s v="2024"/>
    <x v="0"/>
    <x v="0"/>
    <x v="0"/>
    <x v="0"/>
    <s v="2 - Poder Ejecutivo"/>
    <s v="0212 - MINISTERIO DE INDUSTRIA, COMERCIO Y MIPYMES (MICM)"/>
    <s v="0008 - OFICINA NACIONAL DE DERECHO DE AUTOR"/>
    <x v="1"/>
    <x v="2"/>
    <x v="55"/>
    <s v="2.3 - MATERIALES Y SUMINISTROS"/>
    <s v="2.3.2 - TEXTILES Y VESTUARIOS"/>
    <s v="N"/>
    <s v="00 - N/A"/>
    <s v="10 - FONDO GENERAL"/>
    <s v="(en blanco)"/>
    <s v="99 - MULTIPROVINCIAL"/>
    <n v="350000"/>
    <n v="825000"/>
    <n v="435064.75"/>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100000"/>
    <n v="190000"/>
    <n v="41034.5"/>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350000"/>
    <n v="300000"/>
    <n v="192605.08"/>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700000"/>
    <n v="300000"/>
    <n v="49800"/>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280000"/>
    <n v="180000"/>
    <n v="43255.59"/>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100000"/>
    <n v="0"/>
    <n v="0"/>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en blanco)"/>
    <s v="99 - MULTIPROVINCIAL"/>
    <n v="25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330000"/>
    <n v="3330000"/>
    <n v="249750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50000"/>
    <n v="0"/>
    <n v="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360000"/>
    <n v="550000"/>
    <n v="394957.31"/>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000000"/>
    <n v="800000"/>
    <n v="887380.98"/>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0"/>
    <n v="60000"/>
    <n v="30536"/>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30000"/>
    <n v="75000"/>
    <n v="105345.56000000001"/>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0"/>
    <n v="50000"/>
    <n v="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250000"/>
    <n v="100000"/>
    <n v="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0"/>
    <n v="100000"/>
    <n v="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00000"/>
    <n v="50000"/>
    <n v="8280.18"/>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20000"/>
    <n v="120000"/>
    <n v="251020.77"/>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0"/>
    <n v="200000"/>
    <n v="197009.26"/>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0"/>
    <n v="430000"/>
    <n v="397896"/>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8800000"/>
    <n v="9000"/>
    <n v="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17157800"/>
    <n v="17976000"/>
    <n v="977860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11428000"/>
    <n v="10518326.9"/>
    <n v="522500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0"/>
    <n v="360000"/>
    <n v="21000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2427100"/>
    <n v="2427100"/>
    <n v="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50000"/>
    <n v="617906.1"/>
    <n v="562528.85000000009"/>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50000"/>
    <n v="871767"/>
    <n v="871766.04"/>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540000"/>
    <n v="540000"/>
    <n v="285000"/>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1980077"/>
    <n v="1980077"/>
    <n v="1942016.6700000002"/>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1980077"/>
    <n v="1980077"/>
    <n v="0"/>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1980077"/>
    <n v="1980077"/>
    <n v="0"/>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2064977"/>
    <n v="2116679.2000000002"/>
    <n v="1062561.9899999998"/>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2067890"/>
    <n v="2120592.2000000002"/>
    <n v="1080165.6000000001"/>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320378"/>
    <n v="328388.2"/>
    <n v="152047.30000000005"/>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550000"/>
    <n v="675100"/>
    <n v="361256.29"/>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335184"/>
    <n v="338184"/>
    <n v="196276.72"/>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660000"/>
    <n v="720000"/>
    <n v="477607.01999999996"/>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16100"/>
    <n v="16100"/>
    <n v="10808"/>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7000"/>
    <n v="7000"/>
    <n v="3944"/>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en blanco)"/>
    <s v="99 - MULTIPROVINCIAL"/>
    <n v="50000"/>
    <n v="5000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2800000"/>
    <n v="2800000"/>
    <n v="1254101.6200000001"/>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1000000"/>
    <n v="1000000"/>
    <n v="0"/>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en blanco)"/>
    <s v="99 - MULTIPROVINCIAL"/>
    <n v="1515000"/>
    <n v="815000"/>
    <n v="273029.92"/>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en blanco)"/>
    <s v="99 - MULTIPROVINCIAL"/>
    <n v="100000"/>
    <n v="107600"/>
    <n v="89888.4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en blanco)"/>
    <s v="99 - MULTIPROVINCIAL"/>
    <n v="150000"/>
    <n v="150000"/>
    <n v="143492.89000000001"/>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80000"/>
    <n v="80000"/>
    <n v="0"/>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150000"/>
    <n v="15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36000"/>
    <n v="36000"/>
    <n v="13427.22"/>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1800000"/>
    <n v="1800000"/>
    <n v="0"/>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0"/>
    <n v="20000"/>
    <n v="14220"/>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700000"/>
    <n v="1183000"/>
    <n v="838813.9"/>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1916942"/>
    <n v="1281242"/>
    <n v="0"/>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150000"/>
    <n v="150000"/>
    <n v="45250"/>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100000"/>
    <n v="100000"/>
    <n v="0"/>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100000"/>
    <n v="45018.34"/>
    <n v="38438.339999999997"/>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0"/>
    <n v="15000"/>
    <n v="0"/>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0"/>
    <n v="8496"/>
    <n v="9770.4"/>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41033.60000000001"/>
    <n v="140821.20000000001"/>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656.72"/>
    <n v="1132.8"/>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0"/>
    <n v="5300"/>
    <n v="3374.8"/>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150000"/>
    <n v="7000"/>
    <n v="4590.2"/>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en blanco)"/>
    <s v="99 - MULTIPROVINCIAL"/>
    <n v="0"/>
    <n v="1080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700000"/>
    <n v="196137.18000000002"/>
    <n v="0"/>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50000"/>
    <n v="50000"/>
    <n v="0"/>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30000"/>
    <n v="30000"/>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3351.01"/>
    <n v="920.4"/>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127746.96"/>
    <n v="10620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25000"/>
    <n v="25000"/>
    <n v="5782"/>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45000"/>
    <n v="45000"/>
    <n v="18939"/>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22053.599999999999"/>
    <n v="21702.560000000001"/>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3658"/>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2400"/>
    <n v="544.03"/>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3000000"/>
    <n v="3000000"/>
    <n v="1500000"/>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15000"/>
    <n v="15000"/>
    <n v="8134.88"/>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12000"/>
    <n v="12000"/>
    <n v="7611"/>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0"/>
    <n v="1800"/>
    <n v="0"/>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70000"/>
    <n v="70000"/>
    <n v="15080.4"/>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15000"/>
    <n v="15000"/>
    <n v="4246.82"/>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50000"/>
    <n v="50000"/>
    <n v="42200.34"/>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30000"/>
    <n v="132300"/>
    <n v="122635.43000000001"/>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360"/>
    <n v="1180"/>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5200"/>
    <n v="6161.96"/>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70000"/>
    <n v="70000"/>
    <n v="17033.3"/>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905.7"/>
    <n v="3363"/>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44646.81"/>
    <n v="41479.97"/>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109998"/>
    <n v="109998"/>
    <n v="0"/>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08514.08"/>
    <n v="69012.3"/>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94622"/>
    <n v="88523.9"/>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43000000"/>
    <n v="41600000"/>
    <n v="2703380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4500000"/>
    <n v="4500000"/>
    <n v="278800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4200000"/>
    <n v="4200000"/>
    <n v="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100000"/>
    <n v="120000"/>
    <n v="11400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200000"/>
    <n v="180000"/>
    <n v="114905.4"/>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3200000"/>
    <n v="3000000"/>
    <n v="2000000"/>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1665126"/>
    <n v="3585126"/>
    <n v="3394750"/>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70000"/>
    <n v="70000"/>
    <n v="70000"/>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250000"/>
    <n v="250000"/>
    <n v="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en blanco)"/>
    <s v="99 - MULTIPROVINCIAL"/>
    <n v="160000"/>
    <n v="16000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3400000"/>
    <n v="3280000"/>
    <n v="2081871.82"/>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3400000"/>
    <n v="3300000"/>
    <n v="2117347.8000000003"/>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600000"/>
    <n v="500000"/>
    <n v="296792.52"/>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40000"/>
    <n v="40000"/>
    <n v="15786.099999999999"/>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450000"/>
    <n v="450000"/>
    <n v="271086.87"/>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900000"/>
    <n v="900000"/>
    <n v="634809.82000000007"/>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700000"/>
    <n v="700000"/>
    <n v="464988.86"/>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20000"/>
    <n v="0"/>
    <n v="0"/>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350000"/>
    <n v="350000"/>
    <n v="76700"/>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200000"/>
    <n v="0"/>
    <n v="0"/>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200000"/>
    <n v="120000"/>
    <n v="66013.2"/>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3000000"/>
    <n v="3000000"/>
    <n v="1430700"/>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100000"/>
    <n v="100000"/>
    <n v="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en blanco)"/>
    <s v="99 - MULTIPROVINCIAL"/>
    <n v="100000"/>
    <n v="10000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en blanco)"/>
    <s v="99 - MULTIPROVINCIAL"/>
    <n v="900000"/>
    <n v="90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530000"/>
    <n v="530000"/>
    <n v="519802.7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2500"/>
    <n v="2500"/>
    <n v="0"/>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100000"/>
    <n v="200000"/>
    <n v="199420"/>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200000"/>
    <n v="500000"/>
    <n v="144055.51999999999"/>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200000"/>
    <n v="200000"/>
    <n v="88069.3"/>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50000"/>
    <n v="50000"/>
    <n v="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700000"/>
    <n v="700000"/>
    <n v="203873.85"/>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50000"/>
    <n v="100000"/>
    <n v="5428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00000"/>
    <n v="100000"/>
    <n v="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50000"/>
    <n v="50000"/>
    <n v="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00000"/>
    <n v="50000"/>
    <n v="0"/>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en blanco)"/>
    <s v="99 - MULTIPROVINCIAL"/>
    <n v="1500000"/>
    <n v="1500000"/>
    <n v="1055303.5"/>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en blanco)"/>
    <s v="99 - MULTIPROVINCIAL"/>
    <n v="500000"/>
    <n v="500000"/>
    <n v="272645.3"/>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50000"/>
    <n v="50000"/>
    <n v="7670"/>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200000"/>
    <n v="200000"/>
    <n v="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150000"/>
    <n v="150000"/>
    <n v="17086.400000000001"/>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100000"/>
    <n v="100000"/>
    <n v="66994.5"/>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50000"/>
    <n v="50000"/>
    <n v="0"/>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en blanco)"/>
    <s v="99 - MULTIPROVINCIAL"/>
    <n v="100000"/>
    <n v="100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300000"/>
    <n v="300000"/>
    <n v="63999.99"/>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25000"/>
    <n v="25000"/>
    <n v="0"/>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20000"/>
    <n v="20000"/>
    <n v="0"/>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40000"/>
    <n v="40000"/>
    <n v="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5000000"/>
    <n v="5000000"/>
    <n v="326240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150000"/>
    <n v="15000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400000"/>
    <n v="400000"/>
    <n v="67500.429999999993"/>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500000"/>
    <n v="500000"/>
    <n v="274175.98"/>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20000"/>
    <n v="2000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0000"/>
    <n v="1000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50000"/>
    <n v="150000"/>
    <n v="92684.77"/>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300000"/>
    <n v="282700"/>
    <n v="4460.3999999999996"/>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0"/>
    <n v="37300"/>
    <n v="11092"/>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0000"/>
    <n v="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0000"/>
    <n v="0"/>
    <n v="0"/>
  </r>
  <r>
    <s v="2024"/>
    <x v="0"/>
    <x v="0"/>
    <x v="0"/>
    <x v="0"/>
    <s v="2 - Poder Ejecutivo"/>
    <s v="0213 - MINISTERIO DE TURISMO"/>
    <s v="0001 - MINISTERIO DE TURISMO"/>
    <x v="1"/>
    <x v="17"/>
    <x v="65"/>
    <s v="2.1 - REMUNERACIONES Y CONTRIBUCIONES"/>
    <s v="2.1.1 - REMUNERACIONES"/>
    <s v="N"/>
    <s v="00 - N/A"/>
    <s v="10 - FONDO GENERAL"/>
    <s v="(en blanco)"/>
    <s v="99 - MULTIPROVINCIAL"/>
    <n v="401326050"/>
    <n v="400786050"/>
    <n v="264965680.69000003"/>
  </r>
  <r>
    <s v="2024"/>
    <x v="0"/>
    <x v="0"/>
    <x v="0"/>
    <x v="0"/>
    <s v="2 - Poder Ejecutivo"/>
    <s v="0213 - MINISTERIO DE TURISMO"/>
    <s v="0001 - MINISTERIO DE TURISMO"/>
    <x v="1"/>
    <x v="17"/>
    <x v="65"/>
    <s v="2.1 - REMUNERACIONES Y CONTRIBUCIONES"/>
    <s v="2.1.1 - REMUNERACIONES"/>
    <s v="N"/>
    <s v="00 - N/A"/>
    <s v="10 - FONDO GENERAL"/>
    <s v="(en blanco)"/>
    <s v="99 - MULTIPROVINCIAL"/>
    <n v="0"/>
    <n v="540000"/>
    <n v="375000"/>
  </r>
  <r>
    <s v="2024"/>
    <x v="0"/>
    <x v="0"/>
    <x v="0"/>
    <x v="0"/>
    <s v="2 - Poder Ejecutivo"/>
    <s v="0213 - MINISTERIO DE TURISMO"/>
    <s v="0001 - MINISTERIO DE TURISMO"/>
    <x v="1"/>
    <x v="17"/>
    <x v="65"/>
    <s v="2.1 - REMUNERACIONES Y CONTRIBUCIONES"/>
    <s v="2.1.1 - REMUNERACIONES"/>
    <s v="N"/>
    <s v="00 - N/A"/>
    <s v="10 - FONDO GENERAL"/>
    <s v="(en blanco)"/>
    <s v="99 - MULTIPROVINCIAL"/>
    <n v="2370000"/>
    <n v="2370000"/>
    <n v="0"/>
  </r>
  <r>
    <s v="2024"/>
    <x v="0"/>
    <x v="0"/>
    <x v="0"/>
    <x v="0"/>
    <s v="2 - Poder Ejecutivo"/>
    <s v="0213 - MINISTERIO DE TURISMO"/>
    <s v="0001 - MINISTERIO DE TURISMO"/>
    <x v="1"/>
    <x v="17"/>
    <x v="65"/>
    <s v="2.1 - REMUNERACIONES Y CONTRIBUCIONES"/>
    <s v="2.1.1 - REMUNERACIONES"/>
    <s v="N"/>
    <s v="00 - N/A"/>
    <s v="10 - FONDO GENERAL"/>
    <s v="(en blanco)"/>
    <s v="99 - MULTIPROVINCIAL"/>
    <n v="322851600"/>
    <n v="320727600"/>
    <n v="160404217.92999998"/>
  </r>
  <r>
    <s v="2024"/>
    <x v="0"/>
    <x v="0"/>
    <x v="0"/>
    <x v="0"/>
    <s v="2 - Poder Ejecutivo"/>
    <s v="0213 - MINISTERIO DE TURISMO"/>
    <s v="0001 - MINISTERIO DE TURISMO"/>
    <x v="1"/>
    <x v="17"/>
    <x v="65"/>
    <s v="2.1 - REMUNERACIONES Y CONTRIBUCIONES"/>
    <s v="2.1.1 - REMUNERACIONES"/>
    <s v="N"/>
    <s v="00 - N/A"/>
    <s v="10 - FONDO GENERAL"/>
    <s v="(en blanco)"/>
    <s v="99 - MULTIPROVINCIAL"/>
    <n v="2070000"/>
    <n v="2070000"/>
    <n v="2289670.67"/>
  </r>
  <r>
    <s v="2024"/>
    <x v="0"/>
    <x v="0"/>
    <x v="0"/>
    <x v="0"/>
    <s v="2 - Poder Ejecutivo"/>
    <s v="0213 - MINISTERIO DE TURISMO"/>
    <s v="0001 - MINISTERIO DE TURISMO"/>
    <x v="1"/>
    <x v="17"/>
    <x v="65"/>
    <s v="2.1 - REMUNERACIONES Y CONTRIBUCIONES"/>
    <s v="2.1.1 - REMUNERACIONES"/>
    <s v="N"/>
    <s v="00 - N/A"/>
    <s v="10 - FONDO GENERAL"/>
    <s v="(en blanco)"/>
    <s v="99 - MULTIPROVINCIAL"/>
    <n v="11547420"/>
    <n v="11547420"/>
    <n v="3945150"/>
  </r>
  <r>
    <s v="2024"/>
    <x v="0"/>
    <x v="0"/>
    <x v="0"/>
    <x v="0"/>
    <s v="2 - Poder Ejecutivo"/>
    <s v="0213 - MINISTERIO DE TURISMO"/>
    <s v="0001 - MINISTERIO DE TURISMO"/>
    <x v="1"/>
    <x v="17"/>
    <x v="65"/>
    <s v="2.1 - REMUNERACIONES Y CONTRIBUCIONES"/>
    <s v="2.1.1 - REMUNERACIONES"/>
    <s v="N"/>
    <s v="00 - N/A"/>
    <s v="10 - FONDO GENERAL"/>
    <s v="(en blanco)"/>
    <s v="99 - MULTIPROVINCIAL"/>
    <n v="75000000"/>
    <n v="75000000"/>
    <n v="0"/>
  </r>
  <r>
    <s v="2024"/>
    <x v="0"/>
    <x v="0"/>
    <x v="0"/>
    <x v="0"/>
    <s v="2 - Poder Ejecutivo"/>
    <s v="0213 - MINISTERIO DE TURISMO"/>
    <s v="0001 - MINISTERIO DE TURISMO"/>
    <x v="1"/>
    <x v="17"/>
    <x v="65"/>
    <s v="2.1 - REMUNERACIONES Y CONTRIBUCIONES"/>
    <s v="2.1.1 - REMUNERACIONES"/>
    <s v="N"/>
    <s v="00 - N/A"/>
    <s v="10 - FONDO GENERAL"/>
    <s v="(en blanco)"/>
    <s v="99 - MULTIPROVINCIAL"/>
    <n v="24000000"/>
    <n v="20000000"/>
    <n v="4397486.25"/>
  </r>
  <r>
    <s v="2024"/>
    <x v="0"/>
    <x v="0"/>
    <x v="0"/>
    <x v="0"/>
    <s v="2 - Poder Ejecutivo"/>
    <s v="0213 - MINISTERIO DE TURISMO"/>
    <s v="0001 - MINISTERIO DE TURISMO"/>
    <x v="1"/>
    <x v="17"/>
    <x v="65"/>
    <s v="2.1 - REMUNERACIONES Y CONTRIBUCIONES"/>
    <s v="2.1.1 - REMUNERACIONES"/>
    <s v="N"/>
    <s v="00 - N/A"/>
    <s v="10 - FONDO GENERAL"/>
    <s v="(en blanco)"/>
    <s v="99 - MULTIPROVINCIAL"/>
    <n v="36000000"/>
    <n v="36000000"/>
    <n v="2678441.6400000006"/>
  </r>
  <r>
    <s v="2024"/>
    <x v="0"/>
    <x v="0"/>
    <x v="0"/>
    <x v="0"/>
    <s v="2 - Poder Ejecutivo"/>
    <s v="0213 - MINISTERIO DE TURISMO"/>
    <s v="0001 - MINISTERIO DE TURISMO"/>
    <x v="1"/>
    <x v="17"/>
    <x v="65"/>
    <s v="2.1 - REMUNERACIONES Y CONTRIBUCIONES"/>
    <s v="2.1.2 - SOBRESUELDOS"/>
    <s v="N"/>
    <s v="00 - N/A"/>
    <s v="10 - FONDO GENERAL"/>
    <s v="(en blanco)"/>
    <s v="99 - MULTIPROVINCIAL"/>
    <n v="12000000"/>
    <n v="12000000"/>
    <n v="4834393.669999999"/>
  </r>
  <r>
    <s v="2024"/>
    <x v="0"/>
    <x v="0"/>
    <x v="0"/>
    <x v="0"/>
    <s v="2 - Poder Ejecutivo"/>
    <s v="0213 - MINISTERIO DE TURISMO"/>
    <s v="0001 - MINISTERIO DE TURISMO"/>
    <x v="1"/>
    <x v="17"/>
    <x v="65"/>
    <s v="2.1 - REMUNERACIONES Y CONTRIBUCIONES"/>
    <s v="2.1.2 - SOBRESUELDOS"/>
    <s v="N"/>
    <s v="00 - N/A"/>
    <s v="10 - FONDO GENERAL"/>
    <s v="(en blanco)"/>
    <s v="99 - MULTIPROVINCIAL"/>
    <n v="48187370"/>
    <n v="48187370"/>
    <n v="44942145.289999999"/>
  </r>
  <r>
    <s v="2024"/>
    <x v="0"/>
    <x v="0"/>
    <x v="0"/>
    <x v="0"/>
    <s v="2 - Poder Ejecutivo"/>
    <s v="0213 - MINISTERIO DE TURISMO"/>
    <s v="0001 - MINISTERIO DE TURISMO"/>
    <x v="1"/>
    <x v="17"/>
    <x v="65"/>
    <s v="2.1 - REMUNERACIONES Y CONTRIBUCIONES"/>
    <s v="2.1.2 - SOBRESUELDOS"/>
    <s v="N"/>
    <s v="00 - N/A"/>
    <s v="10 - FONDO GENERAL"/>
    <s v="(en blanco)"/>
    <s v="99 - MULTIPROVINCIAL"/>
    <n v="0"/>
    <n v="2124000"/>
    <n v="1240493.7"/>
  </r>
  <r>
    <s v="2024"/>
    <x v="0"/>
    <x v="0"/>
    <x v="0"/>
    <x v="0"/>
    <s v="2 - Poder Ejecutivo"/>
    <s v="0213 - MINISTERIO DE TURISMO"/>
    <s v="0001 - MINISTERIO DE TURISMO"/>
    <x v="1"/>
    <x v="17"/>
    <x v="65"/>
    <s v="2.1 - REMUNERACIONES Y CONTRIBUCIONES"/>
    <s v="2.1.2 - SOBRESUELDOS"/>
    <s v="N"/>
    <s v="00 - N/A"/>
    <s v="10 - FONDO GENERAL"/>
    <s v="(en blanco)"/>
    <s v="99 - MULTIPROVINCIAL"/>
    <n v="15000000"/>
    <n v="15000000"/>
    <n v="10139944.4"/>
  </r>
  <r>
    <s v="2024"/>
    <x v="0"/>
    <x v="0"/>
    <x v="0"/>
    <x v="0"/>
    <s v="2 - Poder Ejecutivo"/>
    <s v="0213 - MINISTERIO DE TURISMO"/>
    <s v="0001 - MINISTERIO DE TURISMO"/>
    <x v="1"/>
    <x v="17"/>
    <x v="65"/>
    <s v="2.1 - REMUNERACIONES Y CONTRIBUCIONES"/>
    <s v="2.1.2 - SOBRESUELDOS"/>
    <s v="N"/>
    <s v="00 - N/A"/>
    <s v="10 - FONDO GENERAL"/>
    <s v="(en blanco)"/>
    <s v="99 - MULTIPROVINCIAL"/>
    <n v="72334024"/>
    <n v="72334024"/>
    <n v="0"/>
  </r>
  <r>
    <s v="2024"/>
    <x v="0"/>
    <x v="0"/>
    <x v="0"/>
    <x v="0"/>
    <s v="2 - Poder Ejecutivo"/>
    <s v="0213 - MINISTERIO DE TURISMO"/>
    <s v="0001 - MINISTERIO DE TURISMO"/>
    <x v="1"/>
    <x v="17"/>
    <x v="65"/>
    <s v="2.1 - REMUNERACIONES Y CONTRIBUCIONES"/>
    <s v="2.1.2 - SOBRESUELDOS"/>
    <s v="N"/>
    <s v="00 - N/A"/>
    <s v="10 - FONDO GENERAL"/>
    <s v="(en blanco)"/>
    <s v="99 - MULTIPROVINCIAL"/>
    <n v="133223448"/>
    <n v="133223448"/>
    <n v="486075.91"/>
  </r>
  <r>
    <s v="2024"/>
    <x v="0"/>
    <x v="0"/>
    <x v="0"/>
    <x v="0"/>
    <s v="2 - Poder Ejecutivo"/>
    <s v="0213 - MINISTERIO DE TURISMO"/>
    <s v="0001 - MINISTERIO DE TURISMO"/>
    <x v="1"/>
    <x v="17"/>
    <x v="65"/>
    <s v="2.1 - REMUNERACIONES Y CONTRIBUCIONES"/>
    <s v="2.1.2 - SOBRESUELDOS"/>
    <s v="N"/>
    <s v="00 - N/A"/>
    <s v="20 - FONDOS CON DESTINO ESPECÍFICO"/>
    <s v="(en blanco)"/>
    <s v="99 - MULTIPROVINCIAL"/>
    <n v="74302064"/>
    <n v="74302064"/>
    <n v="41752000"/>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66400000"/>
    <n v="66400000"/>
    <n v="28350568.100000001"/>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66800000"/>
    <n v="66800000"/>
    <n v="30563949.879999995"/>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8600000"/>
    <n v="8600000"/>
    <n v="3373996.0900000003"/>
  </r>
  <r>
    <s v="2024"/>
    <x v="0"/>
    <x v="0"/>
    <x v="0"/>
    <x v="0"/>
    <s v="2 - Poder Ejecutivo"/>
    <s v="0213 - MINISTERIO DE TURISMO"/>
    <s v="0001 - MINISTERIO DE TURISMO"/>
    <x v="1"/>
    <x v="17"/>
    <x v="65"/>
    <s v="2.2 - CONTRATACIÓN DE SERVICIOS"/>
    <s v="2.2.1 - SERVICIOS BÁSICOS"/>
    <s v="N"/>
    <s v="00 - N/A"/>
    <s v="10 - FONDO GENERAL"/>
    <s v="(en blanco)"/>
    <s v="99 - MULTIPROVINCIAL"/>
    <n v="2570400"/>
    <n v="2570400"/>
    <n v="1713380.52"/>
  </r>
  <r>
    <s v="2024"/>
    <x v="0"/>
    <x v="0"/>
    <x v="0"/>
    <x v="0"/>
    <s v="2 - Poder Ejecutivo"/>
    <s v="0213 - MINISTERIO DE TURISMO"/>
    <s v="0001 - MINISTERIO DE TURISMO"/>
    <x v="1"/>
    <x v="17"/>
    <x v="65"/>
    <s v="2.2 - CONTRATACIÓN DE SERVICIOS"/>
    <s v="2.2.1 - SERVICIOS BÁSICOS"/>
    <s v="N"/>
    <s v="00 - N/A"/>
    <s v="10 - FONDO GENERAL"/>
    <s v="(en blanco)"/>
    <s v="99 - MULTIPROVINCIAL"/>
    <n v="14270000"/>
    <n v="14270000"/>
    <n v="8181588.9799999995"/>
  </r>
  <r>
    <s v="2024"/>
    <x v="0"/>
    <x v="0"/>
    <x v="0"/>
    <x v="0"/>
    <s v="2 - Poder Ejecutivo"/>
    <s v="0213 - MINISTERIO DE TURISMO"/>
    <s v="0001 - MINISTERIO DE TURISMO"/>
    <x v="1"/>
    <x v="17"/>
    <x v="65"/>
    <s v="2.2 - CONTRATACIÓN DE SERVICIOS"/>
    <s v="2.2.1 - SERVICIOS BÁSICOS"/>
    <s v="N"/>
    <s v="00 - N/A"/>
    <s v="10 - FONDO GENERAL"/>
    <s v="(en blanco)"/>
    <s v="99 - MULTIPROVINCIAL"/>
    <n v="77928425"/>
    <n v="3426360"/>
    <n v="1586898.0599999998"/>
  </r>
  <r>
    <s v="2024"/>
    <x v="0"/>
    <x v="0"/>
    <x v="0"/>
    <x v="0"/>
    <s v="2 - Poder Ejecutivo"/>
    <s v="0213 - MINISTERIO DE TURISMO"/>
    <s v="0001 - MINISTERIO DE TURISMO"/>
    <x v="1"/>
    <x v="17"/>
    <x v="65"/>
    <s v="2.2 - CONTRATACIÓN DE SERVICIOS"/>
    <s v="2.2.1 - SERVICIOS BÁSICOS"/>
    <s v="N"/>
    <s v="00 - N/A"/>
    <s v="10 - FONDO GENERAL"/>
    <s v="(en blanco)"/>
    <s v="99 - MULTIPROVINCIAL"/>
    <n v="25014264"/>
    <n v="25014264"/>
    <n v="15793042.860000001"/>
  </r>
  <r>
    <s v="2024"/>
    <x v="0"/>
    <x v="0"/>
    <x v="0"/>
    <x v="0"/>
    <s v="2 - Poder Ejecutivo"/>
    <s v="0213 - MINISTERIO DE TURISMO"/>
    <s v="0001 - MINISTERIO DE TURISMO"/>
    <x v="1"/>
    <x v="17"/>
    <x v="65"/>
    <s v="2.2 - CONTRATACIÓN DE SERVICIOS"/>
    <s v="2.2.1 - SERVICIOS BÁSICOS"/>
    <s v="N"/>
    <s v="00 - N/A"/>
    <s v="10 - FONDO GENERAL"/>
    <s v="(en blanco)"/>
    <s v="99 - MULTIPROVINCIAL"/>
    <n v="28999752"/>
    <n v="28999752"/>
    <n v="17384995.48"/>
  </r>
  <r>
    <s v="2024"/>
    <x v="0"/>
    <x v="0"/>
    <x v="0"/>
    <x v="0"/>
    <s v="2 - Poder Ejecutivo"/>
    <s v="0213 - MINISTERIO DE TURISMO"/>
    <s v="0001 - MINISTERIO DE TURISMO"/>
    <x v="1"/>
    <x v="17"/>
    <x v="65"/>
    <s v="2.2 - CONTRATACIÓN DE SERVICIOS"/>
    <s v="2.2.1 - SERVICIOS BÁSICOS"/>
    <s v="N"/>
    <s v="00 - N/A"/>
    <s v="10 - FONDO GENERAL"/>
    <s v="(en blanco)"/>
    <s v="99 - MULTIPROVINCIAL"/>
    <n v="547102"/>
    <n v="547102"/>
    <n v="447371.98999999993"/>
  </r>
  <r>
    <s v="2024"/>
    <x v="0"/>
    <x v="0"/>
    <x v="0"/>
    <x v="0"/>
    <s v="2 - Poder Ejecutivo"/>
    <s v="0213 - MINISTERIO DE TURISMO"/>
    <s v="0001 - MINISTERIO DE TURISMO"/>
    <x v="1"/>
    <x v="17"/>
    <x v="65"/>
    <s v="2.2 - CONTRATACIÓN DE SERVICIOS"/>
    <s v="2.2.1 - SERVICIOS BÁSICOS"/>
    <s v="N"/>
    <s v="00 - N/A"/>
    <s v="10 - FONDO GENERAL"/>
    <s v="(en blanco)"/>
    <s v="99 - MULTIPROVINCIAL"/>
    <n v="372852"/>
    <n v="372852"/>
    <n v="123324"/>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1000000"/>
    <n v="0"/>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6000000"/>
    <n v="0"/>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6000000"/>
    <n v="0"/>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277273400"/>
    <n v="74413080"/>
    <n v="58650349.469999999"/>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805692715"/>
    <n v="647063715"/>
    <n v="586993068.15999997"/>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1200000"/>
    <n v="1200000"/>
    <n v="3465207.94"/>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2747020"/>
    <n v="549287"/>
    <n v="391376.09"/>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0"/>
    <n v="30000000"/>
    <n v="0"/>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118312658"/>
    <n v="368312658"/>
    <n v="73771946.840000004"/>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0"/>
    <n v="2000000"/>
    <n v="0"/>
  </r>
  <r>
    <s v="2024"/>
    <x v="0"/>
    <x v="0"/>
    <x v="0"/>
    <x v="0"/>
    <s v="2 - Poder Ejecutivo"/>
    <s v="0213 - MINISTERIO DE TURISMO"/>
    <s v="0001 - MINISTERIO DE TURISMO"/>
    <x v="1"/>
    <x v="17"/>
    <x v="65"/>
    <s v="2.2 - CONTRATACIÓN DE SERVICIOS"/>
    <s v="2.2.4 - TRANSPORTE Y ALMACENAJE"/>
    <s v="N"/>
    <s v="00 - N/A"/>
    <s v="10 - FONDO GENERAL"/>
    <s v="(en blanco)"/>
    <s v="99 - MULTIPROVINCIAL"/>
    <n v="10500000"/>
    <n v="5381962"/>
    <n v="3335525.92"/>
  </r>
  <r>
    <s v="2024"/>
    <x v="0"/>
    <x v="0"/>
    <x v="0"/>
    <x v="0"/>
    <s v="2 - Poder Ejecutivo"/>
    <s v="0213 - MINISTERIO DE TURISMO"/>
    <s v="0001 - MINISTERIO DE TURISMO"/>
    <x v="1"/>
    <x v="17"/>
    <x v="65"/>
    <s v="2.2 - CONTRATACIÓN DE SERVICIOS"/>
    <s v="2.2.4 - TRANSPORTE Y ALMACENAJE"/>
    <s v="N"/>
    <s v="00 - N/A"/>
    <s v="10 - FONDO GENERAL"/>
    <s v="(en blanco)"/>
    <s v="99 - MULTIPROVINCIAL"/>
    <n v="400000"/>
    <n v="400000"/>
    <n v="36792.54"/>
  </r>
  <r>
    <s v="2024"/>
    <x v="0"/>
    <x v="0"/>
    <x v="0"/>
    <x v="0"/>
    <s v="2 - Poder Ejecutivo"/>
    <s v="0213 - MINISTERIO DE TURISMO"/>
    <s v="0001 - MINISTERIO DE TURISMO"/>
    <x v="1"/>
    <x v="17"/>
    <x v="65"/>
    <s v="2.2 - CONTRATACIÓN DE SERVICIOS"/>
    <s v="2.2.4 - TRANSPORTE Y ALMACENAJE"/>
    <s v="N"/>
    <s v="00 - N/A"/>
    <s v="10 - FONDO GENERAL"/>
    <s v="(en blanco)"/>
    <s v="99 - MULTIPROVINCIAL"/>
    <n v="1000000"/>
    <n v="1000000"/>
    <n v="1834234.8"/>
  </r>
  <r>
    <s v="2024"/>
    <x v="0"/>
    <x v="0"/>
    <x v="0"/>
    <x v="0"/>
    <s v="2 - Poder Ejecutivo"/>
    <s v="0213 - MINISTERIO DE TURISMO"/>
    <s v="0001 - MINISTERIO DE TURISMO"/>
    <x v="1"/>
    <x v="17"/>
    <x v="65"/>
    <s v="2.2 - CONTRATACIÓN DE SERVICIOS"/>
    <s v="2.2.4 - TRANSPORTE Y ALMACENAJE"/>
    <s v="N"/>
    <s v="00 - N/A"/>
    <s v="20 - FONDOS CON DESTINO ESPECÍFICO"/>
    <s v="(en blanco)"/>
    <s v="99 - MULTIPROVINCIAL"/>
    <n v="0"/>
    <n v="2000000"/>
    <n v="0"/>
  </r>
  <r>
    <s v="2024"/>
    <x v="0"/>
    <x v="0"/>
    <x v="0"/>
    <x v="0"/>
    <s v="2 - Poder Ejecutivo"/>
    <s v="0213 - MINISTERIO DE TURISMO"/>
    <s v="0001 - MINISTERIO DE TURISMO"/>
    <x v="1"/>
    <x v="17"/>
    <x v="65"/>
    <s v="2.2 - CONTRATACIÓN DE SERVICIOS"/>
    <s v="2.2.5 - ALQUILERES Y RENTAS"/>
    <s v="N"/>
    <s v="00 - N/A"/>
    <s v="10 - FONDO GENERAL"/>
    <s v="(en blanco)"/>
    <s v="99 - MULTIPROVINCIAL"/>
    <n v="112322971"/>
    <n v="112959736"/>
    <n v="66785685.399999961"/>
  </r>
  <r>
    <s v="2024"/>
    <x v="0"/>
    <x v="0"/>
    <x v="0"/>
    <x v="0"/>
    <s v="2 - Poder Ejecutivo"/>
    <s v="0213 - MINISTERIO DE TURISMO"/>
    <s v="0001 - MINISTERIO DE TURISMO"/>
    <x v="1"/>
    <x v="17"/>
    <x v="65"/>
    <s v="2.2 - CONTRATACIÓN DE SERVICIOS"/>
    <s v="2.2.5 - ALQUILERES Y RENTAS"/>
    <s v="N"/>
    <s v="00 - N/A"/>
    <s v="10 - FONDO GENERAL"/>
    <s v="(en blanco)"/>
    <s v="99 - MULTIPROVINCIAL"/>
    <n v="3000000"/>
    <n v="0"/>
    <n v="0"/>
  </r>
  <r>
    <s v="2024"/>
    <x v="0"/>
    <x v="0"/>
    <x v="0"/>
    <x v="0"/>
    <s v="2 - Poder Ejecutivo"/>
    <s v="0213 - MINISTERIO DE TURISMO"/>
    <s v="0001 - MINISTERIO DE TURISMO"/>
    <x v="1"/>
    <x v="17"/>
    <x v="65"/>
    <s v="2.2 - CONTRATACIÓN DE SERVICIOS"/>
    <s v="2.2.5 - ALQUILERES Y RENTAS"/>
    <s v="N"/>
    <s v="00 - N/A"/>
    <s v="10 - FONDO GENERAL"/>
    <s v="(en blanco)"/>
    <s v="99 - MULTIPROVINCIAL"/>
    <n v="6000000"/>
    <n v="6500000"/>
    <n v="124015.81999999999"/>
  </r>
  <r>
    <s v="2024"/>
    <x v="0"/>
    <x v="0"/>
    <x v="0"/>
    <x v="0"/>
    <s v="2 - Poder Ejecutivo"/>
    <s v="0213 - MINISTERIO DE TURISMO"/>
    <s v="0001 - MINISTERIO DE TURISMO"/>
    <x v="1"/>
    <x v="17"/>
    <x v="65"/>
    <s v="2.2 - CONTRATACIÓN DE SERVICIOS"/>
    <s v="2.2.5 - ALQUILERES Y RENTAS"/>
    <s v="N"/>
    <s v="00 - N/A"/>
    <s v="10 - FONDO GENERAL"/>
    <s v="(en blanco)"/>
    <s v="99 - MULTIPROVINCIAL"/>
    <n v="176400"/>
    <n v="176400"/>
    <n v="94755.889999999985"/>
  </r>
  <r>
    <s v="2024"/>
    <x v="0"/>
    <x v="0"/>
    <x v="0"/>
    <x v="0"/>
    <s v="2 - Poder Ejecutivo"/>
    <s v="0213 - MINISTERIO DE TURISMO"/>
    <s v="0001 - MINISTERIO DE TURISMO"/>
    <x v="1"/>
    <x v="17"/>
    <x v="65"/>
    <s v="2.2 - CONTRATACIÓN DE SERVICIOS"/>
    <s v="2.2.5 - ALQUILERES Y RENTAS"/>
    <s v="N"/>
    <s v="00 - N/A"/>
    <s v="10 - FONDO GENERAL"/>
    <s v="(en blanco)"/>
    <s v="99 - MULTIPROVINCIAL"/>
    <n v="4677040"/>
    <n v="2456434"/>
    <n v="1701598.67"/>
  </r>
  <r>
    <s v="2024"/>
    <x v="0"/>
    <x v="0"/>
    <x v="0"/>
    <x v="0"/>
    <s v="2 - Poder Ejecutivo"/>
    <s v="0213 - MINISTERIO DE TURISMO"/>
    <s v="0001 - MINISTERIO DE TURISMO"/>
    <x v="1"/>
    <x v="17"/>
    <x v="65"/>
    <s v="2.2 - CONTRATACIÓN DE SERVICIOS"/>
    <s v="2.2.5 - ALQUILERES Y RENTAS"/>
    <s v="N"/>
    <s v="00 - N/A"/>
    <s v="10 - FONDO GENERAL"/>
    <s v="(en blanco)"/>
    <s v="99 - MULTIPROVINCIAL"/>
    <n v="462000"/>
    <n v="462000"/>
    <n v="0"/>
  </r>
  <r>
    <s v="2024"/>
    <x v="0"/>
    <x v="0"/>
    <x v="0"/>
    <x v="0"/>
    <s v="2 - Poder Ejecutivo"/>
    <s v="0213 - MINISTERIO DE TURISMO"/>
    <s v="0001 - MINISTERIO DE TURISMO"/>
    <x v="1"/>
    <x v="17"/>
    <x v="65"/>
    <s v="2.2 - CONTRATACIÓN DE SERVICIOS"/>
    <s v="2.2.5 - ALQUILERES Y RENTAS"/>
    <s v="N"/>
    <s v="00 - N/A"/>
    <s v="10 - FONDO GENERAL"/>
    <s v="(en blanco)"/>
    <s v="99 - MULTIPROVINCIAL"/>
    <n v="100000"/>
    <n v="100000"/>
    <n v="0"/>
  </r>
  <r>
    <s v="2024"/>
    <x v="0"/>
    <x v="0"/>
    <x v="0"/>
    <x v="0"/>
    <s v="2 - Poder Ejecutivo"/>
    <s v="0213 - MINISTERIO DE TURISMO"/>
    <s v="0001 - MINISTERIO DE TURISMO"/>
    <x v="1"/>
    <x v="17"/>
    <x v="65"/>
    <s v="2.2 - CONTRATACIÓN DE SERVICIOS"/>
    <s v="2.2.5 - ALQUILERES Y RENTAS"/>
    <s v="N"/>
    <s v="00 - N/A"/>
    <s v="10 - FONDO GENERAL"/>
    <s v="(en blanco)"/>
    <s v="99 - MULTIPROVINCIAL"/>
    <n v="59117175"/>
    <n v="39116410"/>
    <n v="35817629.07"/>
  </r>
  <r>
    <s v="2024"/>
    <x v="0"/>
    <x v="0"/>
    <x v="0"/>
    <x v="0"/>
    <s v="2 - Poder Ejecutivo"/>
    <s v="0213 - MINISTERIO DE TURISMO"/>
    <s v="0001 - MINISTERIO DE TURISMO"/>
    <x v="1"/>
    <x v="17"/>
    <x v="65"/>
    <s v="2.2 - CONTRATACIÓN DE SERVICIOS"/>
    <s v="2.2.5 - ALQUILERES Y RENTAS"/>
    <s v="N"/>
    <s v="00 - N/A"/>
    <s v="20 - FONDOS CON DESTINO ESPECÍFICO"/>
    <s v="(en blanco)"/>
    <s v="99 - MULTIPROVINCIAL"/>
    <n v="0"/>
    <n v="8000000"/>
    <n v="0"/>
  </r>
  <r>
    <s v="2024"/>
    <x v="0"/>
    <x v="0"/>
    <x v="0"/>
    <x v="0"/>
    <s v="2 - Poder Ejecutivo"/>
    <s v="0213 - MINISTERIO DE TURISMO"/>
    <s v="0001 - MINISTERIO DE TURISMO"/>
    <x v="1"/>
    <x v="17"/>
    <x v="65"/>
    <s v="2.2 - CONTRATACIÓN DE SERVICIOS"/>
    <s v="2.2.5 - ALQUILERES Y RENTAS"/>
    <s v="N"/>
    <s v="00 - N/A"/>
    <s v="20 - FONDOS CON DESTINO ESPECÍFICO"/>
    <s v="(en blanco)"/>
    <s v="99 - MULTIPROVINCIAL"/>
    <n v="0"/>
    <n v="22000000"/>
    <n v="0"/>
  </r>
  <r>
    <s v="2024"/>
    <x v="0"/>
    <x v="0"/>
    <x v="0"/>
    <x v="0"/>
    <s v="2 - Poder Ejecutivo"/>
    <s v="0213 - MINISTERIO DE TURISMO"/>
    <s v="0001 - MINISTERIO DE TURISMO"/>
    <x v="1"/>
    <x v="17"/>
    <x v="65"/>
    <s v="2.2 - CONTRATACIÓN DE SERVICIOS"/>
    <s v="2.2.6 - SEGUROS"/>
    <s v="N"/>
    <s v="00 - N/A"/>
    <s v="10 - FONDO GENERAL"/>
    <s v="(en blanco)"/>
    <s v="99 - MULTIPROVINCIAL"/>
    <n v="14300000"/>
    <n v="4300000"/>
    <n v="117799.03"/>
  </r>
  <r>
    <s v="2024"/>
    <x v="0"/>
    <x v="0"/>
    <x v="0"/>
    <x v="0"/>
    <s v="2 - Poder Ejecutivo"/>
    <s v="0213 - MINISTERIO DE TURISMO"/>
    <s v="0001 - MINISTERIO DE TURISMO"/>
    <x v="1"/>
    <x v="17"/>
    <x v="65"/>
    <s v="2.2 - CONTRATACIÓN DE SERVICIOS"/>
    <s v="2.2.6 - SEGUROS"/>
    <s v="N"/>
    <s v="00 - N/A"/>
    <s v="10 - FONDO GENERAL"/>
    <s v="(en blanco)"/>
    <s v="99 - MULTIPROVINCIAL"/>
    <n v="15000000"/>
    <n v="15000000"/>
    <n v="10371244.030000001"/>
  </r>
  <r>
    <s v="2024"/>
    <x v="0"/>
    <x v="0"/>
    <x v="0"/>
    <x v="0"/>
    <s v="2 - Poder Ejecutivo"/>
    <s v="0213 - MINISTERIO DE TURISMO"/>
    <s v="0001 - MINISTERIO DE TURISMO"/>
    <x v="1"/>
    <x v="17"/>
    <x v="65"/>
    <s v="2.2 - CONTRATACIÓN DE SERVICIOS"/>
    <s v="2.2.6 - SEGUROS"/>
    <s v="N"/>
    <s v="00 - N/A"/>
    <s v="10 - FONDO GENERAL"/>
    <s v="(en blanco)"/>
    <s v="99 - MULTIPROVINCIAL"/>
    <n v="15014300"/>
    <n v="15014300"/>
    <n v="6481183.6099999994"/>
  </r>
  <r>
    <s v="2024"/>
    <x v="0"/>
    <x v="0"/>
    <x v="0"/>
    <x v="0"/>
    <s v="2 - Poder Ejecutivo"/>
    <s v="0213 - MINISTERIO DE TURISMO"/>
    <s v="0001 - MINISTERIO DE TURISMO"/>
    <x v="1"/>
    <x v="17"/>
    <x v="65"/>
    <s v="2.2 - CONTRATACIÓN DE SERVICIOS"/>
    <s v="2.2.6 - SEGUROS"/>
    <s v="N"/>
    <s v="00 - N/A"/>
    <s v="20 - FONDOS CON DESTINO ESPECÍFICO"/>
    <s v="(en blanco)"/>
    <s v="99 - MULTIPROVINCIAL"/>
    <n v="0"/>
    <n v="100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000000"/>
    <n v="1000000"/>
    <n v="184968.54"/>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500000"/>
    <n v="15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3500000"/>
    <n v="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924009"/>
    <n v="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2500000"/>
    <n v="2500000"/>
    <n v="53100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302160"/>
    <n v="121716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0"/>
    <n v="150000"/>
    <n v="887.31"/>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9760680"/>
    <n v="10485680"/>
    <n v="376645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680000"/>
    <n v="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32600"/>
    <n v="840630"/>
    <n v="211692"/>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en blanco)"/>
    <s v="99 - MULTIPROVINCIAL"/>
    <n v="0"/>
    <n v="350000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055000"/>
    <n v="110775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500000"/>
    <n v="500000"/>
    <n v="3717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141328"/>
    <n v="2491328"/>
    <n v="904799.35000000009"/>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47337000"/>
    <n v="13237000"/>
    <n v="2495996.48"/>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5000000"/>
    <n v="8750000"/>
    <n v="475000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500000"/>
    <n v="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7050000"/>
    <n v="2550000"/>
    <n v="151807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7219400"/>
    <n v="1219400"/>
    <n v="877413.32"/>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31276000"/>
    <n v="6883503"/>
    <n v="3648124.3600000003"/>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066659"/>
    <n v="3566659"/>
    <n v="13200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1528009"/>
    <n v="7536470"/>
    <n v="871981.02"/>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10000000"/>
    <n v="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4500000"/>
    <n v="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5000000"/>
    <n v="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2000000"/>
    <n v="0"/>
  </r>
  <r>
    <s v="2024"/>
    <x v="0"/>
    <x v="0"/>
    <x v="0"/>
    <x v="0"/>
    <s v="2 - Poder Ejecutivo"/>
    <s v="0213 - MINISTERIO DE TURISMO"/>
    <s v="0001 - MINISTERIO DE TURISMO"/>
    <x v="1"/>
    <x v="17"/>
    <x v="65"/>
    <s v="2.2 - CONTRATACIÓN DE SERVICIOS"/>
    <s v="2.2.8 - OTROS SERVICIOS NO INCLUIDOS EN CONCEPTOS ANTERIORES"/>
    <s v="N"/>
    <s v="00 - N/A"/>
    <s v="70 - DONACION EXTERNA"/>
    <s v="(en blanco)"/>
    <s v="99 - MULTIPROVINCIAL"/>
    <n v="127059400"/>
    <n v="127059400"/>
    <n v="0"/>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700000"/>
    <n v="2000000"/>
    <n v="162481.68"/>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27640175"/>
    <n v="17000175"/>
    <n v="14719558.6"/>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0"/>
    <n v="1300000"/>
    <n v="0"/>
  </r>
  <r>
    <s v="2024"/>
    <x v="0"/>
    <x v="0"/>
    <x v="0"/>
    <x v="0"/>
    <s v="2 - Poder Ejecutivo"/>
    <s v="0213 - MINISTERIO DE TURISMO"/>
    <s v="0001 - MINISTERIO DE TURISMO"/>
    <x v="1"/>
    <x v="17"/>
    <x v="65"/>
    <s v="2.2 - CONTRATACIÓN DE SERVICIOS"/>
    <s v="2.2.9 - OTRAS CONTRATACIONES DE SERVICIOS"/>
    <s v="N"/>
    <s v="00 - N/A"/>
    <s v="20 - FONDOS CON DESTINO ESPECÍFICO"/>
    <s v="(en blanco)"/>
    <s v="99 - MULTIPROVINCIAL"/>
    <n v="0"/>
    <n v="9500000"/>
    <n v="0"/>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156767"/>
    <n v="4256767"/>
    <n v="934163.28"/>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35750"/>
    <n v="35750"/>
    <n v="0"/>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400"/>
    <n v="6400"/>
    <n v="12783.53"/>
  </r>
  <r>
    <s v="2024"/>
    <x v="0"/>
    <x v="0"/>
    <x v="0"/>
    <x v="0"/>
    <s v="2 - Poder Ejecutivo"/>
    <s v="0213 - MINISTERIO DE TURISMO"/>
    <s v="0001 - MINISTERIO DE TURISMO"/>
    <x v="1"/>
    <x v="17"/>
    <x v="65"/>
    <s v="2.3 - MATERIALES Y SUMINISTROS"/>
    <s v="2.3.1 - ALIMENTOS Y PRODUCTOS AGROFORESTALES"/>
    <s v="N"/>
    <s v="00 - N/A"/>
    <s v="20 - FONDOS CON DESTINO ESPECÍFICO"/>
    <s v="(en blanco)"/>
    <s v="99 - MULTIPROVINCIAL"/>
    <n v="0"/>
    <n v="500000"/>
    <n v="0"/>
  </r>
  <r>
    <s v="2024"/>
    <x v="0"/>
    <x v="0"/>
    <x v="0"/>
    <x v="0"/>
    <s v="2 - Poder Ejecutivo"/>
    <s v="0213 - MINISTERIO DE TURISMO"/>
    <s v="0001 - MINISTERIO DE TURISMO"/>
    <x v="1"/>
    <x v="17"/>
    <x v="65"/>
    <s v="2.3 - MATERIALES Y SUMINISTROS"/>
    <s v="2.3.2 - TEXTILES Y VESTUARIOS"/>
    <s v="N"/>
    <s v="00 - N/A"/>
    <s v="10 - FONDO GENERAL"/>
    <s v="(en blanco)"/>
    <s v="99 - MULTIPROVINCIAL"/>
    <n v="15025"/>
    <n v="15025"/>
    <n v="1840.8"/>
  </r>
  <r>
    <s v="2024"/>
    <x v="0"/>
    <x v="0"/>
    <x v="0"/>
    <x v="0"/>
    <s v="2 - Poder Ejecutivo"/>
    <s v="0213 - MINISTERIO DE TURISMO"/>
    <s v="0001 - MINISTERIO DE TURISMO"/>
    <x v="1"/>
    <x v="17"/>
    <x v="65"/>
    <s v="2.3 - MATERIALES Y SUMINISTROS"/>
    <s v="2.3.2 - TEXTILES Y VESTUARIOS"/>
    <s v="N"/>
    <s v="00 - N/A"/>
    <s v="10 - FONDO GENERAL"/>
    <s v="(en blanco)"/>
    <s v="99 - MULTIPROVINCIAL"/>
    <n v="127500"/>
    <n v="527500"/>
    <n v="107616"/>
  </r>
  <r>
    <s v="2024"/>
    <x v="0"/>
    <x v="0"/>
    <x v="0"/>
    <x v="0"/>
    <s v="2 - Poder Ejecutivo"/>
    <s v="0213 - MINISTERIO DE TURISMO"/>
    <s v="0001 - MINISTERIO DE TURISMO"/>
    <x v="1"/>
    <x v="17"/>
    <x v="65"/>
    <s v="2.3 - MATERIALES Y SUMINISTROS"/>
    <s v="2.3.2 - TEXTILES Y VESTUARIOS"/>
    <s v="N"/>
    <s v="00 - N/A"/>
    <s v="10 - FONDO GENERAL"/>
    <s v="(en blanco)"/>
    <s v="99 - MULTIPROVINCIAL"/>
    <n v="15000000"/>
    <n v="4258938"/>
    <n v="2371489.0999999996"/>
  </r>
  <r>
    <s v="2024"/>
    <x v="0"/>
    <x v="0"/>
    <x v="0"/>
    <x v="0"/>
    <s v="2 - Poder Ejecutivo"/>
    <s v="0213 - MINISTERIO DE TURISMO"/>
    <s v="0001 - MINISTERIO DE TURISMO"/>
    <x v="1"/>
    <x v="17"/>
    <x v="65"/>
    <s v="2.3 - MATERIALES Y SUMINISTROS"/>
    <s v="2.3.2 - TEXTILES Y VESTUARIOS"/>
    <s v="N"/>
    <s v="00 - N/A"/>
    <s v="10 - FONDO GENERAL"/>
    <s v="(en blanco)"/>
    <s v="99 - MULTIPROVINCIAL"/>
    <n v="4029960"/>
    <n v="244260"/>
    <n v="95580"/>
  </r>
  <r>
    <s v="2024"/>
    <x v="0"/>
    <x v="0"/>
    <x v="0"/>
    <x v="0"/>
    <s v="2 - Poder Ejecutivo"/>
    <s v="0213 - MINISTERIO DE TURISMO"/>
    <s v="0001 - MINISTERIO DE TURISMO"/>
    <x v="1"/>
    <x v="17"/>
    <x v="65"/>
    <s v="2.3 - MATERIALES Y SUMINISTROS"/>
    <s v="2.3.3 - PAPEL, CARTÓN E IMPRESOS"/>
    <s v="N"/>
    <s v="00 - N/A"/>
    <s v="10 - FONDO GENERAL"/>
    <s v="(en blanco)"/>
    <s v="99 - MULTIPROVINCIAL"/>
    <n v="2000000"/>
    <n v="3959902"/>
    <n v="729416.05999999994"/>
  </r>
  <r>
    <s v="2024"/>
    <x v="0"/>
    <x v="0"/>
    <x v="0"/>
    <x v="0"/>
    <s v="2 - Poder Ejecutivo"/>
    <s v="0213 - MINISTERIO DE TURISMO"/>
    <s v="0001 - MINISTERIO DE TURISMO"/>
    <x v="1"/>
    <x v="17"/>
    <x v="65"/>
    <s v="2.3 - MATERIALES Y SUMINISTROS"/>
    <s v="2.3.3 - PAPEL, CARTÓN E IMPRESOS"/>
    <s v="N"/>
    <s v="00 - N/A"/>
    <s v="10 - FONDO GENERAL"/>
    <s v="(en blanco)"/>
    <s v="99 - MULTIPROVINCIAL"/>
    <n v="1500000"/>
    <n v="1069160"/>
    <n v="1066218.17"/>
  </r>
  <r>
    <s v="2024"/>
    <x v="0"/>
    <x v="0"/>
    <x v="0"/>
    <x v="0"/>
    <s v="2 - Poder Ejecutivo"/>
    <s v="0213 - MINISTERIO DE TURISMO"/>
    <s v="0001 - MINISTERIO DE TURISMO"/>
    <x v="1"/>
    <x v="17"/>
    <x v="65"/>
    <s v="2.3 - MATERIALES Y SUMINISTROS"/>
    <s v="2.3.3 - PAPEL, CARTÓN E IMPRESOS"/>
    <s v="N"/>
    <s v="00 - N/A"/>
    <s v="10 - FONDO GENERAL"/>
    <s v="(en blanco)"/>
    <s v="99 - MULTIPROVINCIAL"/>
    <n v="110825"/>
    <n v="110825"/>
    <n v="0"/>
  </r>
  <r>
    <s v="2024"/>
    <x v="0"/>
    <x v="0"/>
    <x v="0"/>
    <x v="0"/>
    <s v="2 - Poder Ejecutivo"/>
    <s v="0213 - MINISTERIO DE TURISMO"/>
    <s v="0001 - MINISTERIO DE TURISMO"/>
    <x v="1"/>
    <x v="17"/>
    <x v="65"/>
    <s v="2.3 - MATERIALES Y SUMINISTROS"/>
    <s v="2.3.3 - PAPEL, CARTÓN E IMPRESOS"/>
    <s v="N"/>
    <s v="00 - N/A"/>
    <s v="10 - FONDO GENERAL"/>
    <s v="(en blanco)"/>
    <s v="99 - MULTIPROVINCIAL"/>
    <n v="1015000"/>
    <n v="515000"/>
    <n v="0"/>
  </r>
  <r>
    <s v="2024"/>
    <x v="0"/>
    <x v="0"/>
    <x v="0"/>
    <x v="0"/>
    <s v="2 - Poder Ejecutivo"/>
    <s v="0213 - MINISTERIO DE TURISMO"/>
    <s v="0001 - MINISTERIO DE TURISMO"/>
    <x v="1"/>
    <x v="17"/>
    <x v="65"/>
    <s v="2.3 - MATERIALES Y SUMINISTROS"/>
    <s v="2.3.4 - PRODUCTOS FARMACÉUTICOS"/>
    <s v="N"/>
    <s v="00 - N/A"/>
    <s v="10 - FONDO GENERAL"/>
    <s v="(en blanco)"/>
    <s v="99 - MULTIPROVINCIAL"/>
    <n v="500000"/>
    <n v="500000"/>
    <n v="0"/>
  </r>
  <r>
    <s v="2024"/>
    <x v="0"/>
    <x v="0"/>
    <x v="0"/>
    <x v="0"/>
    <s v="2 - Poder Ejecutivo"/>
    <s v="0213 - MINISTERIO DE TURISMO"/>
    <s v="0001 - MINISTERIO DE TURISMO"/>
    <x v="1"/>
    <x v="17"/>
    <x v="65"/>
    <s v="2.3 - MATERIALES Y SUMINISTROS"/>
    <s v="2.3.5 - CUERO, CAUCHO Y PLÁSTICO"/>
    <s v="N"/>
    <s v="00 - N/A"/>
    <s v="10 - FONDO GENERAL"/>
    <s v="(en blanco)"/>
    <s v="99 - MULTIPROVINCIAL"/>
    <n v="781299"/>
    <n v="3281299"/>
    <n v="1931414.4600000002"/>
  </r>
  <r>
    <s v="2024"/>
    <x v="0"/>
    <x v="0"/>
    <x v="0"/>
    <x v="0"/>
    <s v="2 - Poder Ejecutivo"/>
    <s v="0213 - MINISTERIO DE TURISMO"/>
    <s v="0001 - MINISTERIO DE TURISMO"/>
    <x v="1"/>
    <x v="17"/>
    <x v="65"/>
    <s v="2.3 - MATERIALES Y SUMINISTROS"/>
    <s v="2.3.5 - CUERO, CAUCHO Y PLÁSTICO"/>
    <s v="N"/>
    <s v="00 - N/A"/>
    <s v="10 - FONDO GENERAL"/>
    <s v="(en blanco)"/>
    <s v="99 - MULTIPROVINCIAL"/>
    <n v="10544"/>
    <n v="10544"/>
    <n v="27502.54"/>
  </r>
  <r>
    <s v="2024"/>
    <x v="0"/>
    <x v="0"/>
    <x v="0"/>
    <x v="0"/>
    <s v="2 - Poder Ejecutivo"/>
    <s v="0213 - MINISTERIO DE TURISMO"/>
    <s v="0001 - MINISTERIO DE TURISMO"/>
    <x v="1"/>
    <x v="17"/>
    <x v="65"/>
    <s v="2.3 - MATERIALES Y SUMINISTROS"/>
    <s v="2.3.5 - CUERO, CAUCHO Y PLÁSTICO"/>
    <s v="N"/>
    <s v="00 - N/A"/>
    <s v="20 - FONDOS CON DESTINO ESPECÍFICO"/>
    <s v="(en blanco)"/>
    <s v="99 - MULTIPROVINCIAL"/>
    <n v="0"/>
    <n v="1000000"/>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20000"/>
    <n v="20000"/>
    <n v="6152.71"/>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185775"/>
    <n v="185775"/>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102142"/>
    <n v="0"/>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1852729"/>
    <n v="151449"/>
    <n v="150048.97"/>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876100"/>
    <n v="1176100"/>
    <n v="45168.39"/>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39200000"/>
    <n v="30200000"/>
    <n v="2130905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800000"/>
    <n v="800000"/>
    <n v="199838.88"/>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50000"/>
    <n v="50000"/>
    <n v="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22000"/>
    <n v="22000"/>
    <n v="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215300"/>
    <n v="515300"/>
    <n v="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200000"/>
    <n v="200000"/>
    <n v="136715.57"/>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0"/>
    <n v="50000"/>
    <n v="47161.86"/>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491062"/>
    <n v="1500000"/>
    <n v="359345.99"/>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1347231"/>
    <n v="1297231"/>
    <n v="62793.49"/>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en blanco)"/>
    <s v="99 - MULTIPROVINCIAL"/>
    <n v="0"/>
    <n v="9000000"/>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1316134"/>
    <n v="3168134"/>
    <n v="1179608.24"/>
  </r>
  <r>
    <s v="2024"/>
    <x v="0"/>
    <x v="0"/>
    <x v="0"/>
    <x v="0"/>
    <s v="2 - Poder Ejecutivo"/>
    <s v="0213 - MINISTERIO DE TURISMO"/>
    <s v="0001 - MINISTERIO DE TURISMO"/>
    <x v="1"/>
    <x v="17"/>
    <x v="65"/>
    <s v="2.3 - MATERIALES Y SUMINISTROS"/>
    <s v="2.3.9 - PRODUCTOS Y ÚTILES VARIOS"/>
    <s v="N"/>
    <s v="00 - N/A"/>
    <s v="10 - FONDO GENERAL"/>
    <s v="(en blanco)"/>
    <s v="99 - MULTIPROVINCIAL"/>
    <n v="0"/>
    <n v="20000"/>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1200000"/>
    <n v="3758389"/>
    <n v="1729555.43"/>
  </r>
  <r>
    <s v="2024"/>
    <x v="0"/>
    <x v="0"/>
    <x v="0"/>
    <x v="0"/>
    <s v="2 - Poder Ejecutivo"/>
    <s v="0213 - MINISTERIO DE TURISMO"/>
    <s v="0001 - MINISTERIO DE TURISMO"/>
    <x v="1"/>
    <x v="17"/>
    <x v="65"/>
    <s v="2.3 - MATERIALES Y SUMINISTROS"/>
    <s v="2.3.9 - PRODUCTOS Y ÚTILES VARIOS"/>
    <s v="N"/>
    <s v="00 - N/A"/>
    <s v="10 - FONDO GENERAL"/>
    <s v="(en blanco)"/>
    <s v="99 - MULTIPROVINCIAL"/>
    <n v="300000"/>
    <n v="800000"/>
    <n v="14809"/>
  </r>
  <r>
    <s v="2024"/>
    <x v="0"/>
    <x v="0"/>
    <x v="0"/>
    <x v="0"/>
    <s v="2 - Poder Ejecutivo"/>
    <s v="0213 - MINISTERIO DE TURISMO"/>
    <s v="0001 - MINISTERIO DE TURISMO"/>
    <x v="1"/>
    <x v="17"/>
    <x v="65"/>
    <s v="2.3 - MATERIALES Y SUMINISTROS"/>
    <s v="2.3.9 - PRODUCTOS Y ÚTILES VARIOS"/>
    <s v="N"/>
    <s v="00 - N/A"/>
    <s v="10 - FONDO GENERAL"/>
    <s v="(en blanco)"/>
    <s v="99 - MULTIPROVINCIAL"/>
    <n v="250000"/>
    <n v="250000"/>
    <n v="63850.1"/>
  </r>
  <r>
    <s v="2024"/>
    <x v="0"/>
    <x v="0"/>
    <x v="0"/>
    <x v="0"/>
    <s v="2 - Poder Ejecutivo"/>
    <s v="0213 - MINISTERIO DE TURISMO"/>
    <s v="0001 - MINISTERIO DE TURISMO"/>
    <x v="1"/>
    <x v="17"/>
    <x v="65"/>
    <s v="2.3 - MATERIALES Y SUMINISTROS"/>
    <s v="2.3.9 - PRODUCTOS Y ÚTILES VARIOS"/>
    <s v="N"/>
    <s v="00 - N/A"/>
    <s v="10 - FONDO GENERAL"/>
    <s v="(en blanco)"/>
    <s v="99 - MULTIPROVINCIAL"/>
    <n v="304800"/>
    <n v="304800"/>
    <n v="110047.98"/>
  </r>
  <r>
    <s v="2024"/>
    <x v="0"/>
    <x v="0"/>
    <x v="0"/>
    <x v="0"/>
    <s v="2 - Poder Ejecutivo"/>
    <s v="0213 - MINISTERIO DE TURISMO"/>
    <s v="0001 - MINISTERIO DE TURISMO"/>
    <x v="1"/>
    <x v="17"/>
    <x v="65"/>
    <s v="2.3 - MATERIALES Y SUMINISTROS"/>
    <s v="2.3.9 - PRODUCTOS Y ÚTILES VARIOS"/>
    <s v="N"/>
    <s v="00 - N/A"/>
    <s v="10 - FONDO GENERAL"/>
    <s v="(en blanco)"/>
    <s v="99 - MULTIPROVINCIAL"/>
    <n v="1577399"/>
    <n v="5077399"/>
    <n v="2481019.8499999996"/>
  </r>
  <r>
    <s v="2024"/>
    <x v="0"/>
    <x v="0"/>
    <x v="0"/>
    <x v="0"/>
    <s v="2 - Poder Ejecutivo"/>
    <s v="0213 - MINISTERIO DE TURISMO"/>
    <s v="0001 - MINISTERIO DE TURISMO"/>
    <x v="1"/>
    <x v="17"/>
    <x v="65"/>
    <s v="2.3 - MATERIALES Y SUMINISTROS"/>
    <s v="2.3.9 - PRODUCTOS Y ÚTILES VARIOS"/>
    <s v="N"/>
    <s v="00 - N/A"/>
    <s v="10 - FONDO GENERAL"/>
    <s v="(en blanco)"/>
    <s v="99 - MULTIPROVINCIAL"/>
    <n v="1000000"/>
    <n v="1000000"/>
    <n v="615141.36"/>
  </r>
  <r>
    <s v="2024"/>
    <x v="0"/>
    <x v="0"/>
    <x v="0"/>
    <x v="0"/>
    <s v="2 - Poder Ejecutivo"/>
    <s v="0213 - MINISTERIO DE TURISMO"/>
    <s v="0001 - MINISTERIO DE TURISMO"/>
    <x v="1"/>
    <x v="17"/>
    <x v="65"/>
    <s v="2.3 - MATERIALES Y SUMINISTROS"/>
    <s v="2.3.9 - PRODUCTOS Y ÚTILES VARIOS"/>
    <s v="N"/>
    <s v="00 - N/A"/>
    <s v="10 - FONDO GENERAL"/>
    <s v="(en blanco)"/>
    <s v="99 - MULTIPROVINCIAL"/>
    <n v="1500000"/>
    <n v="1500000"/>
    <n v="71729.84"/>
  </r>
  <r>
    <s v="2024"/>
    <x v="0"/>
    <x v="0"/>
    <x v="0"/>
    <x v="0"/>
    <s v="2 - Poder Ejecutivo"/>
    <s v="0213 - MINISTERIO DE TURISMO"/>
    <s v="0001 - MINISTERIO DE TURISMO"/>
    <x v="1"/>
    <x v="17"/>
    <x v="65"/>
    <s v="2.3 - MATERIALES Y SUMINISTROS"/>
    <s v="2.3.9 - PRODUCTOS Y ÚTILES VARIOS"/>
    <s v="N"/>
    <s v="00 - N/A"/>
    <s v="10 - FONDO GENERAL"/>
    <s v="(en blanco)"/>
    <s v="99 - MULTIPROVINCIAL"/>
    <n v="1800000"/>
    <n v="1800000"/>
    <n v="538524.51"/>
  </r>
  <r>
    <s v="2024"/>
    <x v="0"/>
    <x v="0"/>
    <x v="0"/>
    <x v="0"/>
    <s v="2 - Poder Ejecutivo"/>
    <s v="0213 - MINISTERIO DE TURISMO"/>
    <s v="0001 - MINISTERIO DE TURISMO"/>
    <x v="1"/>
    <x v="17"/>
    <x v="65"/>
    <s v="2.3 - MATERIALES Y SUMINISTROS"/>
    <s v="2.3.9 - PRODUCTOS Y ÚTILES VARIOS"/>
    <s v="N"/>
    <s v="00 - N/A"/>
    <s v="10 - FONDO GENERAL"/>
    <s v="(en blanco)"/>
    <s v="99 - MULTIPROVINCIAL"/>
    <n v="9933"/>
    <n v="9933"/>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2336486"/>
    <n v="4336486"/>
    <n v="397663.60000000003"/>
  </r>
  <r>
    <s v="2024"/>
    <x v="0"/>
    <x v="0"/>
    <x v="0"/>
    <x v="0"/>
    <s v="2 - Poder Ejecutivo"/>
    <s v="0213 - MINISTERIO DE TURISMO"/>
    <s v="0001 - MINISTERIO DE TURISMO"/>
    <x v="1"/>
    <x v="17"/>
    <x v="65"/>
    <s v="2.3 - MATERIALES Y SUMINISTROS"/>
    <s v="2.3.9 - PRODUCTOS Y ÚTILES VARIOS"/>
    <s v="N"/>
    <s v="00 - N/A"/>
    <s v="10 - FONDO GENERAL"/>
    <s v="(en blanco)"/>
    <s v="99 - MULTIPROVINCIAL"/>
    <n v="100000"/>
    <n v="100000"/>
    <n v="137727.41"/>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62000000"/>
    <n v="62000000"/>
    <n v="31003383.329999998"/>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2000000"/>
    <n v="2000000"/>
    <n v="180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82000000"/>
    <n v="183300000"/>
    <n v="904053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59200000"/>
    <n v="59200000"/>
    <n v="294895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500000"/>
    <n v="500000"/>
    <n v="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000000"/>
    <n v="1000000"/>
    <n v="322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500000"/>
    <n v="1200000"/>
    <n v="345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9000000"/>
    <n v="10000000"/>
    <n v="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200000"/>
    <n v="1200000"/>
    <n v="52575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500000"/>
    <n v="1500000"/>
    <n v="819716.19"/>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2500000"/>
    <n v="2500000"/>
    <n v="1536350.46"/>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300000"/>
    <n v="300000"/>
    <n v="140000"/>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8500000"/>
    <n v="9000000"/>
    <n v="7494683.3200000003"/>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200000"/>
    <n v="200000"/>
    <n v="0"/>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8500000"/>
    <n v="9000000"/>
    <n v="0"/>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24000000"/>
    <n v="24000000"/>
    <n v="0"/>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8000000"/>
    <n v="8000000"/>
    <n v="4348997.79"/>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8500000"/>
    <n v="8500000"/>
    <n v="4355131.7200000007"/>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2000000"/>
    <n v="2000000"/>
    <n v="733590.01"/>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3000000"/>
    <n v="3000000"/>
    <n v="1343919.11"/>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50000"/>
    <n v="50000"/>
    <n v="0"/>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0"/>
    <n v="1000000"/>
    <n v="284113.21000000002"/>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3000000"/>
    <n v="3000000"/>
    <n v="1310061.2599999998"/>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3000000"/>
    <n v="3000000"/>
    <n v="135936"/>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15000000"/>
    <n v="25000000"/>
    <n v="9652695"/>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500000"/>
    <n v="500000"/>
    <n v="0"/>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400000"/>
    <n v="400000"/>
    <n v="47796"/>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00000"/>
    <n v="1100000"/>
    <n v="0"/>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000000"/>
    <n v="1000000"/>
    <n v="482035.19"/>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9500000"/>
    <n v="9500000"/>
    <n v="4829881.4400000004"/>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3000000"/>
    <n v="1500000"/>
    <n v="0"/>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1000000"/>
    <n v="1000000"/>
    <n v="235000"/>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9000000"/>
    <n v="6000000"/>
    <n v="2045466.96"/>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13000000"/>
    <n v="15000000"/>
    <n v="1586710.93"/>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16000000"/>
    <n v="16000000"/>
    <n v="10075208.170000002"/>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2000000"/>
    <n v="10300000"/>
    <n v="1568427.5"/>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600000"/>
    <n v="10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6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240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300000"/>
    <n v="1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300000"/>
    <n v="200000"/>
    <n v="34405.85"/>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36200000"/>
    <n v="14500000"/>
    <n v="3135512.9700000007"/>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500000"/>
    <n v="1490000"/>
    <n v="209096"/>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200000"/>
    <n v="16385.33000000000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200000"/>
    <n v="700000"/>
    <n v="1795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200000"/>
    <n v="7670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50000"/>
    <n v="1500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0"/>
    <n v="5000000"/>
    <n v="3185208.4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3000000"/>
    <n v="2700000"/>
    <n v="186478.8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3500000"/>
    <n v="3500000"/>
    <n v="132101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0"/>
    <n v="96328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000000"/>
    <n v="1000000"/>
    <n v="10500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200000"/>
    <n v="119774.3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0"/>
    <n v="30000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00000"/>
    <n v="200000"/>
    <n v="3456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100000"/>
    <n v="0"/>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0"/>
    <n v="300000"/>
    <n v="70000"/>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12000000"/>
    <n v="7367200"/>
    <n v="2789506.36"/>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1000000"/>
    <n v="1000000"/>
    <n v="206595.98"/>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1500000"/>
    <n v="3000000"/>
    <n v="878483.99"/>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100000"/>
    <n v="100000"/>
    <n v="11328"/>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3000000"/>
    <n v="3000000"/>
    <n v="977925"/>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200000"/>
    <n v="200000"/>
    <n v="0"/>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350000"/>
    <n v="350000"/>
    <n v="51330"/>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500000"/>
    <n v="500000"/>
    <n v="159871.12"/>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en blanco)"/>
    <s v="99 - MULTIPROVINCIAL"/>
    <n v="100000"/>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500000"/>
    <n v="2500000"/>
    <n v="82600"/>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00000"/>
    <n v="2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317.44"/>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3700000"/>
    <n v="3700000"/>
    <n v="1517224.33"/>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420145.63"/>
    <n v="320145.63"/>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27000000"/>
    <n v="20000000"/>
    <n v="515000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1473.82"/>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300000"/>
    <n v="3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20491.73"/>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300000"/>
    <n v="1900000"/>
    <n v="75753.600000000006"/>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2000000"/>
    <n v="6553850.6500000004"/>
    <n v="887764.72"/>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350000"/>
    <n v="350000"/>
    <n v="1562.1299999999999"/>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300000"/>
    <n v="1300000"/>
    <n v="165822.81"/>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000000"/>
    <n v="1000000"/>
    <n v="66382.2"/>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500000"/>
    <n v="2400000"/>
    <n v="0"/>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500000"/>
    <n v="1500000"/>
    <n v="605725.21"/>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600000"/>
    <n v="1600000"/>
    <n v="193194.93"/>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2800000"/>
    <n v="3000000"/>
    <n v="1030311.46"/>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4626465052"/>
    <n v="3847642136.4000001"/>
    <n v="2565094757.5299997"/>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17247842"/>
    <n v="17247842"/>
    <n v="11498560.34"/>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8031483"/>
    <n v="8031483"/>
    <n v="5354322"/>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700000"/>
    <n v="466666.64000000007"/>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000000"/>
    <n v="0"/>
    <n v="0"/>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2016000"/>
    <n v="0"/>
    <n v="0"/>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74281322"/>
    <n v="62981322"/>
    <n v="41987548"/>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876975344"/>
    <n v="879000344"/>
    <n v="771495999.86000001"/>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0"/>
    <n v="9000000"/>
    <n v="6000000"/>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271913104"/>
    <n v="181275402.63999999"/>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25509600"/>
    <n v="170064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6000000"/>
    <n v="40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384176841.63"/>
    <n v="256117894.40000004"/>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383635747.49000001"/>
    <n v="255757164.96000001"/>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59520355.240000002"/>
    <n v="39680236.800000004"/>
  </r>
  <r>
    <s v="2024"/>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76000000"/>
    <n v="50666666.639999993"/>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600000"/>
    <n v="2600000"/>
    <n v="1733333.3599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9559197"/>
    <n v="9559197"/>
    <n v="3220155.2799999993"/>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62237999"/>
    <n v="262237999"/>
    <n v="174825332.63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6000000"/>
    <n v="6000000"/>
    <n v="4000000"/>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500000"/>
    <n v="2500000"/>
    <n v="1666666.6400000001"/>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4000000"/>
    <n v="4000000"/>
    <n v="2666666.6400000006"/>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3800000"/>
    <n v="3800000"/>
    <n v="2533333.36"/>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24000000"/>
    <n v="24000000"/>
    <n v="1600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13480169"/>
    <n v="13480169"/>
    <n v="8986779.3599999994"/>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9090000"/>
    <n v="9090000"/>
    <n v="60600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8000000"/>
    <n v="8000000"/>
    <n v="5333333.3600000003"/>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200000"/>
    <n v="1200000"/>
    <n v="8000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4200000"/>
    <n v="4200000"/>
    <n v="28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75000000"/>
    <n v="75000000"/>
    <n v="500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750000"/>
    <n v="750000"/>
    <n v="5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56000000"/>
    <n v="56000000"/>
    <n v="37333333.360000007"/>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5000"/>
    <n v="15000"/>
    <n v="1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000000"/>
    <n v="1000000"/>
    <n v="666666.64"/>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450000"/>
    <n v="450000"/>
    <n v="3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50000"/>
    <n v="150000"/>
    <n v="100000"/>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5600000"/>
    <n v="5600000"/>
    <n v="3733333.36"/>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15800000"/>
    <n v="15800000"/>
    <n v="10533333.359999999"/>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6516000"/>
    <n v="6516000"/>
    <n v="4344000"/>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05837602"/>
    <n v="105837602"/>
    <n v="65536569.840000004"/>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18000000"/>
    <n v="120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00000"/>
    <n v="100000"/>
    <n v="58333.31000000000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50000"/>
    <n v="150000"/>
    <n v="875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2000000"/>
    <n v="2000000"/>
    <n v="1166666.6900000002"/>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50000"/>
    <n v="50000"/>
    <n v="29166.68999999999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85000"/>
    <n v="85000"/>
    <n v="49583.31000000000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205000"/>
    <n v="205000"/>
    <n v="119583.31000000001"/>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25500"/>
    <n v="125500"/>
    <n v="73208.31"/>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150000"/>
    <n v="1150000"/>
    <n v="670833.30999999994"/>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80300"/>
    <n v="180300"/>
    <n v="10517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60400"/>
    <n v="60400"/>
    <n v="35233.31000000000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40195"/>
    <n v="40195"/>
    <n v="23447.06000000000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500000"/>
    <n v="1500000"/>
    <n v="875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000000"/>
    <n v="1000000"/>
    <n v="583333.31000000006"/>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3118000"/>
    <n v="3118000"/>
    <n v="1818833.3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9500000"/>
    <n v="9500000"/>
    <n v="6333330.6399999997"/>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1500000"/>
    <n v="1500000"/>
    <n v="100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78101806"/>
    <n v="79223076.019999996"/>
    <n v="52815384"/>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1148102"/>
    <n v="11148102"/>
    <n v="6503059.5"/>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9850000"/>
    <n v="9850000"/>
    <n v="5745833.3099999996"/>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480000"/>
    <n v="480000"/>
    <n v="28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50000"/>
    <n v="250000"/>
    <n v="145833.3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3000000"/>
    <n v="3000000"/>
    <n v="175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3000000"/>
    <n v="3000000"/>
    <n v="175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50000"/>
    <n v="750000"/>
    <n v="4375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5783700"/>
    <n v="5783700"/>
    <n v="3373825"/>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5222780"/>
    <n v="5222780"/>
    <n v="3046621.6899999995"/>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696659"/>
    <n v="1696659"/>
    <n v="989717.75"/>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2436112"/>
    <n v="20436112"/>
    <n v="11921065.31000000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250000"/>
    <n v="1250000"/>
    <n v="729166.69000000006"/>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6000000"/>
    <n v="6000000"/>
    <n v="350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3000000"/>
    <n v="200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270000"/>
    <n v="270000"/>
    <n v="1575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9000000"/>
    <n v="9000000"/>
    <n v="525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3240679"/>
    <n v="3240679"/>
    <n v="1890396.06"/>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77786802.219999999"/>
    <n v="51857868.159999996"/>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29290430"/>
    <n v="452963777"/>
    <n v="271816725.12"/>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80000"/>
    <n v="80000"/>
    <n v="46666.689999999995"/>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350000"/>
    <n v="350000"/>
    <n v="204166.68999999994"/>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1200000"/>
    <n v="1200000"/>
    <n v="700000"/>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1650000"/>
    <n v="1650000"/>
    <n v="962500"/>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2000000"/>
    <n v="2000000"/>
    <n v="1166666.6900000002"/>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3000000"/>
    <n v="3000000"/>
    <n v="1750000"/>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230000"/>
    <n v="230000"/>
    <n v="134166.69"/>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16093946"/>
    <n v="16093946"/>
    <n v="9388135.1899999995"/>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14500000"/>
    <n v="14500000"/>
    <n v="8458333.3100000005"/>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950000"/>
    <n v="3950000"/>
    <n v="2304166.69"/>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50000"/>
    <n v="50000"/>
    <n v="29166.689999999995"/>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60500"/>
    <n v="60500"/>
    <n v="35291.689999999995"/>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175866"/>
    <n v="1175866"/>
    <n v="685921.80999999994"/>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00000"/>
    <n v="100000"/>
    <n v="49999.98"/>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45000"/>
    <n v="45000"/>
    <n v="34583.33"/>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80000"/>
    <n v="680000"/>
    <n v="396666.68999999994"/>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437611"/>
    <n v="6437611"/>
    <n v="3755273.06"/>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2074838"/>
    <n v="2074838"/>
    <n v="1210322.1900000002"/>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500000"/>
    <n v="6500000"/>
    <n v="3791666.69"/>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490000"/>
    <n v="490000"/>
    <n v="285833.31000000006"/>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30000"/>
    <n v="30000"/>
    <n v="175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290000"/>
    <n v="290000"/>
    <n v="169166.69"/>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60000"/>
    <n v="160000"/>
    <n v="93333.31"/>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500000"/>
    <n v="1500000"/>
    <n v="875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90000"/>
    <n v="90000"/>
    <n v="525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500000"/>
    <n v="1500000"/>
    <n v="875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500000"/>
    <n v="1500000"/>
    <n v="875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8586653"/>
    <n v="8586653"/>
    <n v="4293326.5200000005"/>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10000"/>
    <n v="110000"/>
    <n v="761387.77000000014"/>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250000"/>
    <n v="250000"/>
    <n v="145833.31"/>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40000"/>
    <n v="40000"/>
    <n v="23333.310000000005"/>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94300"/>
    <n v="94300"/>
    <n v="55008.310000000005"/>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74000"/>
    <n v="74000"/>
    <n v="43166.68999999999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81800132"/>
    <n v="281800132"/>
    <n v="164383410.30999997"/>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0646000"/>
    <n v="30646000"/>
    <n v="17876833.31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80000"/>
    <n v="80000"/>
    <n v="46666.68999999999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41000000"/>
    <n v="41000000"/>
    <n v="23916666.689999998"/>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801937"/>
    <n v="1801937"/>
    <n v="1051129.940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750000"/>
    <n v="750000"/>
    <n v="437500"/>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5000"/>
    <n v="25000"/>
    <n v="14583.3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5000"/>
    <n v="35000"/>
    <n v="20416.69000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5000"/>
    <n v="35000"/>
    <n v="20416.69000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90000"/>
    <n v="290000"/>
    <n v="169166.69"/>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500000"/>
    <n v="2500000"/>
    <n v="1458333.3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50000"/>
    <n v="50000"/>
    <n v="29166.68999999999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500000"/>
    <n v="500000"/>
    <n v="291666.68999999994"/>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500000"/>
    <n v="3500000"/>
    <n v="2041666.6899999997"/>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50000"/>
    <n v="150000"/>
    <n v="87500"/>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222838"/>
    <n v="1222838"/>
    <n v="713322.19000000006"/>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850000"/>
    <n v="850000"/>
    <n v="566666.64"/>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7500000"/>
    <n v="7500000"/>
    <n v="4375000"/>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2701831"/>
    <n v="0"/>
    <n v="0"/>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1000"/>
    <n v="241000"/>
    <n v="140583.31"/>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238753"/>
    <n v="3238753"/>
    <n v="1889272.5600000003"/>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20000"/>
    <n v="120000"/>
    <n v="70000"/>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418606"/>
    <n v="3418606"/>
    <n v="1994186.8100000003"/>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5000000"/>
    <n v="5000000"/>
    <n v="2916666.6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3000"/>
    <n v="23000"/>
    <n v="13416.6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4000000"/>
    <n v="4000000"/>
    <n v="2333333.31"/>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58000"/>
    <n v="358000"/>
    <n v="208833.31000000006"/>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96524010"/>
    <n v="196524010"/>
    <n v="114729005.8099999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4000000"/>
    <n v="4000000"/>
    <n v="2333333.31"/>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600000"/>
    <n v="1600000"/>
    <n v="933333.30999999982"/>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5"/>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en blanco)"/>
    <s v="99 - MULTIPROVINCIAL"/>
    <n v="1229862782"/>
    <n v="1229862782"/>
    <n v="819908515.69000006"/>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en blanco)"/>
    <s v="99 - MULTIPROVINCIAL"/>
    <n v="8714088"/>
    <n v="8714088"/>
    <n v="5809392"/>
  </r>
  <r>
    <s v="2024"/>
    <x v="0"/>
    <x v="0"/>
    <x v="0"/>
    <x v="0"/>
    <s v="2 - Poder Ejecutivo"/>
    <s v="0214 - PROCURADURÍA GENERAL DE LA REPÚBLICA"/>
    <s v="0001 - PROCURADURIA GENERAL DE LA REPUBLICA DOMINICANA"/>
    <x v="0"/>
    <x v="1"/>
    <x v="67"/>
    <s v="2.1 - REMUNERACIONES Y CONTRIBUCIONES"/>
    <s v="2.1.1 - REMUNERACIONES"/>
    <s v="N"/>
    <s v="00 - N/A"/>
    <s v="10 - FONDO GENERAL"/>
    <s v="(en blanco)"/>
    <s v="99 - MULTIPROVINCIAL"/>
    <n v="69484140"/>
    <n v="69484140"/>
    <n v="46322760"/>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en blanco)"/>
    <s v="99 - MULTIPROVINCIAL"/>
    <n v="4595028"/>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en blanco)"/>
    <s v="99 - MULTIPROVINCIAL"/>
    <n v="263952375"/>
    <n v="263952375"/>
    <n v="175968250"/>
  </r>
  <r>
    <s v="2024"/>
    <x v="0"/>
    <x v="0"/>
    <x v="0"/>
    <x v="0"/>
    <s v="2 - Poder Ejecutivo"/>
    <s v="0215 - MINISTERIO DE LA MUJER"/>
    <s v="0001 - MINISTERIO DE LA MUJER"/>
    <x v="0"/>
    <x v="0"/>
    <x v="10"/>
    <s v="2.1 - REMUNERACIONES Y CONTRIBUCIONES"/>
    <s v="2.1.1 - REMUNERACIONES"/>
    <s v="N"/>
    <s v="00 - N/A"/>
    <s v="10 - FONDO GENERAL"/>
    <s v="(en blanco)"/>
    <s v="99 - MULTIPROVINCIAL"/>
    <n v="157797226"/>
    <n v="157646527"/>
    <n v="83398861.180000007"/>
  </r>
  <r>
    <s v="2024"/>
    <x v="0"/>
    <x v="0"/>
    <x v="0"/>
    <x v="0"/>
    <s v="2 - Poder Ejecutivo"/>
    <s v="0215 - MINISTERIO DE LA MUJER"/>
    <s v="0001 - MINISTERIO DE LA MUJER"/>
    <x v="0"/>
    <x v="0"/>
    <x v="10"/>
    <s v="2.1 - REMUNERACIONES Y CONTRIBUCIONES"/>
    <s v="2.1.1 - REMUNERACIONES"/>
    <s v="N"/>
    <s v="00 - N/A"/>
    <s v="10 - FONDO GENERAL"/>
    <s v="(en blanco)"/>
    <s v="99 - MULTIPROVINCIAL"/>
    <n v="1224000"/>
    <n v="1224000"/>
    <n v="504000"/>
  </r>
  <r>
    <s v="2024"/>
    <x v="0"/>
    <x v="0"/>
    <x v="0"/>
    <x v="0"/>
    <s v="2 - Poder Ejecutivo"/>
    <s v="0215 - MINISTERIO DE LA MUJER"/>
    <s v="0001 - MINISTERIO DE LA MUJER"/>
    <x v="0"/>
    <x v="0"/>
    <x v="10"/>
    <s v="2.1 - REMUNERACIONES Y CONTRIBUCIONES"/>
    <s v="2.1.1 - REMUNERACIONES"/>
    <s v="N"/>
    <s v="00 - N/A"/>
    <s v="10 - FONDO GENERAL"/>
    <s v="(en blanco)"/>
    <s v="99 - MULTIPROVINCIAL"/>
    <n v="143999364"/>
    <n v="143999364"/>
    <n v="81506028.5"/>
  </r>
  <r>
    <s v="2024"/>
    <x v="0"/>
    <x v="0"/>
    <x v="0"/>
    <x v="0"/>
    <s v="2 - Poder Ejecutivo"/>
    <s v="0215 - MINISTERIO DE LA MUJER"/>
    <s v="0001 - MINISTERIO DE LA MUJER"/>
    <x v="0"/>
    <x v="0"/>
    <x v="10"/>
    <s v="2.1 - REMUNERACIONES Y CONTRIBUCIONES"/>
    <s v="2.1.1 - REMUNERACIONES"/>
    <s v="N"/>
    <s v="00 - N/A"/>
    <s v="10 - FONDO GENERAL"/>
    <s v="(en blanco)"/>
    <s v="99 - MULTIPROVINCIAL"/>
    <n v="487800"/>
    <n v="487800"/>
    <n v="0"/>
  </r>
  <r>
    <s v="2024"/>
    <x v="0"/>
    <x v="0"/>
    <x v="0"/>
    <x v="0"/>
    <s v="2 - Poder Ejecutivo"/>
    <s v="0215 - MINISTERIO DE LA MUJER"/>
    <s v="0001 - MINISTERIO DE LA MUJER"/>
    <x v="0"/>
    <x v="0"/>
    <x v="10"/>
    <s v="2.1 - REMUNERACIONES Y CONTRIBUCIONES"/>
    <s v="2.1.1 - REMUNERACIONES"/>
    <s v="N"/>
    <s v="00 - N/A"/>
    <s v="10 - FONDO GENERAL"/>
    <s v="(en blanco)"/>
    <s v="99 - MULTIPROVINCIAL"/>
    <n v="2265400"/>
    <n v="2285657"/>
    <n v="1520126.28"/>
  </r>
  <r>
    <s v="2024"/>
    <x v="0"/>
    <x v="0"/>
    <x v="0"/>
    <x v="0"/>
    <s v="2 - Poder Ejecutivo"/>
    <s v="0215 - MINISTERIO DE LA MUJER"/>
    <s v="0001 - MINISTERIO DE LA MUJER"/>
    <x v="0"/>
    <x v="0"/>
    <x v="10"/>
    <s v="2.1 - REMUNERACIONES Y CONTRIBUCIONES"/>
    <s v="2.1.1 - REMUNERACIONES"/>
    <s v="N"/>
    <s v="00 - N/A"/>
    <s v="10 - FONDO GENERAL"/>
    <s v="(en blanco)"/>
    <s v="99 - MULTIPROVINCIAL"/>
    <n v="1844580"/>
    <n v="1844580"/>
    <n v="431000"/>
  </r>
  <r>
    <s v="2024"/>
    <x v="0"/>
    <x v="0"/>
    <x v="0"/>
    <x v="0"/>
    <s v="2 - Poder Ejecutivo"/>
    <s v="0215 - MINISTERIO DE LA MUJER"/>
    <s v="0001 - MINISTERIO DE LA MUJER"/>
    <x v="0"/>
    <x v="0"/>
    <x v="10"/>
    <s v="2.1 - REMUNERACIONES Y CONTRIBUCIONES"/>
    <s v="2.1.1 - REMUNERACIONES"/>
    <s v="N"/>
    <s v="00 - N/A"/>
    <s v="10 - FONDO GENERAL"/>
    <s v="(en blanco)"/>
    <s v="99 - MULTIPROVINCIAL"/>
    <n v="25094725"/>
    <n v="25094725"/>
    <n v="23250"/>
  </r>
  <r>
    <s v="2024"/>
    <x v="0"/>
    <x v="0"/>
    <x v="0"/>
    <x v="0"/>
    <s v="2 - Poder Ejecutivo"/>
    <s v="0215 - MINISTERIO DE LA MUJER"/>
    <s v="0001 - MINISTERIO DE LA MUJER"/>
    <x v="0"/>
    <x v="0"/>
    <x v="10"/>
    <s v="2.1 - REMUNERACIONES Y CONTRIBUCIONES"/>
    <s v="2.1.1 - REMUNERACIONES"/>
    <s v="N"/>
    <s v="00 - N/A"/>
    <s v="10 - FONDO GENERAL"/>
    <s v="(en blanco)"/>
    <s v="99 - MULTIPROVINCIAL"/>
    <n v="2350436"/>
    <n v="2350436"/>
    <n v="1686000"/>
  </r>
  <r>
    <s v="2024"/>
    <x v="0"/>
    <x v="0"/>
    <x v="0"/>
    <x v="0"/>
    <s v="2 - Poder Ejecutivo"/>
    <s v="0215 - MINISTERIO DE LA MUJER"/>
    <s v="0001 - MINISTERIO DE LA MUJER"/>
    <x v="0"/>
    <x v="0"/>
    <x v="10"/>
    <s v="2.1 - REMUNERACIONES Y CONTRIBUCIONES"/>
    <s v="2.1.1 - REMUNERACIONES"/>
    <s v="N"/>
    <s v="00 - N/A"/>
    <s v="10 - FONDO GENERAL"/>
    <s v="(en blanco)"/>
    <s v="99 - MULTIPROVINCIAL"/>
    <n v="2540400"/>
    <n v="2540400"/>
    <n v="998015.67999999993"/>
  </r>
  <r>
    <s v="2024"/>
    <x v="0"/>
    <x v="0"/>
    <x v="0"/>
    <x v="0"/>
    <s v="2 - Poder Ejecutivo"/>
    <s v="0215 - MINISTERIO DE LA MUJER"/>
    <s v="0001 - MINISTERIO DE LA MUJER"/>
    <x v="0"/>
    <x v="0"/>
    <x v="10"/>
    <s v="2.1 - REMUNERACIONES Y CONTRIBUCIONES"/>
    <s v="2.1.2 - SOBRESUELDOS"/>
    <s v="N"/>
    <s v="00 - N/A"/>
    <s v="10 - FONDO GENERAL"/>
    <s v="(en blanco)"/>
    <s v="99 - MULTIPROVINCIAL"/>
    <n v="0"/>
    <n v="380656"/>
    <n v="1873006.73"/>
  </r>
  <r>
    <s v="2024"/>
    <x v="0"/>
    <x v="0"/>
    <x v="0"/>
    <x v="0"/>
    <s v="2 - Poder Ejecutivo"/>
    <s v="0215 - MINISTERIO DE LA MUJER"/>
    <s v="0001 - MINISTERIO DE LA MUJER"/>
    <x v="0"/>
    <x v="0"/>
    <x v="10"/>
    <s v="2.1 - REMUNERACIONES Y CONTRIBUCIONES"/>
    <s v="2.1.2 - SOBRESUELDOS"/>
    <s v="N"/>
    <s v="00 - N/A"/>
    <s v="10 - FONDO GENERAL"/>
    <s v="(en blanco)"/>
    <s v="99 - MULTIPROVINCIAL"/>
    <n v="6204000"/>
    <n v="5244700"/>
    <n v="2124166.67"/>
  </r>
  <r>
    <s v="2024"/>
    <x v="0"/>
    <x v="0"/>
    <x v="0"/>
    <x v="0"/>
    <s v="2 - Poder Ejecutivo"/>
    <s v="0215 - MINISTERIO DE LA MUJER"/>
    <s v="0001 - MINISTERIO DE LA MUJER"/>
    <x v="0"/>
    <x v="0"/>
    <x v="10"/>
    <s v="2.1 - REMUNERACIONES Y CONTRIBUCIONES"/>
    <s v="2.1.2 - SOBRESUELDOS"/>
    <s v="N"/>
    <s v="00 - N/A"/>
    <s v="10 - FONDO GENERAL"/>
    <s v="(en blanco)"/>
    <s v="99 - MULTIPROVINCIAL"/>
    <n v="23415374"/>
    <n v="24374674"/>
    <n v="23796234.93"/>
  </r>
  <r>
    <s v="2024"/>
    <x v="0"/>
    <x v="0"/>
    <x v="0"/>
    <x v="0"/>
    <s v="2 - Poder Ejecutivo"/>
    <s v="0215 - MINISTERIO DE LA MUJER"/>
    <s v="0001 - MINISTERIO DE LA MUJER"/>
    <x v="0"/>
    <x v="0"/>
    <x v="10"/>
    <s v="2.1 - REMUNERACIONES Y CONTRIBUCIONES"/>
    <s v="2.1.2 - SOBRESUELDOS"/>
    <s v="N"/>
    <s v="00 - N/A"/>
    <s v="10 - FONDO GENERAL"/>
    <s v="(en blanco)"/>
    <s v="99 - MULTIPROVINCIAL"/>
    <n v="3763000"/>
    <n v="3763000"/>
    <n v="3220900"/>
  </r>
  <r>
    <s v="2024"/>
    <x v="0"/>
    <x v="0"/>
    <x v="0"/>
    <x v="0"/>
    <s v="2 - Poder Ejecutivo"/>
    <s v="0215 - MINISTERIO DE LA MUJER"/>
    <s v="0001 - MINISTERIO DE LA MUJER"/>
    <x v="0"/>
    <x v="0"/>
    <x v="10"/>
    <s v="2.1 - REMUNERACIONES Y CONTRIBUCIONES"/>
    <s v="2.1.2 - SOBRESUELDOS"/>
    <s v="N"/>
    <s v="00 - N/A"/>
    <s v="10 - FONDO GENERAL"/>
    <s v="(en blanco)"/>
    <s v="99 - MULTIPROVINCIAL"/>
    <n v="23415374"/>
    <n v="23465160"/>
    <n v="0"/>
  </r>
  <r>
    <s v="2024"/>
    <x v="0"/>
    <x v="0"/>
    <x v="0"/>
    <x v="0"/>
    <s v="2 - Poder Ejecutivo"/>
    <s v="0215 - MINISTERIO DE LA MUJER"/>
    <s v="0001 - MINISTERIO DE LA MUJER"/>
    <x v="0"/>
    <x v="0"/>
    <x v="10"/>
    <s v="2.1 - REMUNERACIONES Y CONTRIBUCIONES"/>
    <s v="2.1.2 - SOBRESUELDOS"/>
    <s v="N"/>
    <s v="00 - N/A"/>
    <s v="10 - FONDO GENERAL"/>
    <s v="(en blanco)"/>
    <s v="99 - MULTIPROVINCIAL"/>
    <n v="25768409"/>
    <n v="25468409"/>
    <n v="0"/>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20754303"/>
    <n v="20754303"/>
    <n v="11784397.659999996"/>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20844600"/>
    <n v="20844600"/>
    <n v="11966150.129999997"/>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3181389"/>
    <n v="3181389"/>
    <n v="1555545.1299999994"/>
  </r>
  <r>
    <s v="2024"/>
    <x v="0"/>
    <x v="0"/>
    <x v="0"/>
    <x v="0"/>
    <s v="2 - Poder Ejecutivo"/>
    <s v="0215 - MINISTERIO DE LA MUJER"/>
    <s v="0001 - MINISTERIO DE LA MUJER"/>
    <x v="0"/>
    <x v="0"/>
    <x v="10"/>
    <s v="2.2 - CONTRATACIÓN DE SERVICIOS"/>
    <s v="2.2.1 - SERVICIOS BÁSICOS"/>
    <s v="N"/>
    <s v="00 - N/A"/>
    <s v="10 - FONDO GENERAL"/>
    <s v="(en blanco)"/>
    <s v="99 - MULTIPROVINCIAL"/>
    <n v="50000"/>
    <n v="50000"/>
    <n v="0"/>
  </r>
  <r>
    <s v="2024"/>
    <x v="0"/>
    <x v="0"/>
    <x v="0"/>
    <x v="0"/>
    <s v="2 - Poder Ejecutivo"/>
    <s v="0215 - MINISTERIO DE LA MUJER"/>
    <s v="0001 - MINISTERIO DE LA MUJER"/>
    <x v="0"/>
    <x v="0"/>
    <x v="10"/>
    <s v="2.2 - CONTRATACIÓN DE SERVICIOS"/>
    <s v="2.2.1 - SERVICIOS BÁSICOS"/>
    <s v="N"/>
    <s v="00 - N/A"/>
    <s v="10 - FONDO GENERAL"/>
    <s v="(en blanco)"/>
    <s v="99 - MULTIPROVINCIAL"/>
    <n v="50000"/>
    <n v="50000"/>
    <n v="18075.64"/>
  </r>
  <r>
    <s v="2024"/>
    <x v="0"/>
    <x v="0"/>
    <x v="0"/>
    <x v="0"/>
    <s v="2 - Poder Ejecutivo"/>
    <s v="0215 - MINISTERIO DE LA MUJER"/>
    <s v="0001 - MINISTERIO DE LA MUJER"/>
    <x v="0"/>
    <x v="0"/>
    <x v="10"/>
    <s v="2.2 - CONTRATACIÓN DE SERVICIOS"/>
    <s v="2.2.1 - SERVICIOS BÁSICOS"/>
    <s v="N"/>
    <s v="00 - N/A"/>
    <s v="10 - FONDO GENERAL"/>
    <s v="(en blanco)"/>
    <s v="99 - MULTIPROVINCIAL"/>
    <n v="10000000"/>
    <n v="10000000"/>
    <n v="7300475.5500000007"/>
  </r>
  <r>
    <s v="2024"/>
    <x v="0"/>
    <x v="0"/>
    <x v="0"/>
    <x v="0"/>
    <s v="2 - Poder Ejecutivo"/>
    <s v="0215 - MINISTERIO DE LA MUJER"/>
    <s v="0001 - MINISTERIO DE LA MUJER"/>
    <x v="0"/>
    <x v="0"/>
    <x v="10"/>
    <s v="2.2 - CONTRATACIÓN DE SERVICIOS"/>
    <s v="2.2.1 - SERVICIOS BÁSICOS"/>
    <s v="N"/>
    <s v="00 - N/A"/>
    <s v="10 - FONDO GENERAL"/>
    <s v="(en blanco)"/>
    <s v="99 - MULTIPROVINCIAL"/>
    <n v="500000"/>
    <n v="500000"/>
    <n v="3145"/>
  </r>
  <r>
    <s v="2024"/>
    <x v="0"/>
    <x v="0"/>
    <x v="0"/>
    <x v="0"/>
    <s v="2 - Poder Ejecutivo"/>
    <s v="0215 - MINISTERIO DE LA MUJER"/>
    <s v="0001 - MINISTERIO DE LA MUJER"/>
    <x v="0"/>
    <x v="0"/>
    <x v="10"/>
    <s v="2.2 - CONTRATACIÓN DE SERVICIOS"/>
    <s v="2.2.1 - SERVICIOS BÁSICOS"/>
    <s v="N"/>
    <s v="00 - N/A"/>
    <s v="10 - FONDO GENERAL"/>
    <s v="(en blanco)"/>
    <s v="99 - MULTIPROVINCIAL"/>
    <n v="5900000"/>
    <n v="5900000"/>
    <n v="2714031.1299999994"/>
  </r>
  <r>
    <s v="2024"/>
    <x v="0"/>
    <x v="0"/>
    <x v="0"/>
    <x v="0"/>
    <s v="2 - Poder Ejecutivo"/>
    <s v="0215 - MINISTERIO DE LA MUJER"/>
    <s v="0001 - MINISTERIO DE LA MUJER"/>
    <x v="0"/>
    <x v="0"/>
    <x v="10"/>
    <s v="2.2 - CONTRATACIÓN DE SERVICIOS"/>
    <s v="2.2.1 - SERVICIOS BÁSICOS"/>
    <s v="N"/>
    <s v="00 - N/A"/>
    <s v="10 - FONDO GENERAL"/>
    <s v="(en blanco)"/>
    <s v="99 - MULTIPROVINCIAL"/>
    <n v="8500000"/>
    <n v="8500000"/>
    <n v="5474511.2599999998"/>
  </r>
  <r>
    <s v="2024"/>
    <x v="0"/>
    <x v="0"/>
    <x v="0"/>
    <x v="0"/>
    <s v="2 - Poder Ejecutivo"/>
    <s v="0215 - MINISTERIO DE LA MUJER"/>
    <s v="0001 - MINISTERIO DE LA MUJER"/>
    <x v="0"/>
    <x v="0"/>
    <x v="10"/>
    <s v="2.2 - CONTRATACIÓN DE SERVICIOS"/>
    <s v="2.2.1 - SERVICIOS BÁSICOS"/>
    <s v="N"/>
    <s v="00 - N/A"/>
    <s v="10 - FONDO GENERAL"/>
    <s v="(en blanco)"/>
    <s v="99 - MULTIPROVINCIAL"/>
    <n v="400000"/>
    <n v="400000"/>
    <n v="231887"/>
  </r>
  <r>
    <s v="2024"/>
    <x v="0"/>
    <x v="0"/>
    <x v="0"/>
    <x v="0"/>
    <s v="2 - Poder Ejecutivo"/>
    <s v="0215 - MINISTERIO DE LA MUJER"/>
    <s v="0001 - MINISTERIO DE LA MUJER"/>
    <x v="0"/>
    <x v="0"/>
    <x v="10"/>
    <s v="2.2 - CONTRATACIÓN DE SERVICIOS"/>
    <s v="2.2.1 - SERVICIOS BÁSICOS"/>
    <s v="N"/>
    <s v="00 - N/A"/>
    <s v="10 - FONDO GENERAL"/>
    <s v="(en blanco)"/>
    <s v="99 - MULTIPROVINCIAL"/>
    <n v="125000"/>
    <n v="125000"/>
    <n v="26202"/>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2000000"/>
    <n v="2000000"/>
    <n v="1415400.01"/>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5450000"/>
    <n v="4357355"/>
    <n v="1115905.5"/>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4000000"/>
    <n v="1330000"/>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3300000"/>
    <n v="106750.39999999999"/>
  </r>
  <r>
    <s v="2024"/>
    <x v="0"/>
    <x v="0"/>
    <x v="0"/>
    <x v="0"/>
    <s v="2 - Poder Ejecutivo"/>
    <s v="0215 - MINISTERIO DE LA MUJER"/>
    <s v="0001 - MINISTERIO DE LA MUJER"/>
    <x v="0"/>
    <x v="0"/>
    <x v="10"/>
    <s v="2.2 - CONTRATACIÓN DE SERVICIOS"/>
    <s v="2.2.3 - VIÁTICOS"/>
    <s v="N"/>
    <s v="00 - N/A"/>
    <s v="10 - FONDO GENERAL"/>
    <s v="(en blanco)"/>
    <s v="99 - MULTIPROVINCIAL"/>
    <n v="1560000"/>
    <n v="1797000"/>
    <n v="825286.53"/>
  </r>
  <r>
    <s v="2024"/>
    <x v="0"/>
    <x v="0"/>
    <x v="0"/>
    <x v="0"/>
    <s v="2 - Poder Ejecutivo"/>
    <s v="0215 - MINISTERIO DE LA MUJER"/>
    <s v="0001 - MINISTERIO DE LA MUJER"/>
    <x v="0"/>
    <x v="0"/>
    <x v="10"/>
    <s v="2.2 - CONTRATACIÓN DE SERVICIOS"/>
    <s v="2.2.3 - VIÁTICOS"/>
    <s v="N"/>
    <s v="00 - N/A"/>
    <s v="10 - FONDO GENERAL"/>
    <s v="(en blanco)"/>
    <s v="99 - MULTIPROVINCIAL"/>
    <n v="3000000"/>
    <n v="4233000"/>
    <n v="3188490.78"/>
  </r>
  <r>
    <s v="2024"/>
    <x v="0"/>
    <x v="0"/>
    <x v="0"/>
    <x v="0"/>
    <s v="2 - Poder Ejecutivo"/>
    <s v="0215 - MINISTERIO DE LA MUJER"/>
    <s v="0001 - MINISTERIO DE LA MUJER"/>
    <x v="0"/>
    <x v="0"/>
    <x v="10"/>
    <s v="2.2 - CONTRATACIÓN DE SERVICIOS"/>
    <s v="2.2.3 - VIÁTICOS"/>
    <s v="N"/>
    <s v="00 - N/A"/>
    <s v="70 - DONACION EXTERNA"/>
    <s v="(en blanco)"/>
    <s v="99 - MULTIPROVINCIAL"/>
    <n v="0"/>
    <n v="140000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1530779"/>
    <n v="2030779"/>
    <n v="1689434.18"/>
  </r>
  <r>
    <s v="2024"/>
    <x v="0"/>
    <x v="0"/>
    <x v="0"/>
    <x v="0"/>
    <s v="2 - Poder Ejecutivo"/>
    <s v="0215 - MINISTERIO DE LA MUJER"/>
    <s v="0001 - MINISTERIO DE LA MUJER"/>
    <x v="0"/>
    <x v="0"/>
    <x v="10"/>
    <s v="2.2 - CONTRATACIÓN DE SERVICIOS"/>
    <s v="2.2.4 - TRANSPORTE Y ALMACENAJE"/>
    <s v="N"/>
    <s v="00 - N/A"/>
    <s v="10 - FONDO GENERAL"/>
    <s v="(en blanco)"/>
    <s v="99 - MULTIPROVINCIAL"/>
    <n v="50000"/>
    <n v="25000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650000"/>
    <n v="450000"/>
    <n v="14670"/>
  </r>
  <r>
    <s v="2024"/>
    <x v="0"/>
    <x v="0"/>
    <x v="0"/>
    <x v="0"/>
    <s v="2 - Poder Ejecutivo"/>
    <s v="0215 - MINISTERIO DE LA MUJER"/>
    <s v="0001 - MINISTERIO DE LA MUJER"/>
    <x v="0"/>
    <x v="0"/>
    <x v="10"/>
    <s v="2.2 - CONTRATACIÓN DE SERVICIOS"/>
    <s v="2.2.4 - TRANSPORTE Y ALMACENAJE"/>
    <s v="N"/>
    <s v="00 - N/A"/>
    <s v="70 - DONACION EXTERNA"/>
    <s v="(en blanco)"/>
    <s v="99 - MULTIPROVINCIAL"/>
    <n v="0"/>
    <n v="1900000"/>
    <n v="0"/>
  </r>
  <r>
    <s v="2024"/>
    <x v="0"/>
    <x v="0"/>
    <x v="0"/>
    <x v="0"/>
    <s v="2 - Poder Ejecutivo"/>
    <s v="0215 - MINISTERIO DE LA MUJER"/>
    <s v="0001 - MINISTERIO DE LA MUJER"/>
    <x v="0"/>
    <x v="0"/>
    <x v="10"/>
    <s v="2.2 - CONTRATACIÓN DE SERVICIOS"/>
    <s v="2.2.5 - ALQUILERES Y RENTAS"/>
    <s v="N"/>
    <s v="00 - N/A"/>
    <s v="10 - FONDO GENERAL"/>
    <s v="(en blanco)"/>
    <s v="99 - MULTIPROVINCIAL"/>
    <n v="28484000"/>
    <n v="30579998"/>
    <n v="21864074.359999999"/>
  </r>
  <r>
    <s v="2024"/>
    <x v="0"/>
    <x v="0"/>
    <x v="0"/>
    <x v="0"/>
    <s v="2 - Poder Ejecutivo"/>
    <s v="0215 - MINISTERIO DE LA MUJER"/>
    <s v="0001 - MINISTERIO DE LA MUJER"/>
    <x v="0"/>
    <x v="0"/>
    <x v="10"/>
    <s v="2.2 - CONTRATACIÓN DE SERVICIOS"/>
    <s v="2.2.5 - ALQUILERES Y RENTAS"/>
    <s v="N"/>
    <s v="00 - N/A"/>
    <s v="10 - FONDO GENERAL"/>
    <s v="(en blanco)"/>
    <s v="99 - MULTIPROVINCIAL"/>
    <n v="1500000"/>
    <n v="700000"/>
    <n v="0"/>
  </r>
  <r>
    <s v="2024"/>
    <x v="0"/>
    <x v="0"/>
    <x v="0"/>
    <x v="0"/>
    <s v="2 - Poder Ejecutivo"/>
    <s v="0215 - MINISTERIO DE LA MUJER"/>
    <s v="0001 - MINISTERIO DE LA MUJER"/>
    <x v="0"/>
    <x v="0"/>
    <x v="10"/>
    <s v="2.2 - CONTRATACIÓN DE SERVICIOS"/>
    <s v="2.2.5 - ALQUILERES Y RENTAS"/>
    <s v="N"/>
    <s v="00 - N/A"/>
    <s v="10 - FONDO GENERAL"/>
    <s v="(en blanco)"/>
    <s v="99 - MULTIPROVINCIAL"/>
    <n v="1300000"/>
    <n v="1000000"/>
    <n v="1500070"/>
  </r>
  <r>
    <s v="2024"/>
    <x v="0"/>
    <x v="0"/>
    <x v="0"/>
    <x v="0"/>
    <s v="2 - Poder Ejecutivo"/>
    <s v="0215 - MINISTERIO DE LA MUJER"/>
    <s v="0001 - MINISTERIO DE LA MUJER"/>
    <x v="0"/>
    <x v="0"/>
    <x v="10"/>
    <s v="2.2 - CONTRATACIÓN DE SERVICIOS"/>
    <s v="2.2.5 - ALQUILERES Y RENTAS"/>
    <s v="N"/>
    <s v="00 - N/A"/>
    <s v="10 - FONDO GENERAL"/>
    <s v="(en blanco)"/>
    <s v="99 - MULTIPROVINCIAL"/>
    <n v="1500000"/>
    <n v="2100000"/>
    <n v="856978"/>
  </r>
  <r>
    <s v="2024"/>
    <x v="0"/>
    <x v="0"/>
    <x v="0"/>
    <x v="0"/>
    <s v="2 - Poder Ejecutivo"/>
    <s v="0215 - MINISTERIO DE LA MUJER"/>
    <s v="0001 - MINISTERIO DE LA MUJER"/>
    <x v="0"/>
    <x v="0"/>
    <x v="10"/>
    <s v="2.2 - CONTRATACIÓN DE SERVICIOS"/>
    <s v="2.2.5 - ALQUILERES Y RENTAS"/>
    <s v="N"/>
    <s v="00 - N/A"/>
    <s v="10 - FONDO GENERAL"/>
    <s v="(en blanco)"/>
    <s v="99 - MULTIPROVINCIAL"/>
    <n v="3700000"/>
    <n v="2766772"/>
    <n v="2920083.88"/>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400000"/>
    <n v="401200"/>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3000000"/>
    <n v="1889180"/>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2000000"/>
    <n v="0"/>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1500000"/>
    <n v="0"/>
  </r>
  <r>
    <s v="2024"/>
    <x v="0"/>
    <x v="0"/>
    <x v="0"/>
    <x v="0"/>
    <s v="2 - Poder Ejecutivo"/>
    <s v="0215 - MINISTERIO DE LA MUJER"/>
    <s v="0001 - MINISTERIO DE LA MUJER"/>
    <x v="0"/>
    <x v="0"/>
    <x v="10"/>
    <s v="2.2 - CONTRATACIÓN DE SERVICIOS"/>
    <s v="2.2.6 - SEGUROS"/>
    <s v="N"/>
    <s v="00 - N/A"/>
    <s v="10 - FONDO GENERAL"/>
    <s v="(en blanco)"/>
    <s v="99 - MULTIPROVINCIAL"/>
    <n v="2500000"/>
    <n v="700000"/>
    <n v="900028.38"/>
  </r>
  <r>
    <s v="2024"/>
    <x v="0"/>
    <x v="0"/>
    <x v="0"/>
    <x v="0"/>
    <s v="2 - Poder Ejecutivo"/>
    <s v="0215 - MINISTERIO DE LA MUJER"/>
    <s v="0001 - MINISTERIO DE LA MUJER"/>
    <x v="0"/>
    <x v="0"/>
    <x v="10"/>
    <s v="2.2 - CONTRATACIÓN DE SERVICIOS"/>
    <s v="2.2.6 - SEGUROS"/>
    <s v="N"/>
    <s v="00 - N/A"/>
    <s v="10 - FONDO GENERAL"/>
    <s v="(en blanco)"/>
    <s v="99 - MULTIPROVINCIAL"/>
    <n v="1730000"/>
    <n v="1730000"/>
    <n v="1335701.1200000001"/>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1500000"/>
    <n v="500000"/>
    <n v="320516"/>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100000"/>
    <n v="1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400000"/>
    <n v="2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200000"/>
    <n v="1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350000"/>
    <n v="600000"/>
    <n v="12449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200000"/>
    <n v="200000"/>
    <n v="78210.399999999994"/>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200000"/>
    <n v="25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4500000"/>
    <n v="3000000"/>
    <n v="1709366.6500000004"/>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0"/>
    <n v="100000"/>
    <n v="31161.05"/>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300000"/>
    <n v="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100000"/>
    <n v="1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en blanco)"/>
    <s v="99 - MULTIPROVINCIAL"/>
    <n v="0"/>
    <n v="200000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80000"/>
    <n v="80000"/>
    <n v="12105.369999999999"/>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0"/>
    <n v="100000"/>
    <n v="38335"/>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50000"/>
    <n v="25000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85126"/>
    <n v="50001"/>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00000"/>
    <n v="100000"/>
    <n v="1180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800000"/>
    <n v="12100000"/>
    <n v="11467655.24"/>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565000"/>
    <n v="16500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500000"/>
    <n v="400000"/>
    <n v="22176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500000"/>
    <n v="470000"/>
    <n v="29205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50000"/>
    <n v="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350000"/>
    <n v="1500000"/>
    <n v="930343.14999999991"/>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00000"/>
    <n v="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600000"/>
    <n v="2450000"/>
    <n v="84740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5000"/>
    <n v="25000"/>
    <n v="2000"/>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1200000"/>
    <n v="0"/>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2150000"/>
    <n v="0"/>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500000"/>
    <n v="700000"/>
    <n v="285281"/>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4000000"/>
    <n v="4600000"/>
    <n v="2774634.8"/>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8616000"/>
    <n v="4316000"/>
    <n v="3951978.71"/>
  </r>
  <r>
    <s v="2024"/>
    <x v="0"/>
    <x v="0"/>
    <x v="0"/>
    <x v="0"/>
    <s v="2 - Poder Ejecutivo"/>
    <s v="0215 - MINISTERIO DE LA MUJER"/>
    <s v="0001 - MINISTERIO DE LA MUJER"/>
    <x v="0"/>
    <x v="0"/>
    <x v="10"/>
    <s v="2.2 - CONTRATACIÓN DE SERVICIOS"/>
    <s v="2.2.9 - OTRAS CONTRATACIONES DE SERVICIOS"/>
    <s v="N"/>
    <s v="00 - N/A"/>
    <s v="70 - DONACION EXTERNA"/>
    <s v="(en blanco)"/>
    <s v="99 - MULTIPROVINCIAL"/>
    <n v="0"/>
    <n v="1500000"/>
    <n v="1445800"/>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1800000"/>
    <n v="1425000"/>
    <n v="813325.47"/>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1050000"/>
    <n v="1050000"/>
    <n v="569274.01"/>
  </r>
  <r>
    <s v="2024"/>
    <x v="0"/>
    <x v="0"/>
    <x v="0"/>
    <x v="0"/>
    <s v="2 - Poder Ejecutivo"/>
    <s v="0215 - MINISTERIO DE LA MUJER"/>
    <s v="0001 - MINISTERIO DE LA MUJER"/>
    <x v="0"/>
    <x v="0"/>
    <x v="10"/>
    <s v="2.3 - MATERIALES Y SUMINISTROS"/>
    <s v="2.3.1 - ALIMENTOS Y PRODUCTOS AGROFORESTALES"/>
    <s v="N"/>
    <s v="00 - N/A"/>
    <s v="70 - DONACION EXTERNA"/>
    <s v="(en blanco)"/>
    <s v="99 - MULTIPROVINCIAL"/>
    <n v="0"/>
    <n v="1106000"/>
    <n v="0"/>
  </r>
  <r>
    <s v="2024"/>
    <x v="0"/>
    <x v="0"/>
    <x v="0"/>
    <x v="0"/>
    <s v="2 - Poder Ejecutivo"/>
    <s v="0215 - MINISTERIO DE LA MUJER"/>
    <s v="0001 - MINISTERIO DE LA MUJER"/>
    <x v="0"/>
    <x v="0"/>
    <x v="10"/>
    <s v="2.3 - MATERIALES Y SUMINISTROS"/>
    <s v="2.3.2 - TEXTILES Y VESTUARIOS"/>
    <s v="N"/>
    <s v="00 - N/A"/>
    <s v="10 - FONDO GENERAL"/>
    <s v="(en blanco)"/>
    <s v="99 - MULTIPROVINCIAL"/>
    <n v="25000"/>
    <n v="225000"/>
    <n v="0"/>
  </r>
  <r>
    <s v="2024"/>
    <x v="0"/>
    <x v="0"/>
    <x v="0"/>
    <x v="0"/>
    <s v="2 - Poder Ejecutivo"/>
    <s v="0215 - MINISTERIO DE LA MUJER"/>
    <s v="0001 - MINISTERIO DE LA MUJER"/>
    <x v="0"/>
    <x v="0"/>
    <x v="10"/>
    <s v="2.3 - MATERIALES Y SUMINISTROS"/>
    <s v="2.3.2 - TEXTILES Y VESTUARIOS"/>
    <s v="N"/>
    <s v="00 - N/A"/>
    <s v="10 - FONDO GENERAL"/>
    <s v="(en blanco)"/>
    <s v="99 - MULTIPROVINCIAL"/>
    <n v="300000"/>
    <n v="480000"/>
    <n v="265491.69"/>
  </r>
  <r>
    <s v="2024"/>
    <x v="0"/>
    <x v="0"/>
    <x v="0"/>
    <x v="0"/>
    <s v="2 - Poder Ejecutivo"/>
    <s v="0215 - MINISTERIO DE LA MUJER"/>
    <s v="0001 - MINISTERIO DE LA MUJER"/>
    <x v="0"/>
    <x v="0"/>
    <x v="10"/>
    <s v="2.3 - MATERIALES Y SUMINISTROS"/>
    <s v="2.3.2 - TEXTILES Y VESTUARIOS"/>
    <s v="N"/>
    <s v="00 - N/A"/>
    <s v="10 - FONDO GENERAL"/>
    <s v="(en blanco)"/>
    <s v="99 - MULTIPROVINCIAL"/>
    <n v="1150000"/>
    <n v="1144000"/>
    <n v="688940.41"/>
  </r>
  <r>
    <s v="2024"/>
    <x v="0"/>
    <x v="0"/>
    <x v="0"/>
    <x v="0"/>
    <s v="2 - Poder Ejecutivo"/>
    <s v="0215 - MINISTERIO DE LA MUJER"/>
    <s v="0001 - MINISTERIO DE LA MUJER"/>
    <x v="0"/>
    <x v="0"/>
    <x v="10"/>
    <s v="2.3 - MATERIALES Y SUMINISTROS"/>
    <s v="2.3.3 - PAPEL, CARTÓN E IMPRESOS"/>
    <s v="N"/>
    <s v="00 - N/A"/>
    <s v="10 - FONDO GENERAL"/>
    <s v="(en blanco)"/>
    <s v="99 - MULTIPROVINCIAL"/>
    <n v="950000"/>
    <n v="720000"/>
    <n v="306749.84999999998"/>
  </r>
  <r>
    <s v="2024"/>
    <x v="0"/>
    <x v="0"/>
    <x v="0"/>
    <x v="0"/>
    <s v="2 - Poder Ejecutivo"/>
    <s v="0215 - MINISTERIO DE LA MUJER"/>
    <s v="0001 - MINISTERIO DE LA MUJER"/>
    <x v="0"/>
    <x v="0"/>
    <x v="10"/>
    <s v="2.3 - MATERIALES Y SUMINISTROS"/>
    <s v="2.3.3 - PAPEL, CARTÓN E IMPRESOS"/>
    <s v="N"/>
    <s v="00 - N/A"/>
    <s v="10 - FONDO GENERAL"/>
    <s v="(en blanco)"/>
    <s v="99 - MULTIPROVINCIAL"/>
    <n v="700000"/>
    <n v="1597240"/>
    <n v="497656.57"/>
  </r>
  <r>
    <s v="2024"/>
    <x v="0"/>
    <x v="0"/>
    <x v="0"/>
    <x v="0"/>
    <s v="2 - Poder Ejecutivo"/>
    <s v="0215 - MINISTERIO DE LA MUJER"/>
    <s v="0001 - MINISTERIO DE LA MUJER"/>
    <x v="0"/>
    <x v="0"/>
    <x v="10"/>
    <s v="2.3 - MATERIALES Y SUMINISTROS"/>
    <s v="2.3.3 - PAPEL, CARTÓN E IMPRESOS"/>
    <s v="N"/>
    <s v="00 - N/A"/>
    <s v="10 - FONDO GENERAL"/>
    <s v="(en blanco)"/>
    <s v="99 - MULTIPROVINCIAL"/>
    <n v="300000"/>
    <n v="250000"/>
    <n v="196046"/>
  </r>
  <r>
    <s v="2024"/>
    <x v="0"/>
    <x v="0"/>
    <x v="0"/>
    <x v="0"/>
    <s v="2 - Poder Ejecutivo"/>
    <s v="0215 - MINISTERIO DE LA MUJER"/>
    <s v="0001 - MINISTERIO DE LA MUJER"/>
    <x v="0"/>
    <x v="0"/>
    <x v="10"/>
    <s v="2.3 - MATERIALES Y SUMINISTROS"/>
    <s v="2.3.3 - PAPEL, CARTÓN E IMPRESOS"/>
    <s v="N"/>
    <s v="00 - N/A"/>
    <s v="70 - DONACION EXTERNA"/>
    <s v="(en blanco)"/>
    <s v="99 - MULTIPROVINCIAL"/>
    <n v="0"/>
    <n v="706000"/>
    <n v="0"/>
  </r>
  <r>
    <s v="2024"/>
    <x v="0"/>
    <x v="0"/>
    <x v="0"/>
    <x v="0"/>
    <s v="2 - Poder Ejecutivo"/>
    <s v="0215 - MINISTERIO DE LA MUJER"/>
    <s v="0001 - MINISTERIO DE LA MUJER"/>
    <x v="0"/>
    <x v="0"/>
    <x v="10"/>
    <s v="2.3 - MATERIALES Y SUMINISTROS"/>
    <s v="2.3.4 - PRODUCTOS FARMACÉUTICOS"/>
    <s v="N"/>
    <s v="00 - N/A"/>
    <s v="10 - FONDO GENERAL"/>
    <s v="(en blanco)"/>
    <s v="99 - MULTIPROVINCIAL"/>
    <n v="125000"/>
    <n v="125000"/>
    <n v="7861.87"/>
  </r>
  <r>
    <s v="2024"/>
    <x v="0"/>
    <x v="0"/>
    <x v="0"/>
    <x v="0"/>
    <s v="2 - Poder Ejecutivo"/>
    <s v="0215 - MINISTERIO DE LA MUJER"/>
    <s v="0001 - MINISTERIO DE LA MUJER"/>
    <x v="0"/>
    <x v="0"/>
    <x v="10"/>
    <s v="2.3 - MATERIALES Y SUMINISTROS"/>
    <s v="2.3.5 - CUERO, CAUCHO Y PLÁSTICO"/>
    <s v="N"/>
    <s v="00 - N/A"/>
    <s v="10 - FONDO GENERAL"/>
    <s v="(en blanco)"/>
    <s v="99 - MULTIPROVINCIAL"/>
    <n v="700000"/>
    <n v="300000"/>
    <n v="56168"/>
  </r>
  <r>
    <s v="2024"/>
    <x v="0"/>
    <x v="0"/>
    <x v="0"/>
    <x v="0"/>
    <s v="2 - Poder Ejecutivo"/>
    <s v="0215 - MINISTERIO DE LA MUJER"/>
    <s v="0001 - MINISTERIO DE LA MUJER"/>
    <x v="0"/>
    <x v="0"/>
    <x v="10"/>
    <s v="2.3 - MATERIALES Y SUMINISTROS"/>
    <s v="2.3.5 - CUERO, CAUCHO Y PLÁSTICO"/>
    <s v="N"/>
    <s v="00 - N/A"/>
    <s v="10 - FONDO GENERAL"/>
    <s v="(en blanco)"/>
    <s v="99 - MULTIPROVINCIAL"/>
    <n v="25000"/>
    <n v="25000"/>
    <n v="0"/>
  </r>
  <r>
    <s v="2024"/>
    <x v="0"/>
    <x v="0"/>
    <x v="0"/>
    <x v="0"/>
    <s v="2 - Poder Ejecutivo"/>
    <s v="0215 - MINISTERIO DE LA MUJER"/>
    <s v="0001 - MINISTERIO DE LA MUJER"/>
    <x v="0"/>
    <x v="0"/>
    <x v="10"/>
    <s v="2.3 - MATERIALES Y SUMINISTROS"/>
    <s v="2.3.5 - CUERO, CAUCHO Y PLÁSTICO"/>
    <s v="N"/>
    <s v="00 - N/A"/>
    <s v="10 - FONDO GENERAL"/>
    <s v="(en blanco)"/>
    <s v="99 - MULTIPROVINCIAL"/>
    <n v="200000"/>
    <n v="56000"/>
    <n v="2869.0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5000"/>
    <n v="25000"/>
    <n v="5914.99"/>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75000"/>
    <n v="75000"/>
    <n v="4708.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50000"/>
    <n v="50000"/>
    <n v="0"/>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50000"/>
    <n v="50000"/>
    <n v="0"/>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30000"/>
    <n v="30000"/>
    <n v="7787.3700000000008"/>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5000"/>
    <n v="25000"/>
    <n v="3874.57"/>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5000"/>
    <n v="25000"/>
    <n v="0"/>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7500000"/>
    <n v="7500000"/>
    <n v="4676000"/>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50000"/>
    <n v="50000"/>
    <n v="9554.5"/>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100000"/>
    <n v="100000"/>
    <n v="0"/>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200000"/>
    <n v="200000"/>
    <n v="235"/>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800000"/>
    <n v="260000"/>
    <n v="331394.44"/>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50000"/>
    <n v="50000"/>
    <n v="7383.1"/>
  </r>
  <r>
    <s v="2024"/>
    <x v="0"/>
    <x v="0"/>
    <x v="0"/>
    <x v="0"/>
    <s v="2 - Poder Ejecutivo"/>
    <s v="0215 - MINISTERIO DE LA MUJER"/>
    <s v="0001 - MINISTERIO DE LA MUJER"/>
    <x v="0"/>
    <x v="0"/>
    <x v="10"/>
    <s v="2.3 - MATERIALES Y SUMINISTROS"/>
    <s v="2.3.9 - PRODUCTOS Y ÚTILES VARIOS"/>
    <s v="N"/>
    <s v="00 - N/A"/>
    <s v="10 - FONDO GENERAL"/>
    <s v="(en blanco)"/>
    <s v="99 - MULTIPROVINCIAL"/>
    <n v="750000"/>
    <n v="550000"/>
    <n v="482506.94"/>
  </r>
  <r>
    <s v="2024"/>
    <x v="0"/>
    <x v="0"/>
    <x v="0"/>
    <x v="0"/>
    <s v="2 - Poder Ejecutivo"/>
    <s v="0215 - MINISTERIO DE LA MUJER"/>
    <s v="0001 - MINISTERIO DE LA MUJER"/>
    <x v="0"/>
    <x v="0"/>
    <x v="10"/>
    <s v="2.3 - MATERIALES Y SUMINISTROS"/>
    <s v="2.3.9 - PRODUCTOS Y ÚTILES VARIOS"/>
    <s v="N"/>
    <s v="00 - N/A"/>
    <s v="10 - FONDO GENERAL"/>
    <s v="(en blanco)"/>
    <s v="99 - MULTIPROVINCIAL"/>
    <n v="100000"/>
    <n v="100000"/>
    <n v="956.7"/>
  </r>
  <r>
    <s v="2024"/>
    <x v="0"/>
    <x v="0"/>
    <x v="0"/>
    <x v="0"/>
    <s v="2 - Poder Ejecutivo"/>
    <s v="0215 - MINISTERIO DE LA MUJER"/>
    <s v="0001 - MINISTERIO DE LA MUJER"/>
    <x v="0"/>
    <x v="0"/>
    <x v="10"/>
    <s v="2.3 - MATERIALES Y SUMINISTROS"/>
    <s v="2.3.9 - PRODUCTOS Y ÚTILES VARIOS"/>
    <s v="N"/>
    <s v="00 - N/A"/>
    <s v="10 - FONDO GENERAL"/>
    <s v="(en blanco)"/>
    <s v="99 - MULTIPROVINCIAL"/>
    <n v="1300000"/>
    <n v="3127760"/>
    <n v="819900.15"/>
  </r>
  <r>
    <s v="2024"/>
    <x v="0"/>
    <x v="0"/>
    <x v="0"/>
    <x v="0"/>
    <s v="2 - Poder Ejecutivo"/>
    <s v="0215 - MINISTERIO DE LA MUJER"/>
    <s v="0001 - MINISTERIO DE LA MUJER"/>
    <x v="0"/>
    <x v="0"/>
    <x v="10"/>
    <s v="2.3 - MATERIALES Y SUMINISTROS"/>
    <s v="2.3.9 - PRODUCTOS Y ÚTILES VARIOS"/>
    <s v="N"/>
    <s v="00 - N/A"/>
    <s v="10 - FONDO GENERAL"/>
    <s v="(en blanco)"/>
    <s v="99 - MULTIPROVINCIAL"/>
    <n v="30000"/>
    <n v="30000"/>
    <n v="354"/>
  </r>
  <r>
    <s v="2024"/>
    <x v="0"/>
    <x v="0"/>
    <x v="0"/>
    <x v="0"/>
    <s v="2 - Poder Ejecutivo"/>
    <s v="0215 - MINISTERIO DE LA MUJER"/>
    <s v="0001 - MINISTERIO DE LA MUJER"/>
    <x v="0"/>
    <x v="0"/>
    <x v="10"/>
    <s v="2.3 - MATERIALES Y SUMINISTROS"/>
    <s v="2.3.9 - PRODUCTOS Y ÚTILES VARIOS"/>
    <s v="N"/>
    <s v="00 - N/A"/>
    <s v="10 - FONDO GENERAL"/>
    <s v="(en blanco)"/>
    <s v="99 - MULTIPROVINCIAL"/>
    <n v="50000"/>
    <n v="50000"/>
    <n v="0"/>
  </r>
  <r>
    <s v="2024"/>
    <x v="0"/>
    <x v="0"/>
    <x v="0"/>
    <x v="0"/>
    <s v="2 - Poder Ejecutivo"/>
    <s v="0215 - MINISTERIO DE LA MUJER"/>
    <s v="0001 - MINISTERIO DE LA MUJER"/>
    <x v="0"/>
    <x v="0"/>
    <x v="10"/>
    <s v="2.3 - MATERIALES Y SUMINISTROS"/>
    <s v="2.3.9 - PRODUCTOS Y ÚTILES VARIOS"/>
    <s v="N"/>
    <s v="00 - N/A"/>
    <s v="10 - FONDO GENERAL"/>
    <s v="(en blanco)"/>
    <s v="99 - MULTIPROVINCIAL"/>
    <n v="100000"/>
    <n v="100000"/>
    <n v="0"/>
  </r>
  <r>
    <s v="2024"/>
    <x v="0"/>
    <x v="0"/>
    <x v="0"/>
    <x v="0"/>
    <s v="2 - Poder Ejecutivo"/>
    <s v="0215 - MINISTERIO DE LA MUJER"/>
    <s v="0001 - MINISTERIO DE LA MUJER"/>
    <x v="0"/>
    <x v="0"/>
    <x v="10"/>
    <s v="2.3 - MATERIALES Y SUMINISTROS"/>
    <s v="2.3.9 - PRODUCTOS Y ÚTILES VARIOS"/>
    <s v="N"/>
    <s v="00 - N/A"/>
    <s v="10 - FONDO GENERAL"/>
    <s v="(en blanco)"/>
    <s v="99 - MULTIPROVINCIAL"/>
    <n v="400000"/>
    <n v="400000"/>
    <n v="261048.45"/>
  </r>
  <r>
    <s v="2024"/>
    <x v="0"/>
    <x v="0"/>
    <x v="0"/>
    <x v="0"/>
    <s v="2 - Poder Ejecutivo"/>
    <s v="0215 - MINISTERIO DE LA MUJER"/>
    <s v="0001 - MINISTERIO DE LA MUJER"/>
    <x v="0"/>
    <x v="0"/>
    <x v="10"/>
    <s v="2.3 - MATERIALES Y SUMINISTROS"/>
    <s v="2.3.9 - PRODUCTOS Y ÚTILES VARIOS"/>
    <s v="N"/>
    <s v="00 - N/A"/>
    <s v="10 - FONDO GENERAL"/>
    <s v="(en blanco)"/>
    <s v="99 - MULTIPROVINCIAL"/>
    <n v="700000"/>
    <n v="840000"/>
    <n v="196306.43"/>
  </r>
  <r>
    <s v="2024"/>
    <x v="0"/>
    <x v="0"/>
    <x v="0"/>
    <x v="0"/>
    <s v="2 - Poder Ejecutivo"/>
    <s v="0215 - MINISTERIO DE LA MUJER"/>
    <s v="0001 - MINISTERIO DE LA MUJER"/>
    <x v="0"/>
    <x v="0"/>
    <x v="10"/>
    <s v="2.3 - MATERIALES Y SUMINISTROS"/>
    <s v="2.3.9 - PRODUCTOS Y ÚTILES VARIOS"/>
    <s v="N"/>
    <s v="00 - N/A"/>
    <s v="10 - FONDO GENERAL"/>
    <s v="(en blanco)"/>
    <s v="99 - MULTIPROVINCIAL"/>
    <n v="350000"/>
    <n v="300000"/>
    <n v="0"/>
  </r>
  <r>
    <s v="2024"/>
    <x v="0"/>
    <x v="0"/>
    <x v="0"/>
    <x v="0"/>
    <s v="2 - Poder Ejecutivo"/>
    <s v="0215 - MINISTERIO DE LA MUJER"/>
    <s v="0001 - MINISTERIO DE LA MUJER"/>
    <x v="0"/>
    <x v="0"/>
    <x v="10"/>
    <s v="2.3 - MATERIALES Y SUMINISTROS"/>
    <s v="2.3.9 - PRODUCTOS Y ÚTILES VARIOS"/>
    <s v="N"/>
    <s v="00 - N/A"/>
    <s v="10 - FONDO GENERAL"/>
    <s v="(en blanco)"/>
    <s v="99 - MULTIPROVINCIAL"/>
    <n v="1180000"/>
    <n v="630000"/>
    <n v="705580.19"/>
  </r>
  <r>
    <s v="2024"/>
    <x v="0"/>
    <x v="0"/>
    <x v="0"/>
    <x v="0"/>
    <s v="2 - Poder Ejecutivo"/>
    <s v="0215 - MINISTERIO DE LA MUJER"/>
    <s v="0001 - MINISTERIO DE LA MUJER"/>
    <x v="0"/>
    <x v="0"/>
    <x v="10"/>
    <s v="2.3 - MATERIALES Y SUMINISTROS"/>
    <s v="2.3.9 - PRODUCTOS Y ÚTILES VARIOS"/>
    <s v="N"/>
    <s v="00 - N/A"/>
    <s v="10 - FONDO GENERAL"/>
    <s v="(en blanco)"/>
    <s v="99 - MULTIPROVINCIAL"/>
    <n v="800000"/>
    <n v="300000"/>
    <n v="15134.720000000001"/>
  </r>
  <r>
    <s v="2024"/>
    <x v="0"/>
    <x v="0"/>
    <x v="0"/>
    <x v="0"/>
    <s v="2 - Poder Ejecutivo"/>
    <s v="0215 - MINISTERIO DE LA MUJER"/>
    <s v="0001 - MINISTERIO DE LA MUJER"/>
    <x v="0"/>
    <x v="0"/>
    <x v="10"/>
    <s v="2.3 - MATERIALES Y SUMINISTROS"/>
    <s v="2.3.9 - PRODUCTOS Y ÚTILES VARIOS"/>
    <s v="N"/>
    <s v="00 - N/A"/>
    <s v="10 - FONDO GENERAL"/>
    <s v="(en blanco)"/>
    <s v="99 - MULTIPROVINCIAL"/>
    <n v="1061296"/>
    <n v="861296"/>
    <n v="93843.67"/>
  </r>
  <r>
    <s v="2024"/>
    <x v="0"/>
    <x v="0"/>
    <x v="0"/>
    <x v="0"/>
    <s v="2 - Poder Ejecutivo"/>
    <s v="0215 - MINISTERIO DE LA MUJER"/>
    <s v="0001 - MINISTERIO DE LA MUJER"/>
    <x v="0"/>
    <x v="0"/>
    <x v="10"/>
    <s v="2.3 - MATERIALES Y SUMINISTROS"/>
    <s v="2.3.9 - PRODUCTOS Y ÚTILES VARIOS"/>
    <s v="N"/>
    <s v="00 - N/A"/>
    <s v="10 - FONDO GENERAL"/>
    <s v="(en blanco)"/>
    <s v="99 - MULTIPROVINCIAL"/>
    <n v="1300000"/>
    <n v="800000"/>
    <n v="559218.47000000009"/>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1000000"/>
    <n v="0"/>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700000"/>
    <n v="0"/>
  </r>
  <r>
    <s v="2024"/>
    <x v="0"/>
    <x v="0"/>
    <x v="0"/>
    <x v="0"/>
    <s v="2 - Poder Ejecutivo"/>
    <s v="0215 - MINISTERIO DE LA MUJER"/>
    <s v="0001 - MINISTERIO DE LA MUJER"/>
    <x v="1"/>
    <x v="2"/>
    <x v="3"/>
    <s v="2.2 - CONTRATACIÓN DE SERVICIOS"/>
    <s v="2.2.2 - PUBLICIDAD, IMPRESIÓN Y ENCUADERNACIÓN"/>
    <s v="N"/>
    <s v="00 - N/A"/>
    <s v="10 - FONDO GENERAL"/>
    <s v="(en blanco)"/>
    <s v="99 - MULTIPROVINCIAL"/>
    <n v="450000"/>
    <n v="450000"/>
    <n v="303142"/>
  </r>
  <r>
    <s v="2024"/>
    <x v="0"/>
    <x v="0"/>
    <x v="0"/>
    <x v="0"/>
    <s v="2 - Poder Ejecutivo"/>
    <s v="0215 - MINISTERIO DE LA MUJER"/>
    <s v="0001 - MINISTERIO DE LA MUJER"/>
    <x v="1"/>
    <x v="2"/>
    <x v="3"/>
    <s v="2.2 - CONTRATACIÓN DE SERVICIOS"/>
    <s v="2.2.2 - PUBLICIDAD, IMPRESIÓN Y ENCUADERNACIÓN"/>
    <s v="N"/>
    <s v="00 - N/A"/>
    <s v="70 - DONACION EXTERNA"/>
    <s v="(en blanco)"/>
    <s v="99 - MULTIPROVINCIAL"/>
    <n v="0"/>
    <n v="286011"/>
    <n v="0"/>
  </r>
  <r>
    <s v="2024"/>
    <x v="0"/>
    <x v="0"/>
    <x v="0"/>
    <x v="0"/>
    <s v="2 - Poder Ejecutivo"/>
    <s v="0215 - MINISTERIO DE LA MUJER"/>
    <s v="0001 - MINISTERIO DE LA MUJER"/>
    <x v="1"/>
    <x v="2"/>
    <x v="3"/>
    <s v="2.2 - CONTRATACIÓN DE SERVICIOS"/>
    <s v="2.2.2 - PUBLICIDAD, IMPRESIÓN Y ENCUADERNACIÓN"/>
    <s v="N"/>
    <s v="00 - N/A"/>
    <s v="70 - DONACION EXTERNA"/>
    <s v="(en blanco)"/>
    <s v="99 - MULTIPROVINCIAL"/>
    <n v="0"/>
    <n v="2399417"/>
    <n v="0"/>
  </r>
  <r>
    <s v="2024"/>
    <x v="0"/>
    <x v="0"/>
    <x v="0"/>
    <x v="0"/>
    <s v="2 - Poder Ejecutivo"/>
    <s v="0215 - MINISTERIO DE LA MUJER"/>
    <s v="0001 - MINISTERIO DE LA MUJER"/>
    <x v="1"/>
    <x v="2"/>
    <x v="3"/>
    <s v="2.2 - CONTRATACIÓN DE SERVICIOS"/>
    <s v="2.2.3 - VIÁTICOS"/>
    <s v="N"/>
    <s v="00 - N/A"/>
    <s v="10 - FONDO GENERAL"/>
    <s v="(en blanco)"/>
    <s v="99 - MULTIPROVINCIAL"/>
    <n v="110000"/>
    <n v="110000"/>
    <n v="0"/>
  </r>
  <r>
    <s v="2024"/>
    <x v="0"/>
    <x v="0"/>
    <x v="0"/>
    <x v="0"/>
    <s v="2 - Poder Ejecutivo"/>
    <s v="0215 - MINISTERIO DE LA MUJER"/>
    <s v="0001 - MINISTERIO DE LA MUJER"/>
    <x v="1"/>
    <x v="2"/>
    <x v="3"/>
    <s v="2.2 - CONTRATACIÓN DE SERVICIOS"/>
    <s v="2.2.3 - VIÁTICOS"/>
    <s v="N"/>
    <s v="00 - N/A"/>
    <s v="70 - DONACION EXTERNA"/>
    <s v="(en blanco)"/>
    <s v="99 - MULTIPROVINCIAL"/>
    <n v="0"/>
    <n v="582941"/>
    <n v="0"/>
  </r>
  <r>
    <s v="2024"/>
    <x v="0"/>
    <x v="0"/>
    <x v="0"/>
    <x v="0"/>
    <s v="2 - Poder Ejecutivo"/>
    <s v="0215 - MINISTERIO DE LA MUJER"/>
    <s v="0001 - MINISTERIO DE LA MUJER"/>
    <x v="1"/>
    <x v="2"/>
    <x v="3"/>
    <s v="2.2 - CONTRATACIÓN DE SERVICIOS"/>
    <s v="2.2.4 - TRANSPORTE Y ALMACENAJE"/>
    <s v="N"/>
    <s v="00 - N/A"/>
    <s v="70 - DONACION EXTERNA"/>
    <s v="(en blanco)"/>
    <s v="99 - MULTIPROVINCIAL"/>
    <n v="0"/>
    <n v="117068"/>
    <n v="0"/>
  </r>
  <r>
    <s v="2024"/>
    <x v="0"/>
    <x v="0"/>
    <x v="0"/>
    <x v="0"/>
    <s v="2 - Poder Ejecutivo"/>
    <s v="0215 - MINISTERIO DE LA MUJER"/>
    <s v="0001 - MINISTERIO DE LA MUJER"/>
    <x v="1"/>
    <x v="2"/>
    <x v="3"/>
    <s v="2.2 - CONTRATACIÓN DE SERVICIOS"/>
    <s v="2.2.5 - ALQUILERES Y RENTAS"/>
    <s v="N"/>
    <s v="00 - N/A"/>
    <s v="10 - FONDO GENERAL"/>
    <s v="(en blanco)"/>
    <s v="99 - MULTIPROVINCIAL"/>
    <n v="50000"/>
    <n v="50000"/>
    <n v="24505.3"/>
  </r>
  <r>
    <s v="2024"/>
    <x v="0"/>
    <x v="0"/>
    <x v="0"/>
    <x v="0"/>
    <s v="2 - Poder Ejecutivo"/>
    <s v="0215 - MINISTERIO DE LA MUJER"/>
    <s v="0001 - MINISTERIO DE LA MUJER"/>
    <x v="1"/>
    <x v="2"/>
    <x v="3"/>
    <s v="2.2 - CONTRATACIÓN DE SERVICIOS"/>
    <s v="2.2.5 - ALQUILERES Y RENTAS"/>
    <s v="N"/>
    <s v="00 - N/A"/>
    <s v="10 - FONDO GENERAL"/>
    <s v="(en blanco)"/>
    <s v="99 - MULTIPROVINCIAL"/>
    <n v="100000"/>
    <n v="100000"/>
    <n v="0"/>
  </r>
  <r>
    <s v="2024"/>
    <x v="0"/>
    <x v="0"/>
    <x v="0"/>
    <x v="0"/>
    <s v="2 - Poder Ejecutivo"/>
    <s v="0215 - MINISTERIO DE LA MUJER"/>
    <s v="0001 - MINISTERIO DE LA MUJER"/>
    <x v="1"/>
    <x v="2"/>
    <x v="3"/>
    <s v="2.2 - CONTRATACIÓN DE SERVICIOS"/>
    <s v="2.2.5 - ALQUILERES Y RENTAS"/>
    <s v="N"/>
    <s v="00 - N/A"/>
    <s v="70 - DONACION EXTERNA"/>
    <s v="(en blanco)"/>
    <s v="99 - MULTIPROVINCIAL"/>
    <n v="0"/>
    <n v="779811"/>
    <n v="0"/>
  </r>
  <r>
    <s v="2024"/>
    <x v="0"/>
    <x v="0"/>
    <x v="0"/>
    <x v="0"/>
    <s v="2 - Poder Ejecutivo"/>
    <s v="0215 - MINISTERIO DE LA MUJER"/>
    <s v="0001 - MINISTERIO DE LA MUJER"/>
    <x v="1"/>
    <x v="2"/>
    <x v="3"/>
    <s v="2.2 - CONTRATACIÓN DE SERVICIOS"/>
    <s v="2.2.5 - ALQUILERES Y RENTAS"/>
    <s v="N"/>
    <s v="00 - N/A"/>
    <s v="70 - DONACION EXTERNA"/>
    <s v="(en blanco)"/>
    <s v="99 - MULTIPROVINCIAL"/>
    <n v="0"/>
    <n v="59986"/>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550000"/>
    <n v="233935"/>
  </r>
  <r>
    <s v="2024"/>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00000"/>
    <n v="10000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2993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52500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759590.03"/>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3308995.9699999997"/>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0"/>
    <n v="845000"/>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1500000"/>
    <n v="815000"/>
    <n v="492262"/>
  </r>
  <r>
    <s v="2024"/>
    <x v="0"/>
    <x v="0"/>
    <x v="0"/>
    <x v="0"/>
    <s v="2 - Poder Ejecutivo"/>
    <s v="0215 - MINISTERIO DE LA MUJER"/>
    <s v="0001 - MINISTERIO DE LA MUJER"/>
    <x v="1"/>
    <x v="2"/>
    <x v="3"/>
    <s v="2.2 - CONTRATACIÓN DE SERVICIOS"/>
    <s v="2.2.9 - OTRAS CONTRATACIONES DE SERVICIOS"/>
    <s v="N"/>
    <s v="00 - N/A"/>
    <s v="70 - DONACION EXTERNA"/>
    <s v="(en blanco)"/>
    <s v="99 - MULTIPROVINCIAL"/>
    <n v="0"/>
    <n v="715927"/>
    <n v="0"/>
  </r>
  <r>
    <s v="2024"/>
    <x v="0"/>
    <x v="0"/>
    <x v="0"/>
    <x v="0"/>
    <s v="2 - Poder Ejecutivo"/>
    <s v="0215 - MINISTERIO DE LA MUJER"/>
    <s v="0001 - MINISTERIO DE LA MUJER"/>
    <x v="1"/>
    <x v="2"/>
    <x v="3"/>
    <s v="2.3 - MATERIALES Y SUMINISTROS"/>
    <s v="2.3.1 - ALIMENTOS Y PRODUCTOS AGROFORESTALES"/>
    <s v="N"/>
    <s v="00 - N/A"/>
    <s v="10 - FONDO GENERAL"/>
    <s v="(en blanco)"/>
    <s v="99 - MULTIPROVINCIAL"/>
    <n v="40000"/>
    <n v="40000"/>
    <n v="0"/>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1000000"/>
    <n v="1000000"/>
    <n v="29462"/>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3000000"/>
    <n v="3000000"/>
    <n v="0"/>
  </r>
  <r>
    <s v="2024"/>
    <x v="0"/>
    <x v="0"/>
    <x v="0"/>
    <x v="0"/>
    <s v="2 - Poder Ejecutivo"/>
    <s v="0215 - MINISTERIO DE LA MUJER"/>
    <s v="0001 - MINISTERIO DE LA MUJER"/>
    <x v="2"/>
    <x v="3"/>
    <x v="4"/>
    <s v="2.2 - CONTRATACIÓN DE SERVICIOS"/>
    <s v="2.2.3 - VIÁTICOS"/>
    <s v="N"/>
    <s v="00 - N/A"/>
    <s v="10 - FONDO GENERAL"/>
    <s v="(en blanco)"/>
    <s v="99 - MULTIPROVINCIAL"/>
    <n v="750000"/>
    <n v="750000"/>
    <n v="11400"/>
  </r>
  <r>
    <s v="2024"/>
    <x v="0"/>
    <x v="0"/>
    <x v="0"/>
    <x v="0"/>
    <s v="2 - Poder Ejecutivo"/>
    <s v="0215 - MINISTERIO DE LA MUJER"/>
    <s v="0001 - MINISTERIO DE LA MUJER"/>
    <x v="2"/>
    <x v="3"/>
    <x v="4"/>
    <s v="2.2 - CONTRATACIÓN DE SERVICIOS"/>
    <s v="2.2.4 - TRANSPORTE Y ALMACENAJE"/>
    <s v="N"/>
    <s v="00 - N/A"/>
    <s v="10 - FONDO GENERAL"/>
    <s v="(en blanco)"/>
    <s v="99 - MULTIPROVINCIAL"/>
    <n v="100000"/>
    <n v="100000"/>
    <n v="4800"/>
  </r>
  <r>
    <s v="2024"/>
    <x v="0"/>
    <x v="0"/>
    <x v="0"/>
    <x v="0"/>
    <s v="2 - Poder Ejecutivo"/>
    <s v="0215 - MINISTERIO DE LA MUJER"/>
    <s v="0001 - MINISTERIO DE LA MUJER"/>
    <x v="2"/>
    <x v="3"/>
    <x v="4"/>
    <s v="2.2 - CONTRATACIÓN DE SERVICIOS"/>
    <s v="2.2.5 - ALQUILERES Y RENTAS"/>
    <s v="N"/>
    <s v="00 - N/A"/>
    <s v="10 - FONDO GENERAL"/>
    <s v="(en blanco)"/>
    <s v="99 - MULTIPROVINCIAL"/>
    <n v="900000"/>
    <n v="9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1500000"/>
    <n v="15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1300000"/>
    <n v="13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258000"/>
    <n v="258000"/>
    <n v="0"/>
  </r>
  <r>
    <s v="2024"/>
    <x v="0"/>
    <x v="0"/>
    <x v="0"/>
    <x v="0"/>
    <s v="2 - Poder Ejecutivo"/>
    <s v="0215 - MINISTERIO DE LA MUJER"/>
    <s v="0001 - MINISTERIO DE LA MUJER"/>
    <x v="2"/>
    <x v="3"/>
    <x v="4"/>
    <s v="2.2 - CONTRATACIÓN DE SERVICIOS"/>
    <s v="2.2.5 - ALQUILERES Y RENTAS"/>
    <s v="N"/>
    <s v="00 - N/A"/>
    <s v="10 - FONDO GENERAL"/>
    <s v="(en blanco)"/>
    <s v="99 - MULTIPROVINCIAL"/>
    <n v="450000"/>
    <n v="45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300000"/>
    <n v="30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200000"/>
    <n v="20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200000"/>
    <n v="20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500000"/>
    <n v="50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180000"/>
    <n v="18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1050000"/>
    <n v="105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3000000"/>
    <n v="1175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1000000"/>
    <n v="1000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1320000"/>
    <n v="1320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0"/>
    <n v="1825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2100000"/>
    <n v="2100000"/>
    <n v="1489696.48"/>
  </r>
  <r>
    <s v="2024"/>
    <x v="0"/>
    <x v="0"/>
    <x v="0"/>
    <x v="0"/>
    <s v="2 - Poder Ejecutivo"/>
    <s v="0215 - MINISTERIO DE LA MUJER"/>
    <s v="0001 - MINISTERIO DE LA MUJER"/>
    <x v="2"/>
    <x v="3"/>
    <x v="4"/>
    <s v="2.3 - MATERIALES Y SUMINISTROS"/>
    <s v="2.3.1 - ALIMENTOS Y PRODUCTOS AGROFORESTALES"/>
    <s v="N"/>
    <s v="00 - N/A"/>
    <s v="10 - FONDO GENERAL"/>
    <s v="(en blanco)"/>
    <s v="99 - MULTIPROVINCIAL"/>
    <n v="1000000"/>
    <n v="0"/>
    <n v="0"/>
  </r>
  <r>
    <s v="2024"/>
    <x v="0"/>
    <x v="0"/>
    <x v="0"/>
    <x v="0"/>
    <s v="2 - Poder Ejecutivo"/>
    <s v="0215 - MINISTERIO DE LA MUJER"/>
    <s v="0001 - MINISTERIO DE LA MUJER"/>
    <x v="2"/>
    <x v="3"/>
    <x v="4"/>
    <s v="2.3 - MATERIALES Y SUMINISTROS"/>
    <s v="2.3.2 - TEXTILES Y VESTUARIOS"/>
    <s v="N"/>
    <s v="00 - N/A"/>
    <s v="10 - FONDO GENERAL"/>
    <s v="(en blanco)"/>
    <s v="99 - MULTIPROVINCIAL"/>
    <n v="350000"/>
    <n v="1235000"/>
    <n v="0"/>
  </r>
  <r>
    <s v="2024"/>
    <x v="0"/>
    <x v="0"/>
    <x v="0"/>
    <x v="0"/>
    <s v="2 - Poder Ejecutivo"/>
    <s v="0215 - MINISTERIO DE LA MUJER"/>
    <s v="0001 - MINISTERIO DE LA MUJER"/>
    <x v="2"/>
    <x v="3"/>
    <x v="4"/>
    <s v="2.3 - MATERIALES Y SUMINISTROS"/>
    <s v="2.3.2 - TEXTILES Y VESTUARIOS"/>
    <s v="N"/>
    <s v="00 - N/A"/>
    <s v="10 - FONDO GENERAL"/>
    <s v="(en blanco)"/>
    <s v="99 - MULTIPROVINCIAL"/>
    <n v="350000"/>
    <n v="35000"/>
    <n v="0"/>
  </r>
  <r>
    <s v="2024"/>
    <x v="0"/>
    <x v="0"/>
    <x v="0"/>
    <x v="0"/>
    <s v="2 - Poder Ejecutivo"/>
    <s v="0215 - MINISTERIO DE LA MUJER"/>
    <s v="0001 - MINISTERIO DE LA MUJER"/>
    <x v="2"/>
    <x v="3"/>
    <x v="4"/>
    <s v="2.3 - MATERIALES Y SUMINISTROS"/>
    <s v="2.3.3 - PAPEL, CARTÓN E IMPRESOS"/>
    <s v="N"/>
    <s v="00 - N/A"/>
    <s v="10 - FONDO GENERAL"/>
    <s v="(en blanco)"/>
    <s v="99 - MULTIPROVINCIAL"/>
    <n v="200000"/>
    <n v="0"/>
    <n v="0"/>
  </r>
  <r>
    <s v="2024"/>
    <x v="0"/>
    <x v="0"/>
    <x v="0"/>
    <x v="0"/>
    <s v="2 - Poder Ejecutivo"/>
    <s v="0215 - MINISTERIO DE LA MUJER"/>
    <s v="0001 - MINISTERIO DE LA MUJER"/>
    <x v="2"/>
    <x v="3"/>
    <x v="4"/>
    <s v="2.3 - MATERIALES Y SUMINISTROS"/>
    <s v="2.3.3 - PAPEL, CARTÓN E IMPRESOS"/>
    <s v="N"/>
    <s v="00 - N/A"/>
    <s v="10 - FONDO GENERAL"/>
    <s v="(en blanco)"/>
    <s v="99 - MULTIPROVINCIAL"/>
    <n v="200000"/>
    <n v="200000"/>
    <n v="0"/>
  </r>
  <r>
    <s v="2024"/>
    <x v="0"/>
    <x v="0"/>
    <x v="0"/>
    <x v="0"/>
    <s v="2 - Poder Ejecutivo"/>
    <s v="0215 - MINISTERIO DE LA MUJER"/>
    <s v="0001 - MINISTERIO DE LA MUJER"/>
    <x v="2"/>
    <x v="3"/>
    <x v="4"/>
    <s v="2.3 - MATERIALES Y SUMINISTROS"/>
    <s v="2.3.4 - PRODUCTOS FARMACÉUTICOS"/>
    <s v="N"/>
    <s v="00 - N/A"/>
    <s v="10 - FONDO GENERAL"/>
    <s v="(en blanco)"/>
    <s v="99 - MULTIPROVINCIAL"/>
    <n v="50000"/>
    <n v="0"/>
    <n v="0"/>
  </r>
  <r>
    <s v="2024"/>
    <x v="0"/>
    <x v="0"/>
    <x v="0"/>
    <x v="0"/>
    <s v="2 - Poder Ejecutivo"/>
    <s v="0215 - MINISTERIO DE LA MUJER"/>
    <s v="0001 - MINISTERIO DE LA MUJER"/>
    <x v="2"/>
    <x v="3"/>
    <x v="4"/>
    <s v="2.3 - MATERIALES Y SUMINISTROS"/>
    <s v="2.3.4 - PRODUCTOS FARMACÉUTICOS"/>
    <s v="N"/>
    <s v="00 - N/A"/>
    <s v="10 - FONDO GENERAL"/>
    <s v="(en blanco)"/>
    <s v="99 - MULTIPROVINCIAL"/>
    <n v="350000"/>
    <n v="0"/>
    <n v="0"/>
  </r>
  <r>
    <s v="2024"/>
    <x v="0"/>
    <x v="0"/>
    <x v="0"/>
    <x v="0"/>
    <s v="2 - Poder Ejecutivo"/>
    <s v="0215 - MINISTERIO DE LA MUJER"/>
    <s v="0001 - MINISTERIO DE LA MUJER"/>
    <x v="2"/>
    <x v="3"/>
    <x v="4"/>
    <s v="2.3 - MATERIALES Y SUMINISTROS"/>
    <s v="2.3.5 - CUERO, CAUCHO Y PLÁSTICO"/>
    <s v="N"/>
    <s v="00 - N/A"/>
    <s v="10 - FONDO GENERAL"/>
    <s v="(en blanco)"/>
    <s v="99 - MULTIPROVINCIAL"/>
    <n v="50000"/>
    <n v="211000"/>
    <n v="0"/>
  </r>
  <r>
    <s v="2024"/>
    <x v="0"/>
    <x v="0"/>
    <x v="0"/>
    <x v="0"/>
    <s v="2 - Poder Ejecutivo"/>
    <s v="0215 - MINISTERIO DE LA MUJER"/>
    <s v="0001 - MINISTERIO DE LA MUJER"/>
    <x v="2"/>
    <x v="3"/>
    <x v="4"/>
    <s v="2.3 - MATERIALES Y SUMINISTROS"/>
    <s v="2.3.6 - PRODUCTOS DE MINERALES, METÁLICOS Y NO METÁLICOS"/>
    <s v="N"/>
    <s v="00 - N/A"/>
    <s v="10 - FONDO GENERAL"/>
    <s v="(en blanco)"/>
    <s v="99 - MULTIPROVINCIAL"/>
    <n v="0"/>
    <n v="15000"/>
    <n v="0"/>
  </r>
  <r>
    <s v="2024"/>
    <x v="0"/>
    <x v="0"/>
    <x v="0"/>
    <x v="0"/>
    <s v="2 - Poder Ejecutivo"/>
    <s v="0215 - MINISTERIO DE LA MUJER"/>
    <s v="0001 - MINISTERIO DE LA MUJER"/>
    <x v="2"/>
    <x v="3"/>
    <x v="4"/>
    <s v="2.3 - MATERIALES Y SUMINISTROS"/>
    <s v="2.3.7 - COMBUSTIBLES, LUBRICANTES, PRODUCTOS QUÍMICOS Y CONEXOS"/>
    <s v="N"/>
    <s v="00 - N/A"/>
    <s v="10 - FONDO GENERAL"/>
    <s v="(en blanco)"/>
    <s v="99 - MULTIPROVINCIAL"/>
    <n v="500000"/>
    <n v="500000"/>
    <n v="60000"/>
  </r>
  <r>
    <s v="2024"/>
    <x v="0"/>
    <x v="0"/>
    <x v="0"/>
    <x v="0"/>
    <s v="2 - Poder Ejecutivo"/>
    <s v="0215 - MINISTERIO DE LA MUJER"/>
    <s v="0001 - MINISTERIO DE LA MUJER"/>
    <x v="2"/>
    <x v="3"/>
    <x v="4"/>
    <s v="2.3 - MATERIALES Y SUMINISTROS"/>
    <s v="2.3.9 - PRODUCTOS Y ÚTILES VARIOS"/>
    <s v="N"/>
    <s v="00 - N/A"/>
    <s v="10 - FONDO GENERAL"/>
    <s v="(en blanco)"/>
    <s v="99 - MULTIPROVINCIAL"/>
    <n v="350000"/>
    <n v="350000"/>
    <n v="0"/>
  </r>
  <r>
    <s v="2024"/>
    <x v="0"/>
    <x v="0"/>
    <x v="0"/>
    <x v="0"/>
    <s v="2 - Poder Ejecutivo"/>
    <s v="0215 - MINISTERIO DE LA MUJER"/>
    <s v="0001 - MINISTERIO DE LA MUJER"/>
    <x v="2"/>
    <x v="3"/>
    <x v="4"/>
    <s v="2.3 - MATERIALES Y SUMINISTROS"/>
    <s v="2.3.9 - PRODUCTOS Y ÚTILES VARIOS"/>
    <s v="N"/>
    <s v="00 - N/A"/>
    <s v="10 - FONDO GENERAL"/>
    <s v="(en blanco)"/>
    <s v="99 - MULTIPROVINCIAL"/>
    <n v="450000"/>
    <n v="450000"/>
    <n v="141579.37"/>
  </r>
  <r>
    <s v="2024"/>
    <x v="0"/>
    <x v="0"/>
    <x v="0"/>
    <x v="0"/>
    <s v="2 - Poder Ejecutivo"/>
    <s v="0215 - MINISTERIO DE LA MUJER"/>
    <s v="0001 - MINISTERIO DE LA MUJER"/>
    <x v="2"/>
    <x v="3"/>
    <x v="4"/>
    <s v="2.3 - MATERIALES Y SUMINISTROS"/>
    <s v="2.3.9 - PRODUCTOS Y ÚTILES VARIOS"/>
    <s v="N"/>
    <s v="00 - N/A"/>
    <s v="10 - FONDO GENERAL"/>
    <s v="(en blanco)"/>
    <s v="99 - MULTIPROVINCIAL"/>
    <n v="300000"/>
    <n v="789000"/>
    <n v="0"/>
  </r>
  <r>
    <s v="2024"/>
    <x v="0"/>
    <x v="0"/>
    <x v="0"/>
    <x v="0"/>
    <s v="2 - Poder Ejecutivo"/>
    <s v="0215 - MINISTERIO DE LA MUJER"/>
    <s v="0001 - MINISTERIO DE LA MUJER"/>
    <x v="2"/>
    <x v="3"/>
    <x v="4"/>
    <s v="2.3 - MATERIALES Y SUMINISTROS"/>
    <s v="2.3.9 - PRODUCTOS Y ÚTILES VARIOS"/>
    <s v="N"/>
    <s v="00 - N/A"/>
    <s v="10 - FONDO GENERAL"/>
    <s v="(en blanco)"/>
    <s v="99 - MULTIPROVINCIAL"/>
    <n v="0"/>
    <n v="595000"/>
    <n v="229333"/>
  </r>
  <r>
    <s v="2024"/>
    <x v="0"/>
    <x v="0"/>
    <x v="0"/>
    <x v="0"/>
    <s v="2 - Poder Ejecutivo"/>
    <s v="0215 - MINISTERIO DE LA MUJER"/>
    <s v="0001 - MINISTERIO DE LA MUJER"/>
    <x v="2"/>
    <x v="3"/>
    <x v="4"/>
    <s v="2.3 - MATERIALES Y SUMINISTROS"/>
    <s v="2.3.9 - PRODUCTOS Y ÚTILES VARIOS"/>
    <s v="N"/>
    <s v="00 - N/A"/>
    <s v="10 - FONDO GENERAL"/>
    <s v="(en blanco)"/>
    <s v="99 - MULTIPROVINCIAL"/>
    <n v="300000"/>
    <n v="70000"/>
    <n v="0"/>
  </r>
  <r>
    <s v="2024"/>
    <x v="0"/>
    <x v="0"/>
    <x v="0"/>
    <x v="0"/>
    <s v="2 - Poder Ejecutivo"/>
    <s v="0215 - MINISTERIO DE LA MUJER"/>
    <s v="0001 - MINISTERIO DE LA MUJER"/>
    <x v="2"/>
    <x v="3"/>
    <x v="4"/>
    <s v="2.3 - MATERIALES Y SUMINISTROS"/>
    <s v="2.3.9 - PRODUCTOS Y ÚTILES VARIOS"/>
    <s v="N"/>
    <s v="00 - N/A"/>
    <s v="10 - FONDO GENERAL"/>
    <s v="(en blanco)"/>
    <s v="99 - MULTIPROVINCIAL"/>
    <n v="500000"/>
    <n v="500000"/>
    <n v="0"/>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300000"/>
    <n v="998363"/>
    <n v="0"/>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250000"/>
    <n v="51637"/>
    <n v="0"/>
  </r>
  <r>
    <s v="2024"/>
    <x v="0"/>
    <x v="0"/>
    <x v="0"/>
    <x v="0"/>
    <s v="2 - Poder Ejecutivo"/>
    <s v="0215 - MINISTERIO DE LA MUJER"/>
    <s v="0001 - MINISTERIO DE LA MUJER"/>
    <x v="2"/>
    <x v="4"/>
    <x v="68"/>
    <s v="2.2 - CONTRATACIÓN DE SERVICIOS"/>
    <s v="2.2.3 - VIÁTICOS"/>
    <s v="N"/>
    <s v="00 - N/A"/>
    <s v="10 - FONDO GENERAL"/>
    <s v="(en blanco)"/>
    <s v="99 - MULTIPROVINCIAL"/>
    <n v="50000"/>
    <n v="50000"/>
    <n v="0"/>
  </r>
  <r>
    <s v="2024"/>
    <x v="0"/>
    <x v="0"/>
    <x v="0"/>
    <x v="0"/>
    <s v="2 - Poder Ejecutivo"/>
    <s v="0215 - MINISTERIO DE LA MUJER"/>
    <s v="0001 - MINISTERIO DE LA MUJER"/>
    <x v="2"/>
    <x v="4"/>
    <x v="68"/>
    <s v="2.2 - CONTRATACIÓN DE SERVICIOS"/>
    <s v="2.2.5 - ALQUILERES Y RENTAS"/>
    <s v="N"/>
    <s v="00 - N/A"/>
    <s v="10 - FONDO GENERAL"/>
    <s v="(en blanco)"/>
    <s v="99 - MULTIPROVINCIAL"/>
    <n v="100000"/>
    <n v="0"/>
    <n v="0"/>
  </r>
  <r>
    <s v="2024"/>
    <x v="0"/>
    <x v="0"/>
    <x v="0"/>
    <x v="0"/>
    <s v="2 - Poder Ejecutivo"/>
    <s v="0215 - MINISTERIO DE LA MUJER"/>
    <s v="0001 - MINISTERIO DE LA MUJER"/>
    <x v="2"/>
    <x v="4"/>
    <x v="68"/>
    <s v="2.2 - CONTRATACIÓN DE SERVICIOS"/>
    <s v="2.2.8 - OTROS SERVICIOS NO INCLUIDOS EN CONCEPTOS ANTERIORES"/>
    <s v="N"/>
    <s v="00 - N/A"/>
    <s v="10 - FONDO GENERAL"/>
    <s v="(en blanco)"/>
    <s v="99 - MULTIPROVINCIAL"/>
    <n v="400000"/>
    <n v="1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0"/>
    <n v="39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400000"/>
    <n v="0"/>
    <n v="0"/>
  </r>
  <r>
    <s v="2024"/>
    <x v="0"/>
    <x v="0"/>
    <x v="0"/>
    <x v="0"/>
    <s v="2 - Poder Ejecutivo"/>
    <s v="0215 - MINISTERIO DE LA MUJER"/>
    <s v="0001 - MINISTERIO DE LA MUJER"/>
    <x v="2"/>
    <x v="4"/>
    <x v="68"/>
    <s v="2.3 - MATERIALES Y SUMINISTROS"/>
    <s v="2.3.1 - ALIMENTOS Y PRODUCTOS AGROFORESTALES"/>
    <s v="N"/>
    <s v="00 - N/A"/>
    <s v="10 - FONDO GENERAL"/>
    <s v="(en blanco)"/>
    <s v="99 - MULTIPROVINCIAL"/>
    <n v="100000"/>
    <n v="100000"/>
    <n v="0"/>
  </r>
  <r>
    <s v="2024"/>
    <x v="0"/>
    <x v="0"/>
    <x v="0"/>
    <x v="0"/>
    <s v="2 - Poder Ejecutivo"/>
    <s v="0215 - MINISTERIO DE LA MUJER"/>
    <s v="0001 - MINISTERIO DE LA MUJER"/>
    <x v="2"/>
    <x v="5"/>
    <x v="7"/>
    <s v="2.2 - CONTRATACIÓN DE SERVICIOS"/>
    <s v="2.2.2 - PUBLICIDAD, IMPRESIÓN Y ENCUADERNACIÓN"/>
    <s v="N"/>
    <s v="00 - N/A"/>
    <s v="10 - FONDO GENERAL"/>
    <s v="(en blanco)"/>
    <s v="99 - MULTIPROVINCIAL"/>
    <n v="650000"/>
    <n v="26600"/>
    <n v="26550"/>
  </r>
  <r>
    <s v="2024"/>
    <x v="0"/>
    <x v="0"/>
    <x v="0"/>
    <x v="0"/>
    <s v="2 - Poder Ejecutivo"/>
    <s v="0215 - MINISTERIO DE LA MUJER"/>
    <s v="0001 - MINISTERIO DE LA MUJER"/>
    <x v="2"/>
    <x v="5"/>
    <x v="7"/>
    <s v="2.2 - CONTRATACIÓN DE SERVICIOS"/>
    <s v="2.2.3 - VIÁTICOS"/>
    <s v="N"/>
    <s v="00 - N/A"/>
    <s v="10 - FONDO GENERAL"/>
    <s v="(en blanco)"/>
    <s v="99 - MULTIPROVINCIAL"/>
    <n v="100000"/>
    <n v="100000"/>
    <n v="0"/>
  </r>
  <r>
    <s v="2024"/>
    <x v="0"/>
    <x v="0"/>
    <x v="0"/>
    <x v="0"/>
    <s v="2 - Poder Ejecutivo"/>
    <s v="0215 - MINISTERIO DE LA MUJER"/>
    <s v="0001 - MINISTERIO DE LA MUJER"/>
    <x v="2"/>
    <x v="5"/>
    <x v="7"/>
    <s v="2.2 - CONTRATACIÓN DE SERVICIOS"/>
    <s v="2.2.5 - ALQUILERES Y RENTAS"/>
    <s v="N"/>
    <s v="00 - N/A"/>
    <s v="10 - FONDO GENERAL"/>
    <s v="(en blanco)"/>
    <s v="99 - MULTIPROVINCIAL"/>
    <n v="200000"/>
    <n v="200000"/>
    <n v="22591.1"/>
  </r>
  <r>
    <s v="2024"/>
    <x v="0"/>
    <x v="0"/>
    <x v="0"/>
    <x v="0"/>
    <s v="2 - Poder Ejecutivo"/>
    <s v="0215 - MINISTERIO DE LA MUJER"/>
    <s v="0001 - MINISTERIO DE LA MUJER"/>
    <x v="2"/>
    <x v="5"/>
    <x v="7"/>
    <s v="2.2 - CONTRATACIÓN DE SERVICIOS"/>
    <s v="2.2.5 - ALQUILERES Y RENTAS"/>
    <s v="N"/>
    <s v="00 - N/A"/>
    <s v="10 - FONDO GENERAL"/>
    <s v="(en blanco)"/>
    <s v="99 - MULTIPROVINCIAL"/>
    <n v="550000"/>
    <n v="250000"/>
    <n v="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0"/>
    <n v="600000"/>
    <n v="60000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1000000"/>
    <n v="1000000"/>
    <n v="59200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310000"/>
    <n v="560000"/>
    <n v="367200"/>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500000"/>
    <n v="524000"/>
    <n v="0"/>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1800000"/>
    <n v="1849400"/>
    <n v="639467"/>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899000"/>
    <n v="649000"/>
    <n v="272118.62"/>
  </r>
  <r>
    <s v="2024"/>
    <x v="0"/>
    <x v="0"/>
    <x v="0"/>
    <x v="0"/>
    <s v="2 - Poder Ejecutivo"/>
    <s v="0215 - MINISTERIO DE LA MUJER"/>
    <s v="0001 - MINISTERIO DE LA MUJER"/>
    <x v="2"/>
    <x v="5"/>
    <x v="8"/>
    <s v="2.2 - CONTRATACIÓN DE SERVICIOS"/>
    <s v="2.2.3 - VIÁTICOS"/>
    <s v="N"/>
    <s v="00 - N/A"/>
    <s v="10 - FONDO GENERAL"/>
    <s v="(en blanco)"/>
    <s v="99 - MULTIPROVINCIAL"/>
    <n v="700000"/>
    <n v="700000"/>
    <n v="0"/>
  </r>
  <r>
    <s v="2024"/>
    <x v="0"/>
    <x v="0"/>
    <x v="0"/>
    <x v="0"/>
    <s v="2 - Poder Ejecutivo"/>
    <s v="0215 - MINISTERIO DE LA MUJER"/>
    <s v="0001 - MINISTERIO DE LA MUJER"/>
    <x v="2"/>
    <x v="5"/>
    <x v="8"/>
    <s v="2.2 - CONTRATACIÓN DE SERVICIOS"/>
    <s v="2.2.5 - ALQUILERES Y RENTAS"/>
    <s v="N"/>
    <s v="00 - N/A"/>
    <s v="10 - FONDO GENERAL"/>
    <s v="(en blanco)"/>
    <s v="99 - MULTIPROVINCIAL"/>
    <n v="19698472"/>
    <n v="12336572"/>
    <n v="8688295.7100000009"/>
  </r>
  <r>
    <s v="2024"/>
    <x v="0"/>
    <x v="0"/>
    <x v="0"/>
    <x v="0"/>
    <s v="2 - Poder Ejecutivo"/>
    <s v="0215 - MINISTERIO DE LA MUJER"/>
    <s v="0001 - MINISTERIO DE LA MUJER"/>
    <x v="2"/>
    <x v="5"/>
    <x v="8"/>
    <s v="2.2 - CONTRATACIÓN DE SERVICIOS"/>
    <s v="2.2.5 - ALQUILERES Y RENTAS"/>
    <s v="N"/>
    <s v="00 - N/A"/>
    <s v="10 - FONDO GENERAL"/>
    <s v="(en blanco)"/>
    <s v="99 - MULTIPROVINCIAL"/>
    <n v="150000"/>
    <n v="0"/>
    <n v="0"/>
  </r>
  <r>
    <s v="2024"/>
    <x v="0"/>
    <x v="0"/>
    <x v="0"/>
    <x v="0"/>
    <s v="2 - Poder Ejecutivo"/>
    <s v="0215 - MINISTERIO DE LA MUJER"/>
    <s v="0001 - MINISTERIO DE LA MUJER"/>
    <x v="2"/>
    <x v="5"/>
    <x v="8"/>
    <s v="2.2 - CONTRATACIÓN DE SERVICIOS"/>
    <s v="2.2.5 - ALQUILERES Y RENTAS"/>
    <s v="N"/>
    <s v="00 - N/A"/>
    <s v="10 - FONDO GENERAL"/>
    <s v="(en blanco)"/>
    <s v="99 - MULTIPROVINCIAL"/>
    <n v="1650000"/>
    <n v="1450000"/>
    <n v="591656"/>
  </r>
  <r>
    <s v="2024"/>
    <x v="0"/>
    <x v="0"/>
    <x v="0"/>
    <x v="0"/>
    <s v="2 - Poder Ejecutivo"/>
    <s v="0215 - MINISTERIO DE LA MUJER"/>
    <s v="0001 - MINISTERIO DE LA MUJER"/>
    <x v="2"/>
    <x v="5"/>
    <x v="8"/>
    <s v="2.2 - CONTRATACIÓN DE SERVICIOS"/>
    <s v="2.2.5 - ALQUILERES Y RENTAS"/>
    <s v="N"/>
    <s v="00 - N/A"/>
    <s v="10 - FONDO GENERAL"/>
    <s v="(en blanco)"/>
    <s v="99 - MULTIPROVINCIAL"/>
    <n v="550000"/>
    <n v="300000"/>
    <n v="230422.29"/>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800000"/>
    <n v="0"/>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75000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100000"/>
    <n v="10000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0"/>
    <n v="200000"/>
    <n v="20000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760000"/>
    <n v="36000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3229000"/>
    <n v="1241000"/>
    <n v="271808.82"/>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775000"/>
    <n v="935000"/>
    <n v="425000"/>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0"/>
    <n v="400000"/>
    <n v="0"/>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200000"/>
    <n v="1190000"/>
    <n v="8823"/>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5985000"/>
    <n v="6483000"/>
    <n v="1184891.3999999999"/>
  </r>
  <r>
    <s v="2024"/>
    <x v="0"/>
    <x v="0"/>
    <x v="0"/>
    <x v="0"/>
    <s v="2 - Poder Ejecutivo"/>
    <s v="0215 - MINISTERIO DE LA MUJER"/>
    <s v="0001 - MINISTERIO DE LA MUJER"/>
    <x v="2"/>
    <x v="5"/>
    <x v="8"/>
    <s v="2.3 - MATERIALES Y SUMINISTROS"/>
    <s v="2.3.1 - ALIMENTOS Y PRODUCTOS AGROFORESTALES"/>
    <s v="N"/>
    <s v="00 - N/A"/>
    <s v="10 - FONDO GENERAL"/>
    <s v="(en blanco)"/>
    <s v="99 - MULTIPROVINCIAL"/>
    <n v="480310"/>
    <n v="310"/>
    <n v="0"/>
  </r>
  <r>
    <s v="2024"/>
    <x v="0"/>
    <x v="0"/>
    <x v="0"/>
    <x v="0"/>
    <s v="2 - Poder Ejecutivo"/>
    <s v="0215 - MINISTERIO DE LA MUJER"/>
    <s v="0001 - MINISTERIO DE LA MUJER"/>
    <x v="2"/>
    <x v="5"/>
    <x v="8"/>
    <s v="2.3 - MATERIALES Y SUMINISTROS"/>
    <s v="2.3.2 - TEXTILES Y VESTUARIOS"/>
    <s v="N"/>
    <s v="00 - N/A"/>
    <s v="10 - FONDO GENERAL"/>
    <s v="(en blanco)"/>
    <s v="99 - MULTIPROVINCIAL"/>
    <n v="114034"/>
    <n v="4034"/>
    <n v="0"/>
  </r>
  <r>
    <s v="2024"/>
    <x v="0"/>
    <x v="0"/>
    <x v="0"/>
    <x v="0"/>
    <s v="2 - Poder Ejecutivo"/>
    <s v="0215 - MINISTERIO DE LA MUJER"/>
    <s v="0001 - MINISTERIO DE LA MUJER"/>
    <x v="2"/>
    <x v="5"/>
    <x v="8"/>
    <s v="2.3 - MATERIALES Y SUMINISTROS"/>
    <s v="2.3.3 - PAPEL, CARTÓN E IMPRESOS"/>
    <s v="N"/>
    <s v="00 - N/A"/>
    <s v="10 - FONDO GENERAL"/>
    <s v="(en blanco)"/>
    <s v="99 - MULTIPROVINCIAL"/>
    <n v="65500"/>
    <n v="155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332000"/>
    <n v="332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100000"/>
    <n v="50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0"/>
    <n v="690000"/>
    <n v="420000"/>
  </r>
  <r>
    <s v="2024"/>
    <x v="0"/>
    <x v="0"/>
    <x v="0"/>
    <x v="0"/>
    <s v="2 - Poder Ejecutivo"/>
    <s v="0215 - MINISTERIO DE LA MUJER"/>
    <s v="0001 - MINISTERIO DE LA MUJER"/>
    <x v="2"/>
    <x v="5"/>
    <x v="8"/>
    <s v="2.3 - MATERIALES Y SUMINISTROS"/>
    <s v="2.3.9 - PRODUCTOS Y ÚTILES VARIOS"/>
    <s v="N"/>
    <s v="00 - N/A"/>
    <s v="10 - FONDO GENERAL"/>
    <s v="(en blanco)"/>
    <s v="99 - MULTIPROVINCIAL"/>
    <n v="100000"/>
    <n v="100000"/>
    <n v="0"/>
  </r>
  <r>
    <s v="2024"/>
    <x v="0"/>
    <x v="0"/>
    <x v="0"/>
    <x v="0"/>
    <s v="2 - Poder Ejecutivo"/>
    <s v="0215 - MINISTERIO DE LA MUJER"/>
    <s v="0001 - MINISTERIO DE LA MUJER"/>
    <x v="2"/>
    <x v="5"/>
    <x v="9"/>
    <s v="2.1 - REMUNERACIONES Y CONTRIBUCIONES"/>
    <s v="2.1.1 - REMUNERACIONES"/>
    <s v="N"/>
    <s v="00 - N/A"/>
    <s v="10 - FONDO GENERAL"/>
    <s v="(en blanco)"/>
    <s v="99 - MULTIPROVINCIAL"/>
    <n v="88358151"/>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82952268"/>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14275869"/>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2350435"/>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2540400"/>
    <n v="0"/>
    <n v="0"/>
  </r>
  <r>
    <s v="2024"/>
    <x v="0"/>
    <x v="0"/>
    <x v="0"/>
    <x v="0"/>
    <s v="2 - Poder Ejecutivo"/>
    <s v="0215 - MINISTERIO DE LA MUJER"/>
    <s v="0001 - MINISTERIO DE LA MUJER"/>
    <x v="2"/>
    <x v="5"/>
    <x v="9"/>
    <s v="2.1 - REMUNERACIONES Y CONTRIBUCIONES"/>
    <s v="2.1.2 - SOBRESUELDOS"/>
    <s v="N"/>
    <s v="00 - N/A"/>
    <s v="10 - FONDO GENERAL"/>
    <s v="(en blanco)"/>
    <s v="99 - MULTIPROVINCIAL"/>
    <n v="25226712"/>
    <n v="0"/>
    <n v="0"/>
  </r>
  <r>
    <s v="2024"/>
    <x v="0"/>
    <x v="0"/>
    <x v="0"/>
    <x v="0"/>
    <s v="2 - Poder Ejecutivo"/>
    <s v="0215 - MINISTERIO DE LA MUJER"/>
    <s v="0001 - MINISTERIO DE LA MUJER"/>
    <x v="2"/>
    <x v="5"/>
    <x v="9"/>
    <s v="2.1 - REMUNERACIONES Y CONTRIBUCIONES"/>
    <s v="2.1.2 - SOBRESUELDOS"/>
    <s v="N"/>
    <s v="00 - N/A"/>
    <s v="10 - FONDO GENERAL"/>
    <s v="(en blanco)"/>
    <s v="99 - MULTIPROVINCIAL"/>
    <n v="15461674"/>
    <n v="0"/>
    <n v="0"/>
  </r>
  <r>
    <s v="2024"/>
    <x v="0"/>
    <x v="0"/>
    <x v="0"/>
    <x v="0"/>
    <s v="2 - Poder Ejecutivo"/>
    <s v="0215 - MINISTERIO DE LA MUJER"/>
    <s v="0001 - MINISTERIO DE LA MUJER"/>
    <x v="2"/>
    <x v="5"/>
    <x v="9"/>
    <s v="2.1 - REMUNERACIONES Y CONTRIBUCIONES"/>
    <s v="2.1.2 - SOBRESUELDOS"/>
    <s v="N"/>
    <s v="00 - N/A"/>
    <s v="10 - FONDO GENERAL"/>
    <s v="(en blanco)"/>
    <s v="99 - MULTIPROVINCIAL"/>
    <n v="502803"/>
    <n v="0"/>
    <n v="0"/>
  </r>
  <r>
    <s v="2024"/>
    <x v="0"/>
    <x v="0"/>
    <x v="0"/>
    <x v="0"/>
    <s v="2 - Poder Ejecutivo"/>
    <s v="0215 - MINISTERIO DE LA MUJER"/>
    <s v="0001 - MINISTERIO DE LA MUJER"/>
    <x v="2"/>
    <x v="5"/>
    <x v="9"/>
    <s v="2.1 - REMUNERACIONES Y CONTRIBUCIONES"/>
    <s v="2.1.2 - SOBRESUELDOS"/>
    <s v="N"/>
    <s v="00 - N/A"/>
    <s v="10 - FONDO GENERAL"/>
    <s v="(en blanco)"/>
    <s v="99 - MULTIPROVINCIAL"/>
    <n v="15128819"/>
    <n v="0"/>
    <n v="0"/>
  </r>
  <r>
    <s v="2024"/>
    <x v="0"/>
    <x v="0"/>
    <x v="0"/>
    <x v="0"/>
    <s v="2 - Poder Ejecutivo"/>
    <s v="0215 - MINISTERIO DE LA MUJER"/>
    <s v="0001 - MINISTERIO DE LA MUJER"/>
    <x v="2"/>
    <x v="5"/>
    <x v="9"/>
    <s v="2.1 - REMUNERACIONES Y CONTRIBUCIONES"/>
    <s v="2.1.2 - SOBRESUELDOS"/>
    <s v="N"/>
    <s v="00 - N/A"/>
    <s v="10 - FONDO GENERAL"/>
    <s v="(en blanco)"/>
    <s v="99 - MULTIPROVINCIAL"/>
    <n v="13442591"/>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12163020"/>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12145920"/>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1884420"/>
    <n v="0"/>
    <n v="0"/>
  </r>
  <r>
    <s v="2024"/>
    <x v="0"/>
    <x v="0"/>
    <x v="0"/>
    <x v="0"/>
    <s v="2 - Poder Ejecutivo"/>
    <s v="0215 - MINISTERIO DE LA MUJER"/>
    <s v="0001 - MINISTERIO DE LA MUJER"/>
    <x v="2"/>
    <x v="5"/>
    <x v="9"/>
    <s v="2.2 - CONTRATACIÓN DE SERVICIOS"/>
    <s v="2.2.1 - SERVICIOS BÁSICOS"/>
    <s v="N"/>
    <s v="00 - N/A"/>
    <s v="10 - FONDO GENERAL"/>
    <s v="(en blanco)"/>
    <s v="99 - MULTIPROVINCIAL"/>
    <n v="200000"/>
    <n v="200000"/>
    <n v="0"/>
  </r>
  <r>
    <s v="2024"/>
    <x v="0"/>
    <x v="0"/>
    <x v="0"/>
    <x v="0"/>
    <s v="2 - Poder Ejecutivo"/>
    <s v="0215 - MINISTERIO DE LA MUJER"/>
    <s v="0001 - MINISTERIO DE LA MUJER"/>
    <x v="2"/>
    <x v="5"/>
    <x v="9"/>
    <s v="2.2 - CONTRATACIÓN DE SERVICIOS"/>
    <s v="2.2.1 - SERVICIOS BÁSICOS"/>
    <s v="N"/>
    <s v="00 - N/A"/>
    <s v="10 - FONDO GENERAL"/>
    <s v="(en blanco)"/>
    <s v="99 - MULTIPROVINCIAL"/>
    <n v="100000"/>
    <n v="100000"/>
    <n v="7835.84"/>
  </r>
  <r>
    <s v="2024"/>
    <x v="0"/>
    <x v="0"/>
    <x v="0"/>
    <x v="0"/>
    <s v="2 - Poder Ejecutivo"/>
    <s v="0215 - MINISTERIO DE LA MUJER"/>
    <s v="0001 - MINISTERIO DE LA MUJER"/>
    <x v="2"/>
    <x v="5"/>
    <x v="9"/>
    <s v="2.2 - CONTRATACIÓN DE SERVICIOS"/>
    <s v="2.2.1 - SERVICIOS BÁSICOS"/>
    <s v="N"/>
    <s v="00 - N/A"/>
    <s v="10 - FONDO GENERAL"/>
    <s v="(en blanco)"/>
    <s v="99 - MULTIPROVINCIAL"/>
    <n v="1500000"/>
    <n v="1500000"/>
    <n v="1050477.8499999999"/>
  </r>
  <r>
    <s v="2024"/>
    <x v="0"/>
    <x v="0"/>
    <x v="0"/>
    <x v="0"/>
    <s v="2 - Poder Ejecutivo"/>
    <s v="0215 - MINISTERIO DE LA MUJER"/>
    <s v="0001 - MINISTERIO DE LA MUJER"/>
    <x v="2"/>
    <x v="5"/>
    <x v="9"/>
    <s v="2.2 - CONTRATACIÓN DE SERVICIOS"/>
    <s v="2.2.1 - SERVICIOS BÁSICOS"/>
    <s v="N"/>
    <s v="00 - N/A"/>
    <s v="10 - FONDO GENERAL"/>
    <s v="(en blanco)"/>
    <s v="99 - MULTIPROVINCIAL"/>
    <n v="2500000"/>
    <n v="2500000"/>
    <n v="1167660.71"/>
  </r>
  <r>
    <s v="2024"/>
    <x v="0"/>
    <x v="0"/>
    <x v="0"/>
    <x v="0"/>
    <s v="2 - Poder Ejecutivo"/>
    <s v="0215 - MINISTERIO DE LA MUJER"/>
    <s v="0001 - MINISTERIO DE LA MUJER"/>
    <x v="2"/>
    <x v="5"/>
    <x v="9"/>
    <s v="2.2 - CONTRATACIÓN DE SERVICIOS"/>
    <s v="2.2.1 - SERVICIOS BÁSICOS"/>
    <s v="N"/>
    <s v="00 - N/A"/>
    <s v="10 - FONDO GENERAL"/>
    <s v="(en blanco)"/>
    <s v="99 - MULTIPROVINCIAL"/>
    <n v="4000000"/>
    <n v="4000000"/>
    <n v="2761664.61"/>
  </r>
  <r>
    <s v="2024"/>
    <x v="0"/>
    <x v="0"/>
    <x v="0"/>
    <x v="0"/>
    <s v="2 - Poder Ejecutivo"/>
    <s v="0215 - MINISTERIO DE LA MUJER"/>
    <s v="0001 - MINISTERIO DE LA MUJER"/>
    <x v="2"/>
    <x v="5"/>
    <x v="9"/>
    <s v="2.2 - CONTRATACIÓN DE SERVICIOS"/>
    <s v="2.2.1 - SERVICIOS BÁSICOS"/>
    <s v="N"/>
    <s v="00 - N/A"/>
    <s v="10 - FONDO GENERAL"/>
    <s v="(en blanco)"/>
    <s v="99 - MULTIPROVINCIAL"/>
    <n v="200000"/>
    <n v="200000"/>
    <n v="44999.979999999996"/>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9700000"/>
    <n v="3000000"/>
    <n v="174398.1"/>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3400000"/>
    <n v="1759121"/>
    <n v="1070496"/>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23713778"/>
    <n v="12479835.32"/>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5000000"/>
    <n v="0"/>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13513162"/>
    <n v="1091736"/>
  </r>
  <r>
    <s v="2024"/>
    <x v="0"/>
    <x v="0"/>
    <x v="0"/>
    <x v="0"/>
    <s v="2 - Poder Ejecutivo"/>
    <s v="0215 - MINISTERIO DE LA MUJER"/>
    <s v="0001 - MINISTERIO DE LA MUJER"/>
    <x v="2"/>
    <x v="5"/>
    <x v="9"/>
    <s v="2.2 - CONTRATACIÓN DE SERVICIOS"/>
    <s v="2.2.3 - VIÁTICOS"/>
    <s v="N"/>
    <s v="00 - N/A"/>
    <s v="10 - FONDO GENERAL"/>
    <s v="(en blanco)"/>
    <s v="99 - MULTIPROVINCIAL"/>
    <n v="1850000"/>
    <n v="1850000"/>
    <n v="512085.5"/>
  </r>
  <r>
    <s v="2024"/>
    <x v="0"/>
    <x v="0"/>
    <x v="0"/>
    <x v="0"/>
    <s v="2 - Poder Ejecutivo"/>
    <s v="0215 - MINISTERIO DE LA MUJER"/>
    <s v="0001 - MINISTERIO DE LA MUJER"/>
    <x v="2"/>
    <x v="5"/>
    <x v="9"/>
    <s v="2.2 - CONTRATACIÓN DE SERVICIOS"/>
    <s v="2.2.3 - VIÁTICOS"/>
    <s v="N"/>
    <s v="00 - N/A"/>
    <s v="70 - DONACION EXTERNA"/>
    <s v="(en blanco)"/>
    <s v="99 - MULTIPROVINCIAL"/>
    <n v="0"/>
    <n v="1058737"/>
    <n v="0"/>
  </r>
  <r>
    <s v="2024"/>
    <x v="0"/>
    <x v="0"/>
    <x v="0"/>
    <x v="0"/>
    <s v="2 - Poder Ejecutivo"/>
    <s v="0215 - MINISTERIO DE LA MUJER"/>
    <s v="0001 - MINISTERIO DE LA MUJER"/>
    <x v="2"/>
    <x v="5"/>
    <x v="9"/>
    <s v="2.2 - CONTRATACIÓN DE SERVICIOS"/>
    <s v="2.2.4 - TRANSPORTE Y ALMACENAJE"/>
    <s v="N"/>
    <s v="00 - N/A"/>
    <s v="10 - FONDO GENERAL"/>
    <s v="(en blanco)"/>
    <s v="99 - MULTIPROVINCIAL"/>
    <n v="0"/>
    <n v="500000"/>
    <n v="400000"/>
  </r>
  <r>
    <s v="2024"/>
    <x v="0"/>
    <x v="0"/>
    <x v="0"/>
    <x v="0"/>
    <s v="2 - Poder Ejecutivo"/>
    <s v="0215 - MINISTERIO DE LA MUJER"/>
    <s v="0001 - MINISTERIO DE LA MUJER"/>
    <x v="2"/>
    <x v="5"/>
    <x v="9"/>
    <s v="2.2 - CONTRATACIÓN DE SERVICIOS"/>
    <s v="2.2.4 - TRANSPORTE Y ALMACENAJE"/>
    <s v="N"/>
    <s v="00 - N/A"/>
    <s v="10 - FONDO GENERAL"/>
    <s v="(en blanco)"/>
    <s v="99 - MULTIPROVINCIAL"/>
    <n v="50000"/>
    <n v="50000"/>
    <n v="18400"/>
  </r>
  <r>
    <s v="2024"/>
    <x v="0"/>
    <x v="0"/>
    <x v="0"/>
    <x v="0"/>
    <s v="2 - Poder Ejecutivo"/>
    <s v="0215 - MINISTERIO DE LA MUJER"/>
    <s v="0001 - MINISTERIO DE LA MUJER"/>
    <x v="2"/>
    <x v="5"/>
    <x v="9"/>
    <s v="2.2 - CONTRATACIÓN DE SERVICIOS"/>
    <s v="2.2.5 - ALQUILERES Y RENTAS"/>
    <s v="N"/>
    <s v="00 - N/A"/>
    <s v="10 - FONDO GENERAL"/>
    <s v="(en blanco)"/>
    <s v="99 - MULTIPROVINCIAL"/>
    <n v="24000000"/>
    <n v="21806000"/>
    <n v="14153058.819999998"/>
  </r>
  <r>
    <s v="2024"/>
    <x v="0"/>
    <x v="0"/>
    <x v="0"/>
    <x v="0"/>
    <s v="2 - Poder Ejecutivo"/>
    <s v="0215 - MINISTERIO DE LA MUJER"/>
    <s v="0001 - MINISTERIO DE LA MUJER"/>
    <x v="2"/>
    <x v="5"/>
    <x v="9"/>
    <s v="2.2 - CONTRATACIÓN DE SERVICIOS"/>
    <s v="2.2.5 - ALQUILERES Y RENTAS"/>
    <s v="N"/>
    <s v="00 - N/A"/>
    <s v="10 - FONDO GENERAL"/>
    <s v="(en blanco)"/>
    <s v="99 - MULTIPROVINCIAL"/>
    <n v="700000"/>
    <n v="970000"/>
    <n v="1137999.99"/>
  </r>
  <r>
    <s v="2024"/>
    <x v="0"/>
    <x v="0"/>
    <x v="0"/>
    <x v="0"/>
    <s v="2 - Poder Ejecutivo"/>
    <s v="0215 - MINISTERIO DE LA MUJER"/>
    <s v="0001 - MINISTERIO DE LA MUJER"/>
    <x v="2"/>
    <x v="5"/>
    <x v="9"/>
    <s v="2.2 - CONTRATACIÓN DE SERVICIOS"/>
    <s v="2.2.5 - ALQUILERES Y RENTAS"/>
    <s v="N"/>
    <s v="00 - N/A"/>
    <s v="10 - FONDO GENERAL"/>
    <s v="(en blanco)"/>
    <s v="99 - MULTIPROVINCIAL"/>
    <n v="1000000"/>
    <n v="500000"/>
    <n v="0"/>
  </r>
  <r>
    <s v="2024"/>
    <x v="0"/>
    <x v="0"/>
    <x v="0"/>
    <x v="0"/>
    <s v="2 - Poder Ejecutivo"/>
    <s v="0215 - MINISTERIO DE LA MUJER"/>
    <s v="0001 - MINISTERIO DE LA MUJER"/>
    <x v="2"/>
    <x v="5"/>
    <x v="9"/>
    <s v="2.2 - CONTRATACIÓN DE SERVICIOS"/>
    <s v="2.2.5 - ALQUILERES Y RENTAS"/>
    <s v="N"/>
    <s v="00 - N/A"/>
    <s v="10 - FONDO GENERAL"/>
    <s v="(en blanco)"/>
    <s v="99 - MULTIPROVINCIAL"/>
    <n v="0"/>
    <n v="500000"/>
    <n v="0"/>
  </r>
  <r>
    <s v="2024"/>
    <x v="0"/>
    <x v="0"/>
    <x v="0"/>
    <x v="0"/>
    <s v="2 - Poder Ejecutivo"/>
    <s v="0215 - MINISTERIO DE LA MUJER"/>
    <s v="0001 - MINISTERIO DE LA MUJER"/>
    <x v="2"/>
    <x v="5"/>
    <x v="9"/>
    <s v="2.2 - CONTRATACIÓN DE SERVICIOS"/>
    <s v="2.2.5 - ALQUILERES Y RENTAS"/>
    <s v="N"/>
    <s v="00 - N/A"/>
    <s v="10 - FONDO GENERAL"/>
    <s v="(en blanco)"/>
    <s v="99 - MULTIPROVINCIAL"/>
    <n v="3500000"/>
    <n v="500000"/>
    <n v="403277"/>
  </r>
  <r>
    <s v="2024"/>
    <x v="0"/>
    <x v="0"/>
    <x v="0"/>
    <x v="0"/>
    <s v="2 - Poder Ejecutivo"/>
    <s v="0215 - MINISTERIO DE LA MUJER"/>
    <s v="0001 - MINISTERIO DE LA MUJER"/>
    <x v="2"/>
    <x v="5"/>
    <x v="9"/>
    <s v="2.2 - CONTRATACIÓN DE SERVICIOS"/>
    <s v="2.2.5 - ALQUILERES Y RENTAS"/>
    <s v="N"/>
    <s v="00 - N/A"/>
    <s v="70 - DONACION EXTERNA"/>
    <s v="(en blanco)"/>
    <s v="99 - MULTIPROVINCIAL"/>
    <n v="0"/>
    <n v="634579"/>
    <n v="241810.32"/>
  </r>
  <r>
    <s v="2024"/>
    <x v="0"/>
    <x v="0"/>
    <x v="0"/>
    <x v="0"/>
    <s v="2 - Poder Ejecutivo"/>
    <s v="0215 - MINISTERIO DE LA MUJER"/>
    <s v="0001 - MINISTERIO DE LA MUJER"/>
    <x v="2"/>
    <x v="5"/>
    <x v="9"/>
    <s v="2.2 - CONTRATACIÓN DE SERVICIOS"/>
    <s v="2.2.5 - ALQUILERES Y RENTAS"/>
    <s v="N"/>
    <s v="00 - N/A"/>
    <s v="70 - DONACION EXTERNA"/>
    <s v="(en blanco)"/>
    <s v="99 - MULTIPROVINCIAL"/>
    <n v="0"/>
    <n v="4221116"/>
    <n v="1118640"/>
  </r>
  <r>
    <s v="2024"/>
    <x v="0"/>
    <x v="0"/>
    <x v="0"/>
    <x v="0"/>
    <s v="2 - Poder Ejecutivo"/>
    <s v="0215 - MINISTERIO DE LA MUJER"/>
    <s v="0001 - MINISTERIO DE LA MUJER"/>
    <x v="2"/>
    <x v="5"/>
    <x v="9"/>
    <s v="2.2 - CONTRATACIÓN DE SERVICIOS"/>
    <s v="2.2.5 - ALQUILERES Y RENTAS"/>
    <s v="N"/>
    <s v="00 - N/A"/>
    <s v="70 - DONACION EXTERNA"/>
    <s v="(en blanco)"/>
    <s v="99 - MULTIPROVINCIAL"/>
    <n v="0"/>
    <n v="3000000"/>
    <n v="0"/>
  </r>
  <r>
    <s v="2024"/>
    <x v="0"/>
    <x v="0"/>
    <x v="0"/>
    <x v="0"/>
    <s v="2 - Poder Ejecutivo"/>
    <s v="0215 - MINISTERIO DE LA MUJER"/>
    <s v="0001 - MINISTERIO DE LA MUJER"/>
    <x v="2"/>
    <x v="5"/>
    <x v="9"/>
    <s v="2.2 - CONTRATACIÓN DE SERVICIOS"/>
    <s v="2.2.5 - ALQUILERES Y RENTAS"/>
    <s v="N"/>
    <s v="00 - N/A"/>
    <s v="70 - DONACION EXTERNA"/>
    <s v="(en blanco)"/>
    <s v="99 - MULTIPROVINCIAL"/>
    <n v="0"/>
    <n v="865711"/>
    <n v="0"/>
  </r>
  <r>
    <s v="2024"/>
    <x v="0"/>
    <x v="0"/>
    <x v="0"/>
    <x v="0"/>
    <s v="2 - Poder Ejecutivo"/>
    <s v="0215 - MINISTERIO DE LA MUJER"/>
    <s v="0001 - MINISTERIO DE LA MUJER"/>
    <x v="2"/>
    <x v="5"/>
    <x v="9"/>
    <s v="2.2 - CONTRATACIÓN DE SERVICIOS"/>
    <s v="2.2.6 - SEGUROS"/>
    <s v="N"/>
    <s v="00 - N/A"/>
    <s v="10 - FONDO GENERAL"/>
    <s v="(en blanco)"/>
    <s v="99 - MULTIPROVINCIAL"/>
    <n v="3800000"/>
    <n v="6359000"/>
    <n v="6359000"/>
  </r>
  <r>
    <s v="2024"/>
    <x v="0"/>
    <x v="0"/>
    <x v="0"/>
    <x v="0"/>
    <s v="2 - Poder Ejecutivo"/>
    <s v="0215 - MINISTERIO DE LA MUJER"/>
    <s v="0001 - MINISTERIO DE LA MUJER"/>
    <x v="2"/>
    <x v="5"/>
    <x v="9"/>
    <s v="2.2 - CONTRATACIÓN DE SERVICIOS"/>
    <s v="2.2.6 - SEGUROS"/>
    <s v="N"/>
    <s v="00 - N/A"/>
    <s v="10 - FONDO GENERAL"/>
    <s v="(en blanco)"/>
    <s v="99 - MULTIPROVINCIAL"/>
    <n v="600000"/>
    <n v="600000"/>
    <n v="303130.99"/>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1500000"/>
    <n v="1000000"/>
    <n v="189318.93"/>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1000000"/>
    <n v="1000000"/>
    <n v="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500000"/>
    <n v="500000"/>
    <n v="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250000"/>
    <n v="250000"/>
    <n v="342972.9"/>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3000000"/>
    <n v="2700000"/>
    <n v="853465.57"/>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0"/>
    <n v="50000"/>
    <n v="43400.85"/>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500000"/>
    <n v="100000"/>
    <n v="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300000"/>
    <n v="300000"/>
    <n v="0"/>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en blanco)"/>
    <s v="99 - MULTIPROVINCIAL"/>
    <n v="0"/>
    <n v="10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50000"/>
    <n v="5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50000"/>
    <n v="5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00000"/>
    <n v="1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300000"/>
    <n v="300000"/>
    <n v="14514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50000"/>
    <n v="5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00000"/>
    <n v="100000"/>
    <n v="78143.14"/>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200000"/>
    <n v="1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300000"/>
    <n v="15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775000"/>
    <n v="300000"/>
    <n v="101725.72"/>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500000"/>
    <n v="600000"/>
    <n v="3835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920000"/>
    <n v="1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200000"/>
    <n v="2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700000"/>
    <n v="700000"/>
    <n v="503653.5"/>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1506"/>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8000000"/>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1867103"/>
    <n v="16107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945171"/>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013214"/>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7289818"/>
    <n v="17000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7807"/>
    <n v="0"/>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700000"/>
    <n v="550000"/>
    <n v="366020.65"/>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1650000"/>
    <n v="760000"/>
    <n v="17817.099999999999"/>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4720000"/>
    <n v="2960879"/>
    <n v="1605689.72"/>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1000000"/>
    <n v="0"/>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9791410"/>
    <n v="1147165.04"/>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4075000"/>
    <n v="4978000"/>
    <n v="3562761.0199999996"/>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375000"/>
    <n v="375000"/>
    <n v="125800.31"/>
  </r>
  <r>
    <s v="2024"/>
    <x v="0"/>
    <x v="0"/>
    <x v="0"/>
    <x v="0"/>
    <s v="2 - Poder Ejecutivo"/>
    <s v="0215 - MINISTERIO DE LA MUJER"/>
    <s v="0001 - MINISTERIO DE LA MUJER"/>
    <x v="2"/>
    <x v="5"/>
    <x v="9"/>
    <s v="2.3 - MATERIALES Y SUMINISTROS"/>
    <s v="2.3.1 - ALIMENTOS Y PRODUCTOS AGROFORESTALES"/>
    <s v="N"/>
    <s v="00 - N/A"/>
    <s v="70 - DONACION EXTERNA"/>
    <s v="(en blanco)"/>
    <s v="99 - MULTIPROVINCIAL"/>
    <n v="0"/>
    <n v="1103289"/>
    <n v="0"/>
  </r>
  <r>
    <s v="2024"/>
    <x v="0"/>
    <x v="0"/>
    <x v="0"/>
    <x v="0"/>
    <s v="2 - Poder Ejecutivo"/>
    <s v="0215 - MINISTERIO DE LA MUJER"/>
    <s v="0001 - MINISTERIO DE LA MUJER"/>
    <x v="2"/>
    <x v="5"/>
    <x v="9"/>
    <s v="2.3 - MATERIALES Y SUMINISTROS"/>
    <s v="2.3.2 - TEXTILES Y VESTUARIOS"/>
    <s v="N"/>
    <s v="00 - N/A"/>
    <s v="10 - FONDO GENERAL"/>
    <s v="(en blanco)"/>
    <s v="99 - MULTIPROVINCIAL"/>
    <n v="300000"/>
    <n v="300000"/>
    <n v="232000"/>
  </r>
  <r>
    <s v="2024"/>
    <x v="0"/>
    <x v="0"/>
    <x v="0"/>
    <x v="0"/>
    <s v="2 - Poder Ejecutivo"/>
    <s v="0215 - MINISTERIO DE LA MUJER"/>
    <s v="0001 - MINISTERIO DE LA MUJER"/>
    <x v="2"/>
    <x v="5"/>
    <x v="9"/>
    <s v="2.3 - MATERIALES Y SUMINISTROS"/>
    <s v="2.3.2 - TEXTILES Y VESTUARIOS"/>
    <s v="N"/>
    <s v="00 - N/A"/>
    <s v="10 - FONDO GENERAL"/>
    <s v="(en blanco)"/>
    <s v="99 - MULTIPROVINCIAL"/>
    <n v="500000"/>
    <n v="218000"/>
    <n v="207695.34"/>
  </r>
  <r>
    <s v="2024"/>
    <x v="0"/>
    <x v="0"/>
    <x v="0"/>
    <x v="0"/>
    <s v="2 - Poder Ejecutivo"/>
    <s v="0215 - MINISTERIO DE LA MUJER"/>
    <s v="0001 - MINISTERIO DE LA MUJER"/>
    <x v="2"/>
    <x v="5"/>
    <x v="9"/>
    <s v="2.3 - MATERIALES Y SUMINISTROS"/>
    <s v="2.3.2 - TEXTILES Y VESTUARIOS"/>
    <s v="N"/>
    <s v="00 - N/A"/>
    <s v="10 - FONDO GENERAL"/>
    <s v="(en blanco)"/>
    <s v="99 - MULTIPROVINCIAL"/>
    <n v="800000"/>
    <n v="710000"/>
    <n v="583768.1100000001"/>
  </r>
  <r>
    <s v="2024"/>
    <x v="0"/>
    <x v="0"/>
    <x v="0"/>
    <x v="0"/>
    <s v="2 - Poder Ejecutivo"/>
    <s v="0215 - MINISTERIO DE LA MUJER"/>
    <s v="0001 - MINISTERIO DE LA MUJER"/>
    <x v="2"/>
    <x v="5"/>
    <x v="9"/>
    <s v="2.3 - MATERIALES Y SUMINISTROS"/>
    <s v="2.3.2 - TEXTILES Y VESTUARIOS"/>
    <s v="N"/>
    <s v="00 - N/A"/>
    <s v="10 - FONDO GENERAL"/>
    <s v="(en blanco)"/>
    <s v="99 - MULTIPROVINCIAL"/>
    <n v="200000"/>
    <n v="150000"/>
    <n v="51249.760000000002"/>
  </r>
  <r>
    <s v="2024"/>
    <x v="0"/>
    <x v="0"/>
    <x v="0"/>
    <x v="0"/>
    <s v="2 - Poder Ejecutivo"/>
    <s v="0215 - MINISTERIO DE LA MUJER"/>
    <s v="0001 - MINISTERIO DE LA MUJER"/>
    <x v="2"/>
    <x v="5"/>
    <x v="9"/>
    <s v="2.3 - MATERIALES Y SUMINISTROS"/>
    <s v="2.3.2 - TEXTILES Y VESTUARIOS"/>
    <s v="N"/>
    <s v="00 - N/A"/>
    <s v="70 - DONACION EXTERNA"/>
    <s v="(en blanco)"/>
    <s v="99 - MULTIPROVINCIAL"/>
    <n v="0"/>
    <n v="2000000"/>
    <n v="0"/>
  </r>
  <r>
    <s v="2024"/>
    <x v="0"/>
    <x v="0"/>
    <x v="0"/>
    <x v="0"/>
    <s v="2 - Poder Ejecutivo"/>
    <s v="0215 - MINISTERIO DE LA MUJER"/>
    <s v="0001 - MINISTERIO DE LA MUJER"/>
    <x v="2"/>
    <x v="5"/>
    <x v="9"/>
    <s v="2.3 - MATERIALES Y SUMINISTROS"/>
    <s v="2.3.2 - TEXTILES Y VESTUARIOS"/>
    <s v="N"/>
    <s v="00 - N/A"/>
    <s v="70 - DONACION EXTERNA"/>
    <s v="(en blanco)"/>
    <s v="99 - MULTIPROVINCIAL"/>
    <n v="0"/>
    <n v="300000"/>
    <n v="0"/>
  </r>
  <r>
    <s v="2024"/>
    <x v="0"/>
    <x v="0"/>
    <x v="0"/>
    <x v="0"/>
    <s v="2 - Poder Ejecutivo"/>
    <s v="0215 - MINISTERIO DE LA MUJER"/>
    <s v="0001 - MINISTERIO DE LA MUJER"/>
    <x v="2"/>
    <x v="5"/>
    <x v="9"/>
    <s v="2.3 - MATERIALES Y SUMINISTROS"/>
    <s v="2.3.3 - PAPEL, CARTÓN E IMPRESOS"/>
    <s v="N"/>
    <s v="00 - N/A"/>
    <s v="10 - FONDO GENERAL"/>
    <s v="(en blanco)"/>
    <s v="99 - MULTIPROVINCIAL"/>
    <n v="300000"/>
    <n v="25000"/>
    <n v="3302"/>
  </r>
  <r>
    <s v="2024"/>
    <x v="0"/>
    <x v="0"/>
    <x v="0"/>
    <x v="0"/>
    <s v="2 - Poder Ejecutivo"/>
    <s v="0215 - MINISTERIO DE LA MUJER"/>
    <s v="0001 - MINISTERIO DE LA MUJER"/>
    <x v="2"/>
    <x v="5"/>
    <x v="9"/>
    <s v="2.3 - MATERIALES Y SUMINISTROS"/>
    <s v="2.3.3 - PAPEL, CARTÓN E IMPRESOS"/>
    <s v="N"/>
    <s v="00 - N/A"/>
    <s v="10 - FONDO GENERAL"/>
    <s v="(en blanco)"/>
    <s v="99 - MULTIPROVINCIAL"/>
    <n v="662000"/>
    <n v="236000"/>
    <n v="51647.19"/>
  </r>
  <r>
    <s v="2024"/>
    <x v="0"/>
    <x v="0"/>
    <x v="0"/>
    <x v="0"/>
    <s v="2 - Poder Ejecutivo"/>
    <s v="0215 - MINISTERIO DE LA MUJER"/>
    <s v="0001 - MINISTERIO DE LA MUJER"/>
    <x v="2"/>
    <x v="5"/>
    <x v="9"/>
    <s v="2.3 - MATERIALES Y SUMINISTROS"/>
    <s v="2.3.3 - PAPEL, CARTÓN E IMPRESOS"/>
    <s v="N"/>
    <s v="00 - N/A"/>
    <s v="10 - FONDO GENERAL"/>
    <s v="(en blanco)"/>
    <s v="99 - MULTIPROVINCIAL"/>
    <n v="0"/>
    <n v="55000"/>
    <n v="54929"/>
  </r>
  <r>
    <s v="2024"/>
    <x v="0"/>
    <x v="0"/>
    <x v="0"/>
    <x v="0"/>
    <s v="2 - Poder Ejecutivo"/>
    <s v="0215 - MINISTERIO DE LA MUJER"/>
    <s v="0001 - MINISTERIO DE LA MUJER"/>
    <x v="2"/>
    <x v="5"/>
    <x v="9"/>
    <s v="2.3 - MATERIALES Y SUMINISTROS"/>
    <s v="2.3.3 - PAPEL, CARTÓN E IMPRESOS"/>
    <s v="N"/>
    <s v="00 - N/A"/>
    <s v="10 - FONDO GENERAL"/>
    <s v="(en blanco)"/>
    <s v="99 - MULTIPROVINCIAL"/>
    <n v="100000"/>
    <n v="2000"/>
    <n v="0"/>
  </r>
  <r>
    <s v="2024"/>
    <x v="0"/>
    <x v="0"/>
    <x v="0"/>
    <x v="0"/>
    <s v="2 - Poder Ejecutivo"/>
    <s v="0215 - MINISTERIO DE LA MUJER"/>
    <s v="0001 - MINISTERIO DE LA MUJER"/>
    <x v="2"/>
    <x v="5"/>
    <x v="9"/>
    <s v="2.3 - MATERIALES Y SUMINISTROS"/>
    <s v="2.3.3 - PAPEL, CARTÓN E IMPRESOS"/>
    <s v="N"/>
    <s v="00 - N/A"/>
    <s v="70 - DONACION EXTERNA"/>
    <s v="(en blanco)"/>
    <s v="99 - MULTIPROVINCIAL"/>
    <n v="0"/>
    <n v="300000"/>
    <n v="0"/>
  </r>
  <r>
    <s v="2024"/>
    <x v="0"/>
    <x v="0"/>
    <x v="0"/>
    <x v="0"/>
    <s v="2 - Poder Ejecutivo"/>
    <s v="0215 - MINISTERIO DE LA MUJER"/>
    <s v="0001 - MINISTERIO DE LA MUJER"/>
    <x v="2"/>
    <x v="5"/>
    <x v="9"/>
    <s v="2.3 - MATERIALES Y SUMINISTROS"/>
    <s v="2.3.4 - PRODUCTOS FARMACÉUTICOS"/>
    <s v="N"/>
    <s v="00 - N/A"/>
    <s v="10 - FONDO GENERAL"/>
    <s v="(en blanco)"/>
    <s v="99 - MULTIPROVINCIAL"/>
    <n v="0"/>
    <n v="260000"/>
    <n v="158959.68000000002"/>
  </r>
  <r>
    <s v="2024"/>
    <x v="0"/>
    <x v="0"/>
    <x v="0"/>
    <x v="0"/>
    <s v="2 - Poder Ejecutivo"/>
    <s v="0215 - MINISTERIO DE LA MUJER"/>
    <s v="0001 - MINISTERIO DE LA MUJER"/>
    <x v="2"/>
    <x v="5"/>
    <x v="9"/>
    <s v="2.3 - MATERIALES Y SUMINISTROS"/>
    <s v="2.3.5 - CUERO, CAUCHO Y PLÁSTICO"/>
    <s v="N"/>
    <s v="00 - N/A"/>
    <s v="10 - FONDO GENERAL"/>
    <s v="(en blanco)"/>
    <s v="99 - MULTIPROVINCIAL"/>
    <n v="500000"/>
    <n v="1091000"/>
    <n v="1075487.6000000001"/>
  </r>
  <r>
    <s v="2024"/>
    <x v="0"/>
    <x v="0"/>
    <x v="0"/>
    <x v="0"/>
    <s v="2 - Poder Ejecutivo"/>
    <s v="0215 - MINISTERIO DE LA MUJER"/>
    <s v="0001 - MINISTERIO DE LA MUJER"/>
    <x v="2"/>
    <x v="5"/>
    <x v="9"/>
    <s v="2.3 - MATERIALES Y SUMINISTROS"/>
    <s v="2.3.5 - CUERO, CAUCHO Y PLÁSTICO"/>
    <s v="N"/>
    <s v="00 - N/A"/>
    <s v="10 - FONDO GENERAL"/>
    <s v="(en blanco)"/>
    <s v="99 - MULTIPROVINCIAL"/>
    <n v="200000"/>
    <n v="155000"/>
    <n v="123730.23"/>
  </r>
  <r>
    <s v="2024"/>
    <x v="0"/>
    <x v="0"/>
    <x v="0"/>
    <x v="0"/>
    <s v="2 - Poder Ejecutivo"/>
    <s v="0215 - MINISTERIO DE LA MUJER"/>
    <s v="0001 - MINISTERIO DE LA MUJER"/>
    <x v="2"/>
    <x v="5"/>
    <x v="9"/>
    <s v="2.3 - MATERIALES Y SUMINISTROS"/>
    <s v="2.3.5 - CUERO, CAUCHO Y PLÁSTICO"/>
    <s v="N"/>
    <s v="00 - N/A"/>
    <s v="70 - DONACION EXTERNA"/>
    <s v="(en blanco)"/>
    <s v="99 - MULTIPROVINCIAL"/>
    <n v="0"/>
    <n v="300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0"/>
    <n v="223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0"/>
    <n v="60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150000"/>
    <n v="50000"/>
    <n v="43001.78"/>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200000"/>
    <n v="10000"/>
    <n v="207"/>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6725000"/>
    <n v="6725000"/>
    <n v="2758127.4299999997"/>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250000"/>
    <n v="250000"/>
    <n v="46433.5"/>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300000"/>
    <n v="300000"/>
    <n v="0"/>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100000"/>
    <n v="100000"/>
    <n v="138837.6"/>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300000"/>
    <n v="1072000"/>
    <n v="21676.2"/>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0"/>
    <n v="6000"/>
    <n v="0"/>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450000"/>
    <n v="890000"/>
    <n v="576044.32999999996"/>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0"/>
    <n v="25000"/>
    <n v="32073.370000000003"/>
  </r>
  <r>
    <s v="2024"/>
    <x v="0"/>
    <x v="0"/>
    <x v="0"/>
    <x v="0"/>
    <s v="2 - Poder Ejecutivo"/>
    <s v="0215 - MINISTERIO DE LA MUJER"/>
    <s v="0001 - MINISTERIO DE LA MUJER"/>
    <x v="2"/>
    <x v="5"/>
    <x v="9"/>
    <s v="2.3 - MATERIALES Y SUMINISTROS"/>
    <s v="2.3.7 - COMBUSTIBLES, LUBRICANTES, PRODUCTOS QUÍMICOS Y CONEXOS"/>
    <s v="N"/>
    <s v="00 - N/A"/>
    <s v="70 - DONACION EXTERNA"/>
    <s v="(en blanco)"/>
    <s v="99 - MULTIPROVINCIAL"/>
    <n v="0"/>
    <n v="678228"/>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800000"/>
    <n v="415000"/>
    <n v="265027.63"/>
  </r>
  <r>
    <s v="2024"/>
    <x v="0"/>
    <x v="0"/>
    <x v="0"/>
    <x v="0"/>
    <s v="2 - Poder Ejecutivo"/>
    <s v="0215 - MINISTERIO DE LA MUJER"/>
    <s v="0001 - MINISTERIO DE LA MUJER"/>
    <x v="2"/>
    <x v="5"/>
    <x v="9"/>
    <s v="2.3 - MATERIALES Y SUMINISTROS"/>
    <s v="2.3.9 - PRODUCTOS Y ÚTILES VARIOS"/>
    <s v="N"/>
    <s v="00 - N/A"/>
    <s v="10 - FONDO GENERAL"/>
    <s v="(en blanco)"/>
    <s v="99 - MULTIPROVINCIAL"/>
    <n v="700000"/>
    <n v="150000"/>
    <n v="3720.03"/>
  </r>
  <r>
    <s v="2024"/>
    <x v="0"/>
    <x v="0"/>
    <x v="0"/>
    <x v="0"/>
    <s v="2 - Poder Ejecutivo"/>
    <s v="0215 - MINISTERIO DE LA MUJER"/>
    <s v="0001 - MINISTERIO DE LA MUJER"/>
    <x v="2"/>
    <x v="5"/>
    <x v="9"/>
    <s v="2.3 - MATERIALES Y SUMINISTROS"/>
    <s v="2.3.9 - PRODUCTOS Y ÚTILES VARIOS"/>
    <s v="N"/>
    <s v="00 - N/A"/>
    <s v="10 - FONDO GENERAL"/>
    <s v="(en blanco)"/>
    <s v="99 - MULTIPROVINCIAL"/>
    <n v="2068000"/>
    <n v="968000"/>
    <n v="356541.82"/>
  </r>
  <r>
    <s v="2024"/>
    <x v="0"/>
    <x v="0"/>
    <x v="0"/>
    <x v="0"/>
    <s v="2 - Poder Ejecutivo"/>
    <s v="0215 - MINISTERIO DE LA MUJER"/>
    <s v="0001 - MINISTERIO DE LA MUJER"/>
    <x v="2"/>
    <x v="5"/>
    <x v="9"/>
    <s v="2.3 - MATERIALES Y SUMINISTROS"/>
    <s v="2.3.9 - PRODUCTOS Y ÚTILES VARIOS"/>
    <s v="N"/>
    <s v="00 - N/A"/>
    <s v="10 - FONDO GENERAL"/>
    <s v="(en blanco)"/>
    <s v="99 - MULTIPROVINCIAL"/>
    <n v="300000"/>
    <n v="300000"/>
    <n v="6275.4"/>
  </r>
  <r>
    <s v="2024"/>
    <x v="0"/>
    <x v="0"/>
    <x v="0"/>
    <x v="0"/>
    <s v="2 - Poder Ejecutivo"/>
    <s v="0215 - MINISTERIO DE LA MUJER"/>
    <s v="0001 - MINISTERIO DE LA MUJER"/>
    <x v="2"/>
    <x v="5"/>
    <x v="9"/>
    <s v="2.3 - MATERIALES Y SUMINISTROS"/>
    <s v="2.3.9 - PRODUCTOS Y ÚTILES VARIOS"/>
    <s v="N"/>
    <s v="00 - N/A"/>
    <s v="10 - FONDO GENERAL"/>
    <s v="(en blanco)"/>
    <s v="99 - MULTIPROVINCIAL"/>
    <n v="300000"/>
    <n v="100000"/>
    <n v="177473.36"/>
  </r>
  <r>
    <s v="2024"/>
    <x v="0"/>
    <x v="0"/>
    <x v="0"/>
    <x v="0"/>
    <s v="2 - Poder Ejecutivo"/>
    <s v="0215 - MINISTERIO DE LA MUJER"/>
    <s v="0001 - MINISTERIO DE LA MUJER"/>
    <x v="2"/>
    <x v="5"/>
    <x v="9"/>
    <s v="2.3 - MATERIALES Y SUMINISTROS"/>
    <s v="2.3.9 - PRODUCTOS Y ÚTILES VARIOS"/>
    <s v="N"/>
    <s v="00 - N/A"/>
    <s v="10 - FONDO GENERAL"/>
    <s v="(en blanco)"/>
    <s v="99 - MULTIPROVINCIAL"/>
    <n v="100000"/>
    <n v="100000"/>
    <n v="7374.02"/>
  </r>
  <r>
    <s v="2024"/>
    <x v="0"/>
    <x v="0"/>
    <x v="0"/>
    <x v="0"/>
    <s v="2 - Poder Ejecutivo"/>
    <s v="0215 - MINISTERIO DE LA MUJER"/>
    <s v="0001 - MINISTERIO DE LA MUJER"/>
    <x v="2"/>
    <x v="5"/>
    <x v="9"/>
    <s v="2.3 - MATERIALES Y SUMINISTROS"/>
    <s v="2.3.9 - PRODUCTOS Y ÚTILES VARIOS"/>
    <s v="N"/>
    <s v="00 - N/A"/>
    <s v="10 - FONDO GENERAL"/>
    <s v="(en blanco)"/>
    <s v="99 - MULTIPROVINCIAL"/>
    <n v="300000"/>
    <n v="300000"/>
    <n v="186347.36000000002"/>
  </r>
  <r>
    <s v="2024"/>
    <x v="0"/>
    <x v="0"/>
    <x v="0"/>
    <x v="0"/>
    <s v="2 - Poder Ejecutivo"/>
    <s v="0215 - MINISTERIO DE LA MUJER"/>
    <s v="0001 - MINISTERIO DE LA MUJER"/>
    <x v="2"/>
    <x v="5"/>
    <x v="9"/>
    <s v="2.3 - MATERIALES Y SUMINISTROS"/>
    <s v="2.3.9 - PRODUCTOS Y ÚTILES VARIOS"/>
    <s v="N"/>
    <s v="00 - N/A"/>
    <s v="10 - FONDO GENERAL"/>
    <s v="(en blanco)"/>
    <s v="99 - MULTIPROVINCIAL"/>
    <n v="400000"/>
    <n v="400000"/>
    <n v="98240.42"/>
  </r>
  <r>
    <s v="2024"/>
    <x v="0"/>
    <x v="0"/>
    <x v="0"/>
    <x v="0"/>
    <s v="2 - Poder Ejecutivo"/>
    <s v="0215 - MINISTERIO DE LA MUJER"/>
    <s v="0001 - MINISTERIO DE LA MUJER"/>
    <x v="2"/>
    <x v="5"/>
    <x v="9"/>
    <s v="2.3 - MATERIALES Y SUMINISTROS"/>
    <s v="2.3.9 - PRODUCTOS Y ÚTILES VARIOS"/>
    <s v="N"/>
    <s v="00 - N/A"/>
    <s v="10 - FONDO GENERAL"/>
    <s v="(en blanco)"/>
    <s v="99 - MULTIPROVINCIAL"/>
    <n v="0"/>
    <n v="500000"/>
    <n v="457891.79000000004"/>
  </r>
  <r>
    <s v="2024"/>
    <x v="0"/>
    <x v="0"/>
    <x v="0"/>
    <x v="0"/>
    <s v="2 - Poder Ejecutivo"/>
    <s v="0215 - MINISTERIO DE LA MUJER"/>
    <s v="0001 - MINISTERIO DE LA MUJER"/>
    <x v="2"/>
    <x v="5"/>
    <x v="9"/>
    <s v="2.3 - MATERIALES Y SUMINISTROS"/>
    <s v="2.3.9 - PRODUCTOS Y ÚTILES VARIOS"/>
    <s v="N"/>
    <s v="00 - N/A"/>
    <s v="10 - FONDO GENERAL"/>
    <s v="(en blanco)"/>
    <s v="99 - MULTIPROVINCIAL"/>
    <n v="800000"/>
    <n v="1517000"/>
    <n v="1356886.8"/>
  </r>
  <r>
    <s v="2024"/>
    <x v="0"/>
    <x v="0"/>
    <x v="0"/>
    <x v="0"/>
    <s v="2 - Poder Ejecutivo"/>
    <s v="0215 - MINISTERIO DE LA MUJER"/>
    <s v="0001 - MINISTERIO DE LA MUJER"/>
    <x v="2"/>
    <x v="5"/>
    <x v="9"/>
    <s v="2.3 - MATERIALES Y SUMINISTROS"/>
    <s v="2.3.9 - PRODUCTOS Y ÚTILES VARIOS"/>
    <s v="N"/>
    <s v="00 - N/A"/>
    <s v="10 - FONDO GENERAL"/>
    <s v="(en blanco)"/>
    <s v="99 - MULTIPROVINCIAL"/>
    <n v="0"/>
    <n v="2500000"/>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0"/>
    <n v="294000"/>
    <n v="30303.39"/>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500000"/>
    <n v="42057"/>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400000"/>
    <n v="0"/>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900000"/>
    <n v="2188"/>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300000"/>
    <n v="12636.01"/>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1000000"/>
    <n v="0"/>
  </r>
  <r>
    <s v="2024"/>
    <x v="0"/>
    <x v="0"/>
    <x v="0"/>
    <x v="0"/>
    <s v="2 - Poder Ejecutivo"/>
    <s v="0216 - MINISTERIO DE CULTURA"/>
    <s v="0001 - MINISTERIO DE CULTURA"/>
    <x v="0"/>
    <x v="0"/>
    <x v="10"/>
    <s v="2.1 - REMUNERACIONES Y CONTRIBUCIONES"/>
    <s v="2.1.1 - REMUNERACIONES"/>
    <s v="N"/>
    <s v="00 - N/A"/>
    <s v="10 - FONDO GENERAL"/>
    <s v="(en blanco)"/>
    <s v="99 - MULTIPROVINCIAL"/>
    <n v="500000"/>
    <n v="500000"/>
    <n v="0"/>
  </r>
  <r>
    <s v="2024"/>
    <x v="0"/>
    <x v="0"/>
    <x v="0"/>
    <x v="0"/>
    <s v="2 - Poder Ejecutivo"/>
    <s v="0216 - MINISTERIO DE CULTURA"/>
    <s v="0001 - MINISTERIO DE CULTURA"/>
    <x v="0"/>
    <x v="0"/>
    <x v="10"/>
    <s v="2.1 - REMUNERACIONES Y CONTRIBUCIONES"/>
    <s v="2.1.1 - REMUNERACIONES"/>
    <s v="N"/>
    <s v="00 - N/A"/>
    <s v="10 - FONDO GENERAL"/>
    <s v="(en blanco)"/>
    <s v="99 - MULTIPROVINCIAL"/>
    <n v="1000000"/>
    <n v="1000000"/>
    <n v="330000"/>
  </r>
  <r>
    <s v="2024"/>
    <x v="0"/>
    <x v="0"/>
    <x v="0"/>
    <x v="0"/>
    <s v="2 - Poder Ejecutivo"/>
    <s v="0216 - MINISTERIO DE CULTURA"/>
    <s v="0001 - MINISTERIO DE CULTURA"/>
    <x v="0"/>
    <x v="0"/>
    <x v="10"/>
    <s v="2.1 - REMUNERACIONES Y CONTRIBUCIONES"/>
    <s v="2.1.1 - REMUNERACIONES"/>
    <s v="N"/>
    <s v="00 - N/A"/>
    <s v="10 - FONDO GENERAL"/>
    <s v="(en blanco)"/>
    <s v="99 - MULTIPROVINCIAL"/>
    <n v="125000"/>
    <n v="125000"/>
    <n v="0"/>
  </r>
  <r>
    <s v="2024"/>
    <x v="0"/>
    <x v="0"/>
    <x v="0"/>
    <x v="0"/>
    <s v="2 - Poder Ejecutivo"/>
    <s v="0216 - MINISTERIO DE CULTURA"/>
    <s v="0001 - MINISTERIO DE CULTURA"/>
    <x v="0"/>
    <x v="0"/>
    <x v="10"/>
    <s v="2.1 - REMUNERACIONES Y CONTRIBUCIONES"/>
    <s v="2.1.2 - SOBRESUELDOS"/>
    <s v="N"/>
    <s v="00 - N/A"/>
    <s v="10 - FONDO GENERAL"/>
    <s v="(en blanco)"/>
    <s v="99 - MULTIPROVINCIAL"/>
    <n v="125000"/>
    <n v="0"/>
    <n v="0"/>
  </r>
  <r>
    <s v="2024"/>
    <x v="0"/>
    <x v="0"/>
    <x v="0"/>
    <x v="0"/>
    <s v="2 - Poder Ejecutivo"/>
    <s v="0216 - MINISTERIO DE CULTURA"/>
    <s v="0001 - MINISTERIO DE CULTURA"/>
    <x v="0"/>
    <x v="0"/>
    <x v="10"/>
    <s v="2.1 - REMUNERACIONES Y CONTRIBUCIONES"/>
    <s v="2.1.2 - SOBRESUELDOS"/>
    <s v="N"/>
    <s v="00 - N/A"/>
    <s v="10 - FONDO GENERAL"/>
    <s v="(en blanco)"/>
    <s v="99 - MULTIPROVINCIAL"/>
    <n v="125000"/>
    <n v="125000"/>
    <n v="0"/>
  </r>
  <r>
    <s v="2024"/>
    <x v="0"/>
    <x v="0"/>
    <x v="0"/>
    <x v="0"/>
    <s v="2 - Poder Ejecutivo"/>
    <s v="0216 - MINISTERIO DE CULTURA"/>
    <s v="0001 - MINISTERIO DE CULTURA"/>
    <x v="0"/>
    <x v="0"/>
    <x v="10"/>
    <s v="2.1 - REMUNERACIONES Y CONTRIBUCIONES"/>
    <s v="2.1.2 - SOBRESUELDOS"/>
    <s v="N"/>
    <s v="00 - N/A"/>
    <s v="10 - FONDO GENERAL"/>
    <s v="(en blanco)"/>
    <s v="99 - MULTIPROVINCIAL"/>
    <n v="125000"/>
    <n v="125000"/>
    <n v="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85080"/>
    <n v="85080"/>
    <n v="23397"/>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85200"/>
    <n v="85200"/>
    <n v="2343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13200"/>
    <n v="13200"/>
    <n v="2554.5299999999997"/>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50000"/>
    <n v="50000"/>
    <n v="0"/>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250000"/>
    <n v="250000"/>
    <n v="16815"/>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100000"/>
    <n v="100000"/>
    <n v="0"/>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100000"/>
    <n v="100000"/>
    <n v="0"/>
  </r>
  <r>
    <s v="2024"/>
    <x v="0"/>
    <x v="0"/>
    <x v="0"/>
    <x v="0"/>
    <s v="2 - Poder Ejecutivo"/>
    <s v="0216 - MINISTERIO DE CULTURA"/>
    <s v="0001 - MINISTERIO DE CULTURA"/>
    <x v="0"/>
    <x v="0"/>
    <x v="10"/>
    <s v="2.2 - CONTRATACIÓN DE SERVICIOS"/>
    <s v="2.2.9 - OTRAS CONTRATACIONES DE SERVICIOS"/>
    <s v="N"/>
    <s v="00 - N/A"/>
    <s v="10 - FONDO GENERAL"/>
    <s v="(en blanco)"/>
    <s v="99 - MULTIPROVINCIAL"/>
    <n v="200000"/>
    <n v="20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50000"/>
    <n v="5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50000"/>
    <n v="5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100000"/>
    <n v="10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100000"/>
    <n v="1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395367419"/>
    <n v="425074680"/>
    <n v="239762430.78"/>
  </r>
  <r>
    <s v="2024"/>
    <x v="0"/>
    <x v="0"/>
    <x v="0"/>
    <x v="0"/>
    <s v="2 - Poder Ejecutivo"/>
    <s v="0216 - MINISTERIO DE CULTURA"/>
    <s v="0001 - MINISTERIO DE CULTURA"/>
    <x v="2"/>
    <x v="8"/>
    <x v="20"/>
    <s v="2.1 - REMUNERACIONES Y CONTRIBUCIONES"/>
    <s v="2.1.1 - REMUNERACIONES"/>
    <s v="N"/>
    <s v="00 - N/A"/>
    <s v="10 - FONDO GENERAL"/>
    <s v="(en blanco)"/>
    <s v="99 - MULTIPROVINCIAL"/>
    <n v="3840000"/>
    <n v="7080000"/>
    <n v="4065000"/>
  </r>
  <r>
    <s v="2024"/>
    <x v="0"/>
    <x v="0"/>
    <x v="0"/>
    <x v="0"/>
    <s v="2 - Poder Ejecutivo"/>
    <s v="0216 - MINISTERIO DE CULTURA"/>
    <s v="0001 - MINISTERIO DE CULTURA"/>
    <x v="2"/>
    <x v="8"/>
    <x v="20"/>
    <s v="2.1 - REMUNERACIONES Y CONTRIBUCIONES"/>
    <s v="2.1.1 - REMUNERACIONES"/>
    <s v="N"/>
    <s v="00 - N/A"/>
    <s v="10 - FONDO GENERAL"/>
    <s v="(en blanco)"/>
    <s v="99 - MULTIPROVINCIAL"/>
    <n v="840000"/>
    <n v="1690000"/>
    <n v="1015000"/>
  </r>
  <r>
    <s v="2024"/>
    <x v="0"/>
    <x v="0"/>
    <x v="0"/>
    <x v="0"/>
    <s v="2 - Poder Ejecutivo"/>
    <s v="0216 - MINISTERIO DE CULTURA"/>
    <s v="0001 - MINISTERIO DE CULTURA"/>
    <x v="2"/>
    <x v="8"/>
    <x v="20"/>
    <s v="2.1 - REMUNERACIONES Y CONTRIBUCIONES"/>
    <s v="2.1.1 - REMUNERACIONES"/>
    <s v="N"/>
    <s v="00 - N/A"/>
    <s v="10 - FONDO GENERAL"/>
    <s v="(en blanco)"/>
    <s v="99 - MULTIPROVINCIAL"/>
    <n v="197079399"/>
    <n v="206786100"/>
    <n v="119008350"/>
  </r>
  <r>
    <s v="2024"/>
    <x v="0"/>
    <x v="0"/>
    <x v="0"/>
    <x v="0"/>
    <s v="2 - Poder Ejecutivo"/>
    <s v="0216 - MINISTERIO DE CULTURA"/>
    <s v="0001 - MINISTERIO DE CULTURA"/>
    <x v="2"/>
    <x v="8"/>
    <x v="20"/>
    <s v="2.1 - REMUNERACIONES Y CONTRIBUCIONES"/>
    <s v="2.1.1 - REMUNERACIONES"/>
    <s v="N"/>
    <s v="00 - N/A"/>
    <s v="10 - FONDO GENERAL"/>
    <s v="(en blanco)"/>
    <s v="99 - MULTIPROVINCIAL"/>
    <n v="11367996"/>
    <n v="3260072"/>
    <n v="810000"/>
  </r>
  <r>
    <s v="2024"/>
    <x v="0"/>
    <x v="0"/>
    <x v="0"/>
    <x v="0"/>
    <s v="2 - Poder Ejecutivo"/>
    <s v="0216 - MINISTERIO DE CULTURA"/>
    <s v="0001 - MINISTERIO DE CULTURA"/>
    <x v="2"/>
    <x v="8"/>
    <x v="20"/>
    <s v="2.1 - REMUNERACIONES Y CONTRIBUCIONES"/>
    <s v="2.1.1 - REMUNERACIONES"/>
    <s v="N"/>
    <s v="00 - N/A"/>
    <s v="10 - FONDO GENERAL"/>
    <s v="(en blanco)"/>
    <s v="99 - MULTIPROVINCIAL"/>
    <n v="1800000"/>
    <n v="6052000"/>
    <n v="3350000"/>
  </r>
  <r>
    <s v="2024"/>
    <x v="0"/>
    <x v="0"/>
    <x v="0"/>
    <x v="0"/>
    <s v="2 - Poder Ejecutivo"/>
    <s v="0216 - MINISTERIO DE CULTURA"/>
    <s v="0001 - MINISTERIO DE CULTURA"/>
    <x v="2"/>
    <x v="8"/>
    <x v="20"/>
    <s v="2.1 - REMUNERACIONES Y CONTRIBUCIONES"/>
    <s v="2.1.1 - REMUNERACIONES"/>
    <s v="N"/>
    <s v="00 - N/A"/>
    <s v="10 - FONDO GENERAL"/>
    <s v="(en blanco)"/>
    <s v="99 - MULTIPROVINCIAL"/>
    <n v="2873291"/>
    <n v="2950827"/>
    <n v="1921148.85"/>
  </r>
  <r>
    <s v="2024"/>
    <x v="0"/>
    <x v="0"/>
    <x v="0"/>
    <x v="0"/>
    <s v="2 - Poder Ejecutivo"/>
    <s v="0216 - MINISTERIO DE CULTURA"/>
    <s v="0001 - MINISTERIO DE CULTURA"/>
    <x v="2"/>
    <x v="8"/>
    <x v="20"/>
    <s v="2.1 - REMUNERACIONES Y CONTRIBUCIONES"/>
    <s v="2.1.1 - REMUNERACIONES"/>
    <s v="N"/>
    <s v="00 - N/A"/>
    <s v="10 - FONDO GENERAL"/>
    <s v="(en blanco)"/>
    <s v="99 - MULTIPROVINCIAL"/>
    <n v="49875000"/>
    <n v="55197978"/>
    <n v="0"/>
  </r>
  <r>
    <s v="2024"/>
    <x v="0"/>
    <x v="0"/>
    <x v="0"/>
    <x v="0"/>
    <s v="2 - Poder Ejecutivo"/>
    <s v="0216 - MINISTERIO DE CULTURA"/>
    <s v="0001 - MINISTERIO DE CULTURA"/>
    <x v="2"/>
    <x v="8"/>
    <x v="20"/>
    <s v="2.1 - REMUNERACIONES Y CONTRIBUCIONES"/>
    <s v="2.1.1 - REMUNERACIONES"/>
    <s v="N"/>
    <s v="00 - N/A"/>
    <s v="10 - FONDO GENERAL"/>
    <s v="(en blanco)"/>
    <s v="99 - MULTIPROVINCIAL"/>
    <n v="5000000"/>
    <n v="5000000"/>
    <n v="585000"/>
  </r>
  <r>
    <s v="2024"/>
    <x v="0"/>
    <x v="0"/>
    <x v="0"/>
    <x v="0"/>
    <s v="2 - Poder Ejecutivo"/>
    <s v="0216 - MINISTERIO DE CULTURA"/>
    <s v="0001 - MINISTERIO DE CULTURA"/>
    <x v="2"/>
    <x v="8"/>
    <x v="20"/>
    <s v="2.1 - REMUNERACIONES Y CONTRIBUCIONES"/>
    <s v="2.1.1 - REMUNERACIONES"/>
    <s v="N"/>
    <s v="00 - N/A"/>
    <s v="10 - FONDO GENERAL"/>
    <s v="(en blanco)"/>
    <s v="99 - MULTIPROVINCIAL"/>
    <n v="5000000"/>
    <n v="5000000"/>
    <n v="2649884.65"/>
  </r>
  <r>
    <s v="2024"/>
    <x v="0"/>
    <x v="0"/>
    <x v="0"/>
    <x v="0"/>
    <s v="2 - Poder Ejecutivo"/>
    <s v="0216 - MINISTERIO DE CULTURA"/>
    <s v="0001 - MINISTERIO DE CULTURA"/>
    <x v="2"/>
    <x v="8"/>
    <x v="20"/>
    <s v="2.1 - REMUNERACIONES Y CONTRIBUCIONES"/>
    <s v="2.1.2 - SOBRESUELDOS"/>
    <s v="N"/>
    <s v="00 - N/A"/>
    <s v="10 - FONDO GENERAL"/>
    <s v="(en blanco)"/>
    <s v="99 - MULTIPROVINCIAL"/>
    <n v="1500000"/>
    <n v="1500000"/>
    <n v="665319"/>
  </r>
  <r>
    <s v="2024"/>
    <x v="0"/>
    <x v="0"/>
    <x v="0"/>
    <x v="0"/>
    <s v="2 - Poder Ejecutivo"/>
    <s v="0216 - MINISTERIO DE CULTURA"/>
    <s v="0001 - MINISTERIO DE CULTURA"/>
    <x v="2"/>
    <x v="8"/>
    <x v="20"/>
    <s v="2.1 - REMUNERACIONES Y CONTRIBUCIONES"/>
    <s v="2.1.2 - SOBRESUELDOS"/>
    <s v="N"/>
    <s v="00 - N/A"/>
    <s v="10 - FONDO GENERAL"/>
    <s v="(en blanco)"/>
    <s v="99 - MULTIPROVINCIAL"/>
    <n v="300000"/>
    <n v="300000"/>
    <n v="175000"/>
  </r>
  <r>
    <s v="2024"/>
    <x v="0"/>
    <x v="0"/>
    <x v="0"/>
    <x v="0"/>
    <s v="2 - Poder Ejecutivo"/>
    <s v="0216 - MINISTERIO DE CULTURA"/>
    <s v="0001 - MINISTERIO DE CULTURA"/>
    <x v="2"/>
    <x v="8"/>
    <x v="20"/>
    <s v="2.1 - REMUNERACIONES Y CONTRIBUCIONES"/>
    <s v="2.1.2 - SOBRESUELDOS"/>
    <s v="N"/>
    <s v="00 - N/A"/>
    <s v="10 - FONDO GENERAL"/>
    <s v="(en blanco)"/>
    <s v="99 - MULTIPROVINCIAL"/>
    <n v="26568000"/>
    <n v="27693000"/>
    <n v="16318000"/>
  </r>
  <r>
    <s v="2024"/>
    <x v="0"/>
    <x v="0"/>
    <x v="0"/>
    <x v="0"/>
    <s v="2 - Poder Ejecutivo"/>
    <s v="0216 - MINISTERIO DE CULTURA"/>
    <s v="0001 - MINISTERIO DE CULTURA"/>
    <x v="2"/>
    <x v="8"/>
    <x v="20"/>
    <s v="2.1 - REMUNERACIONES Y CONTRIBUCIONES"/>
    <s v="2.1.2 - SOBRESUELDOS"/>
    <s v="N"/>
    <s v="00 - N/A"/>
    <s v="10 - FONDO GENERAL"/>
    <s v="(en blanco)"/>
    <s v="99 - MULTIPROVINCIAL"/>
    <n v="47875000"/>
    <n v="44481149"/>
    <n v="44481147.159999996"/>
  </r>
  <r>
    <s v="2024"/>
    <x v="0"/>
    <x v="0"/>
    <x v="0"/>
    <x v="0"/>
    <s v="2 - Poder Ejecutivo"/>
    <s v="0216 - MINISTERIO DE CULTURA"/>
    <s v="0001 - MINISTERIO DE CULTURA"/>
    <x v="2"/>
    <x v="8"/>
    <x v="20"/>
    <s v="2.1 - REMUNERACIONES Y CONTRIBUCIONES"/>
    <s v="2.1.2 - SOBRESUELDOS"/>
    <s v="N"/>
    <s v="00 - N/A"/>
    <s v="10 - FONDO GENERAL"/>
    <s v="(en blanco)"/>
    <s v="99 - MULTIPROVINCIAL"/>
    <n v="100000000"/>
    <n v="48288178"/>
    <n v="0"/>
  </r>
  <r>
    <s v="2024"/>
    <x v="0"/>
    <x v="0"/>
    <x v="0"/>
    <x v="0"/>
    <s v="2 - Poder Ejecutivo"/>
    <s v="0216 - MINISTERIO DE CULTURA"/>
    <s v="0001 - MINISTERIO DE CULTURA"/>
    <x v="2"/>
    <x v="8"/>
    <x v="20"/>
    <s v="2.1 - REMUNERACIONES Y CONTRIBUCIONES"/>
    <s v="2.1.2 - SOBRESUELDOS"/>
    <s v="N"/>
    <s v="00 - N/A"/>
    <s v="10 - FONDO GENERAL"/>
    <s v="(en blanco)"/>
    <s v="99 - MULTIPROVINCIAL"/>
    <n v="9000000"/>
    <n v="7600000"/>
    <n v="7117308.0699999994"/>
  </r>
  <r>
    <s v="2024"/>
    <x v="0"/>
    <x v="0"/>
    <x v="0"/>
    <x v="0"/>
    <s v="2 - Poder Ejecutivo"/>
    <s v="0216 - MINISTERIO DE CULTURA"/>
    <s v="0001 - MINISTERIO DE CULTURA"/>
    <x v="2"/>
    <x v="8"/>
    <x v="20"/>
    <s v="2.1 - REMUNERACIONES Y CONTRIBUCIONES"/>
    <s v="2.1.2 - SOBRESUELDOS"/>
    <s v="N"/>
    <s v="00 - N/A"/>
    <s v="10 - FONDO GENERAL"/>
    <s v="(en blanco)"/>
    <s v="99 - MULTIPROVINCIAL"/>
    <n v="46875000"/>
    <n v="49881389"/>
    <n v="0"/>
  </r>
  <r>
    <s v="2024"/>
    <x v="0"/>
    <x v="0"/>
    <x v="0"/>
    <x v="0"/>
    <s v="2 - Poder Ejecutivo"/>
    <s v="0216 - MINISTERIO DE CULTURA"/>
    <s v="0001 - MINISTERIO DE CULTURA"/>
    <x v="2"/>
    <x v="8"/>
    <x v="20"/>
    <s v="2.1 - REMUNERACIONES Y CONTRIBUCIONES"/>
    <s v="2.1.2 - SOBRESUELDOS"/>
    <s v="N"/>
    <s v="00 - N/A"/>
    <s v="10 - FONDO GENERAL"/>
    <s v="(en blanco)"/>
    <s v="99 - MULTIPROVINCIAL"/>
    <n v="45875000"/>
    <n v="45875000"/>
    <n v="0"/>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44020300"/>
    <n v="47562216"/>
    <n v="25959436.490000002"/>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43136941"/>
    <n v="45095670"/>
    <n v="26276008.970000003"/>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6491010"/>
    <n v="6291010"/>
    <n v="3487736.6599999997"/>
  </r>
  <r>
    <s v="2024"/>
    <x v="0"/>
    <x v="0"/>
    <x v="0"/>
    <x v="0"/>
    <s v="2 - Poder Ejecutivo"/>
    <s v="0216 - MINISTERIO DE CULTURA"/>
    <s v="0001 - MINISTERIO DE CULTURA"/>
    <x v="2"/>
    <x v="8"/>
    <x v="20"/>
    <s v="2.2 - CONTRATACIÓN DE SERVICIOS"/>
    <s v="2.2.1 - SERVICIOS BÁSICOS"/>
    <s v="N"/>
    <s v="00 - N/A"/>
    <s v="10 - FONDO GENERAL"/>
    <s v="(en blanco)"/>
    <s v="99 - MULTIPROVINCIAL"/>
    <n v="1000"/>
    <n v="1000"/>
    <n v="0"/>
  </r>
  <r>
    <s v="2024"/>
    <x v="0"/>
    <x v="0"/>
    <x v="0"/>
    <x v="0"/>
    <s v="2 - Poder Ejecutivo"/>
    <s v="0216 - MINISTERIO DE CULTURA"/>
    <s v="0001 - MINISTERIO DE CULTURA"/>
    <x v="2"/>
    <x v="8"/>
    <x v="20"/>
    <s v="2.2 - CONTRATACIÓN DE SERVICIOS"/>
    <s v="2.2.1 - SERVICIOS BÁSICOS"/>
    <s v="N"/>
    <s v="00 - N/A"/>
    <s v="10 - FONDO GENERAL"/>
    <s v="(en blanco)"/>
    <s v="99 - MULTIPROVINCIAL"/>
    <n v="24000"/>
    <n v="24000"/>
    <n v="3028.63"/>
  </r>
  <r>
    <s v="2024"/>
    <x v="0"/>
    <x v="0"/>
    <x v="0"/>
    <x v="0"/>
    <s v="2 - Poder Ejecutivo"/>
    <s v="0216 - MINISTERIO DE CULTURA"/>
    <s v="0001 - MINISTERIO DE CULTURA"/>
    <x v="2"/>
    <x v="8"/>
    <x v="20"/>
    <s v="2.2 - CONTRATACIÓN DE SERVICIOS"/>
    <s v="2.2.1 - SERVICIOS BÁSICOS"/>
    <s v="N"/>
    <s v="00 - N/A"/>
    <s v="10 - FONDO GENERAL"/>
    <s v="(en blanco)"/>
    <s v="99 - MULTIPROVINCIAL"/>
    <n v="7632988"/>
    <n v="7632988"/>
    <n v="3665521.84"/>
  </r>
  <r>
    <s v="2024"/>
    <x v="0"/>
    <x v="0"/>
    <x v="0"/>
    <x v="0"/>
    <s v="2 - Poder Ejecutivo"/>
    <s v="0216 - MINISTERIO DE CULTURA"/>
    <s v="0001 - MINISTERIO DE CULTURA"/>
    <x v="2"/>
    <x v="8"/>
    <x v="20"/>
    <s v="2.2 - CONTRATACIÓN DE SERVICIOS"/>
    <s v="2.2.1 - SERVICIOS BÁSICOS"/>
    <s v="N"/>
    <s v="00 - N/A"/>
    <s v="10 - FONDO GENERAL"/>
    <s v="(en blanco)"/>
    <s v="99 - MULTIPROVINCIAL"/>
    <n v="17326035"/>
    <n v="17326035"/>
    <n v="11563511.24"/>
  </r>
  <r>
    <s v="2024"/>
    <x v="0"/>
    <x v="0"/>
    <x v="0"/>
    <x v="0"/>
    <s v="2 - Poder Ejecutivo"/>
    <s v="0216 - MINISTERIO DE CULTURA"/>
    <s v="0001 - MINISTERIO DE CULTURA"/>
    <x v="2"/>
    <x v="8"/>
    <x v="20"/>
    <s v="2.2 - CONTRATACIÓN DE SERVICIOS"/>
    <s v="2.2.1 - SERVICIOS BÁSICOS"/>
    <s v="N"/>
    <s v="00 - N/A"/>
    <s v="10 - FONDO GENERAL"/>
    <s v="(en blanco)"/>
    <s v="99 - MULTIPROVINCIAL"/>
    <n v="72382040"/>
    <n v="68232040"/>
    <n v="40825259.179999992"/>
  </r>
  <r>
    <s v="2024"/>
    <x v="0"/>
    <x v="0"/>
    <x v="0"/>
    <x v="0"/>
    <s v="2 - Poder Ejecutivo"/>
    <s v="0216 - MINISTERIO DE CULTURA"/>
    <s v="0001 - MINISTERIO DE CULTURA"/>
    <x v="2"/>
    <x v="8"/>
    <x v="20"/>
    <s v="2.2 - CONTRATACIÓN DE SERVICIOS"/>
    <s v="2.2.1 - SERVICIOS BÁSICOS"/>
    <s v="N"/>
    <s v="00 - N/A"/>
    <s v="10 - FONDO GENERAL"/>
    <s v="(en blanco)"/>
    <s v="99 - MULTIPROVINCIAL"/>
    <n v="2225348"/>
    <n v="2225348"/>
    <n v="1287735.1999999997"/>
  </r>
  <r>
    <s v="2024"/>
    <x v="0"/>
    <x v="0"/>
    <x v="0"/>
    <x v="0"/>
    <s v="2 - Poder Ejecutivo"/>
    <s v="0216 - MINISTERIO DE CULTURA"/>
    <s v="0001 - MINISTERIO DE CULTURA"/>
    <x v="2"/>
    <x v="8"/>
    <x v="20"/>
    <s v="2.2 - CONTRATACIÓN DE SERVICIOS"/>
    <s v="2.2.1 - SERVICIOS BÁSICOS"/>
    <s v="N"/>
    <s v="00 - N/A"/>
    <s v="10 - FONDO GENERAL"/>
    <s v="(en blanco)"/>
    <s v="99 - MULTIPROVINCIAL"/>
    <n v="1815321"/>
    <n v="1815321"/>
    <n v="821656"/>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2100000"/>
    <n v="2441611"/>
    <n v="341610"/>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300000"/>
    <n v="300000"/>
    <n v="254162.03"/>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6300000"/>
    <n v="17476900"/>
    <n v="4600421.83"/>
  </r>
  <r>
    <s v="2024"/>
    <x v="0"/>
    <x v="0"/>
    <x v="0"/>
    <x v="0"/>
    <s v="2 - Poder Ejecutivo"/>
    <s v="0216 - MINISTERIO DE CULTURA"/>
    <s v="0001 - MINISTERIO DE CULTURA"/>
    <x v="2"/>
    <x v="8"/>
    <x v="20"/>
    <s v="2.2 - CONTRATACIÓN DE SERVICIOS"/>
    <s v="2.2.3 - VIÁTICOS"/>
    <s v="N"/>
    <s v="00 - N/A"/>
    <s v="10 - FONDO GENERAL"/>
    <s v="(en blanco)"/>
    <s v="99 - MULTIPROVINCIAL"/>
    <n v="3000000"/>
    <n v="2000000"/>
    <n v="704435"/>
  </r>
  <r>
    <s v="2024"/>
    <x v="0"/>
    <x v="0"/>
    <x v="0"/>
    <x v="0"/>
    <s v="2 - Poder Ejecutivo"/>
    <s v="0216 - MINISTERIO DE CULTURA"/>
    <s v="0001 - MINISTERIO DE CULTURA"/>
    <x v="2"/>
    <x v="8"/>
    <x v="20"/>
    <s v="2.2 - CONTRATACIÓN DE SERVICIOS"/>
    <s v="2.2.3 - VIÁTICOS"/>
    <s v="N"/>
    <s v="00 - N/A"/>
    <s v="10 - FONDO GENERAL"/>
    <s v="(en blanco)"/>
    <s v="99 - MULTIPROVINCIAL"/>
    <n v="3000000"/>
    <n v="1500000"/>
    <n v="0"/>
  </r>
  <r>
    <s v="2024"/>
    <x v="0"/>
    <x v="0"/>
    <x v="0"/>
    <x v="0"/>
    <s v="2 - Poder Ejecutivo"/>
    <s v="0216 - MINISTERIO DE CULTURA"/>
    <s v="0001 - MINISTERIO DE CULTURA"/>
    <x v="2"/>
    <x v="8"/>
    <x v="20"/>
    <s v="2.2 - CONTRATACIÓN DE SERVICIOS"/>
    <s v="2.2.3 - VIÁTICOS"/>
    <s v="N"/>
    <s v="00 - N/A"/>
    <s v="10 - FONDO GENERAL"/>
    <s v="(en blanco)"/>
    <s v="99 - MULTIPROVINCIAL"/>
    <n v="11100000"/>
    <n v="11100000"/>
    <n v="6600000"/>
  </r>
  <r>
    <s v="2024"/>
    <x v="0"/>
    <x v="0"/>
    <x v="0"/>
    <x v="0"/>
    <s v="2 - Poder Ejecutivo"/>
    <s v="0216 - MINISTERIO DE CULTURA"/>
    <s v="0001 - MINISTERIO DE CULTURA"/>
    <x v="2"/>
    <x v="8"/>
    <x v="20"/>
    <s v="2.2 - CONTRATACIÓN DE SERVICIOS"/>
    <s v="2.2.4 - TRANSPORTE Y ALMACENAJE"/>
    <s v="N"/>
    <s v="00 - N/A"/>
    <s v="10 - FONDO GENERAL"/>
    <s v="(en blanco)"/>
    <s v="99 - MULTIPROVINCIAL"/>
    <n v="1530000"/>
    <n v="930000"/>
    <n v="202882.8"/>
  </r>
  <r>
    <s v="2024"/>
    <x v="0"/>
    <x v="0"/>
    <x v="0"/>
    <x v="0"/>
    <s v="2 - Poder Ejecutivo"/>
    <s v="0216 - MINISTERIO DE CULTURA"/>
    <s v="0001 - MINISTERIO DE CULTURA"/>
    <x v="2"/>
    <x v="8"/>
    <x v="20"/>
    <s v="2.2 - CONTRATACIÓN DE SERVICIOS"/>
    <s v="2.2.4 - TRANSPORTE Y ALMACENAJE"/>
    <s v="N"/>
    <s v="00 - N/A"/>
    <s v="10 - FONDO GENERAL"/>
    <s v="(en blanco)"/>
    <s v="99 - MULTIPROVINCIAL"/>
    <n v="150000"/>
    <n v="150000"/>
    <n v="0"/>
  </r>
  <r>
    <s v="2024"/>
    <x v="0"/>
    <x v="0"/>
    <x v="0"/>
    <x v="0"/>
    <s v="2 - Poder Ejecutivo"/>
    <s v="0216 - MINISTERIO DE CULTURA"/>
    <s v="0001 - MINISTERIO DE CULTURA"/>
    <x v="2"/>
    <x v="8"/>
    <x v="20"/>
    <s v="2.2 - CONTRATACIÓN DE SERVICIOS"/>
    <s v="2.2.5 - ALQUILERES Y RENTAS"/>
    <s v="N"/>
    <s v="00 - N/A"/>
    <s v="10 - FONDO GENERAL"/>
    <s v="(en blanco)"/>
    <s v="99 - MULTIPROVINCIAL"/>
    <n v="10000"/>
    <n v="58300"/>
    <n v="24077.9"/>
  </r>
  <r>
    <s v="2024"/>
    <x v="0"/>
    <x v="0"/>
    <x v="0"/>
    <x v="0"/>
    <s v="2 - Poder Ejecutivo"/>
    <s v="0216 - MINISTERIO DE CULTURA"/>
    <s v="0001 - MINISTERIO DE CULTURA"/>
    <x v="2"/>
    <x v="8"/>
    <x v="20"/>
    <s v="2.2 - CONTRATACIÓN DE SERVICIOS"/>
    <s v="2.2.5 - ALQUILERES Y RENTAS"/>
    <s v="N"/>
    <s v="00 - N/A"/>
    <s v="10 - FONDO GENERAL"/>
    <s v="(en blanco)"/>
    <s v="99 - MULTIPROVINCIAL"/>
    <n v="7870000"/>
    <n v="8017442"/>
    <n v="217441.28"/>
  </r>
  <r>
    <s v="2024"/>
    <x v="0"/>
    <x v="0"/>
    <x v="0"/>
    <x v="0"/>
    <s v="2 - Poder Ejecutivo"/>
    <s v="0216 - MINISTERIO DE CULTURA"/>
    <s v="0001 - MINISTERIO DE CULTURA"/>
    <x v="2"/>
    <x v="8"/>
    <x v="20"/>
    <s v="2.2 - CONTRATACIÓN DE SERVICIOS"/>
    <s v="2.2.5 - ALQUILERES Y RENTAS"/>
    <s v="N"/>
    <s v="00 - N/A"/>
    <s v="10 - FONDO GENERAL"/>
    <s v="(en blanco)"/>
    <s v="99 - MULTIPROVINCIAL"/>
    <n v="2810000"/>
    <n v="2740000"/>
    <n v="0"/>
  </r>
  <r>
    <s v="2024"/>
    <x v="0"/>
    <x v="0"/>
    <x v="0"/>
    <x v="0"/>
    <s v="2 - Poder Ejecutivo"/>
    <s v="0216 - MINISTERIO DE CULTURA"/>
    <s v="0001 - MINISTERIO DE CULTURA"/>
    <x v="2"/>
    <x v="8"/>
    <x v="20"/>
    <s v="2.2 - CONTRATACIÓN DE SERVICIOS"/>
    <s v="2.2.5 - ALQUILERES Y RENTAS"/>
    <s v="N"/>
    <s v="00 - N/A"/>
    <s v="10 - FONDO GENERAL"/>
    <s v="(en blanco)"/>
    <s v="99 - MULTIPROVINCIAL"/>
    <n v="400000"/>
    <n v="400000"/>
    <n v="0"/>
  </r>
  <r>
    <s v="2024"/>
    <x v="0"/>
    <x v="0"/>
    <x v="0"/>
    <x v="0"/>
    <s v="2 - Poder Ejecutivo"/>
    <s v="0216 - MINISTERIO DE CULTURA"/>
    <s v="0001 - MINISTERIO DE CULTURA"/>
    <x v="2"/>
    <x v="8"/>
    <x v="20"/>
    <s v="2.2 - CONTRATACIÓN DE SERVICIOS"/>
    <s v="2.2.5 - ALQUILERES Y RENTAS"/>
    <s v="N"/>
    <s v="00 - N/A"/>
    <s v="10 - FONDO GENERAL"/>
    <s v="(en blanco)"/>
    <s v="99 - MULTIPROVINCIAL"/>
    <n v="300000"/>
    <n v="487325"/>
    <n v="187325"/>
  </r>
  <r>
    <s v="2024"/>
    <x v="0"/>
    <x v="0"/>
    <x v="0"/>
    <x v="0"/>
    <s v="2 - Poder Ejecutivo"/>
    <s v="0216 - MINISTERIO DE CULTURA"/>
    <s v="0001 - MINISTERIO DE CULTURA"/>
    <x v="2"/>
    <x v="8"/>
    <x v="20"/>
    <s v="2.2 - CONTRATACIÓN DE SERVICIOS"/>
    <s v="2.2.5 - ALQUILERES Y RENTAS"/>
    <s v="N"/>
    <s v="00 - N/A"/>
    <s v="10 - FONDO GENERAL"/>
    <s v="(en blanco)"/>
    <s v="99 - MULTIPROVINCIAL"/>
    <n v="450000"/>
    <n v="1835000"/>
    <n v="1722502.0499999998"/>
  </r>
  <r>
    <s v="2024"/>
    <x v="0"/>
    <x v="0"/>
    <x v="0"/>
    <x v="0"/>
    <s v="2 - Poder Ejecutivo"/>
    <s v="0216 - MINISTERIO DE CULTURA"/>
    <s v="0001 - MINISTERIO DE CULTURA"/>
    <x v="2"/>
    <x v="8"/>
    <x v="20"/>
    <s v="2.2 - CONTRATACIÓN DE SERVICIOS"/>
    <s v="2.2.5 - ALQUILERES Y RENTAS"/>
    <s v="N"/>
    <s v="00 - N/A"/>
    <s v="10 - FONDO GENERAL"/>
    <s v="(en blanco)"/>
    <s v="99 - MULTIPROVINCIAL"/>
    <n v="2900000"/>
    <n v="2723600"/>
    <n v="133115"/>
  </r>
  <r>
    <s v="2024"/>
    <x v="0"/>
    <x v="0"/>
    <x v="0"/>
    <x v="0"/>
    <s v="2 - Poder Ejecutivo"/>
    <s v="0216 - MINISTERIO DE CULTURA"/>
    <s v="0001 - MINISTERIO DE CULTURA"/>
    <x v="2"/>
    <x v="8"/>
    <x v="20"/>
    <s v="2.2 - CONTRATACIÓN DE SERVICIOS"/>
    <s v="2.2.5 - ALQUILERES Y RENTAS"/>
    <s v="N"/>
    <s v="00 - N/A"/>
    <s v="10 - FONDO GENERAL"/>
    <s v="(en blanco)"/>
    <s v="99 - MULTIPROVINCIAL"/>
    <n v="6800000"/>
    <n v="6270300"/>
    <n v="35400"/>
  </r>
  <r>
    <s v="2024"/>
    <x v="0"/>
    <x v="0"/>
    <x v="0"/>
    <x v="0"/>
    <s v="2 - Poder Ejecutivo"/>
    <s v="0216 - MINISTERIO DE CULTURA"/>
    <s v="0001 - MINISTERIO DE CULTURA"/>
    <x v="2"/>
    <x v="8"/>
    <x v="20"/>
    <s v="2.2 - CONTRATACIÓN DE SERVICIOS"/>
    <s v="2.2.6 - SEGUROS"/>
    <s v="N"/>
    <s v="00 - N/A"/>
    <s v="10 - FONDO GENERAL"/>
    <s v="(en blanco)"/>
    <s v="99 - MULTIPROVINCIAL"/>
    <n v="2625000"/>
    <n v="2625000"/>
    <n v="1303258.8600000001"/>
  </r>
  <r>
    <s v="2024"/>
    <x v="0"/>
    <x v="0"/>
    <x v="0"/>
    <x v="0"/>
    <s v="2 - Poder Ejecutivo"/>
    <s v="0216 - MINISTERIO DE CULTURA"/>
    <s v="0001 - MINISTERIO DE CULTURA"/>
    <x v="2"/>
    <x v="8"/>
    <x v="20"/>
    <s v="2.2 - CONTRATACIÓN DE SERVICIOS"/>
    <s v="2.2.6 - SEGUROS"/>
    <s v="N"/>
    <s v="00 - N/A"/>
    <s v="10 - FONDO GENERAL"/>
    <s v="(en blanco)"/>
    <s v="99 - MULTIPROVINCIAL"/>
    <n v="9626000"/>
    <n v="9626000"/>
    <n v="5804395.6799999997"/>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00"/>
    <n v="1000000"/>
    <n v="806124.92999999993"/>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00"/>
    <n v="16736516"/>
    <n v="6826121.8799999999"/>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
    <n v="930000"/>
    <n v="718763.6"/>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5200000"/>
    <n v="4509440"/>
    <n v="944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00"/>
    <n v="2234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680000"/>
    <n v="28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
    <n v="6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3395138"/>
    <n v="2033138"/>
    <n v="1036311.6399999999"/>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2000000"/>
    <n v="2100000"/>
    <n v="307146.92"/>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3000000"/>
    <n v="2200000"/>
    <n v="822086.55999999994"/>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59400000"/>
    <n v="5940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0"/>
    <n v="100000"/>
    <n v="10000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3000000"/>
    <n v="2000000"/>
    <n v="354508.48"/>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500000"/>
    <n v="794592"/>
    <n v="364755.7"/>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790000"/>
    <n v="2390000"/>
    <n v="16228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14000000"/>
    <n v="110369635"/>
    <n v="29903034.990000002"/>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
    <n v="1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00"/>
    <n v="150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00"/>
    <n v="500000"/>
    <n v="13210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0"/>
    <n v="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3010000"/>
    <n v="181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300000"/>
    <n v="23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4880000"/>
    <n v="3514000"/>
    <n v="1752402"/>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2500000"/>
    <n v="1751700"/>
    <n v="1874304"/>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10300000"/>
    <n v="26060355"/>
    <n v="13204452.91"/>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13319244"/>
    <n v="7419244"/>
    <n v="2599475"/>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700000"/>
    <n v="1240000"/>
    <n v="790952.56"/>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1490000"/>
    <n v="350000"/>
    <n v="128867.80000000002"/>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10000"/>
    <n v="20000"/>
    <n v="0"/>
  </r>
  <r>
    <s v="2024"/>
    <x v="0"/>
    <x v="0"/>
    <x v="0"/>
    <x v="0"/>
    <s v="2 - Poder Ejecutivo"/>
    <s v="0216 - MINISTERIO DE CULTURA"/>
    <s v="0001 - MINISTERIO DE CULTURA"/>
    <x v="2"/>
    <x v="8"/>
    <x v="20"/>
    <s v="2.3 - MATERIALES Y SUMINISTROS"/>
    <s v="2.3.2 - TEXTILES Y VESTUARIOS"/>
    <s v="N"/>
    <s v="00 - N/A"/>
    <s v="10 - FONDO GENERAL"/>
    <s v="(en blanco)"/>
    <s v="99 - MULTIPROVINCIAL"/>
    <n v="40000"/>
    <n v="40000"/>
    <n v="4602"/>
  </r>
  <r>
    <s v="2024"/>
    <x v="0"/>
    <x v="0"/>
    <x v="0"/>
    <x v="0"/>
    <s v="2 - Poder Ejecutivo"/>
    <s v="0216 - MINISTERIO DE CULTURA"/>
    <s v="0001 - MINISTERIO DE CULTURA"/>
    <x v="2"/>
    <x v="8"/>
    <x v="20"/>
    <s v="2.3 - MATERIALES Y SUMINISTROS"/>
    <s v="2.3.2 - TEXTILES Y VESTUARIOS"/>
    <s v="N"/>
    <s v="00 - N/A"/>
    <s v="10 - FONDO GENERAL"/>
    <s v="(en blanco)"/>
    <s v="99 - MULTIPROVINCIAL"/>
    <n v="550000"/>
    <n v="750000"/>
    <n v="233290.72"/>
  </r>
  <r>
    <s v="2024"/>
    <x v="0"/>
    <x v="0"/>
    <x v="0"/>
    <x v="0"/>
    <s v="2 - Poder Ejecutivo"/>
    <s v="0216 - MINISTERIO DE CULTURA"/>
    <s v="0001 - MINISTERIO DE CULTURA"/>
    <x v="2"/>
    <x v="8"/>
    <x v="20"/>
    <s v="2.3 - MATERIALES Y SUMINISTROS"/>
    <s v="2.3.2 - TEXTILES Y VESTUARIOS"/>
    <s v="N"/>
    <s v="00 - N/A"/>
    <s v="10 - FONDO GENERAL"/>
    <s v="(en blanco)"/>
    <s v="99 - MULTIPROVINCIAL"/>
    <n v="1500000"/>
    <n v="600000"/>
    <n v="0"/>
  </r>
  <r>
    <s v="2024"/>
    <x v="0"/>
    <x v="0"/>
    <x v="0"/>
    <x v="0"/>
    <s v="2 - Poder Ejecutivo"/>
    <s v="0216 - MINISTERIO DE CULTURA"/>
    <s v="0001 - MINISTERIO DE CULTURA"/>
    <x v="2"/>
    <x v="8"/>
    <x v="20"/>
    <s v="2.3 - MATERIALES Y SUMINISTROS"/>
    <s v="2.3.3 - PAPEL, CARTÓN E IMPRESOS"/>
    <s v="N"/>
    <s v="00 - N/A"/>
    <s v="10 - FONDO GENERAL"/>
    <s v="(en blanco)"/>
    <s v="99 - MULTIPROVINCIAL"/>
    <n v="1000000"/>
    <n v="1200000"/>
    <n v="545632"/>
  </r>
  <r>
    <s v="2024"/>
    <x v="0"/>
    <x v="0"/>
    <x v="0"/>
    <x v="0"/>
    <s v="2 - Poder Ejecutivo"/>
    <s v="0216 - MINISTERIO DE CULTURA"/>
    <s v="0001 - MINISTERIO DE CULTURA"/>
    <x v="2"/>
    <x v="8"/>
    <x v="20"/>
    <s v="2.3 - MATERIALES Y SUMINISTROS"/>
    <s v="2.3.3 - PAPEL, CARTÓN E IMPRESOS"/>
    <s v="N"/>
    <s v="00 - N/A"/>
    <s v="10 - FONDO GENERAL"/>
    <s v="(en blanco)"/>
    <s v="99 - MULTIPROVINCIAL"/>
    <n v="2800000"/>
    <n v="1610000"/>
    <n v="1423494.52"/>
  </r>
  <r>
    <s v="2024"/>
    <x v="0"/>
    <x v="0"/>
    <x v="0"/>
    <x v="0"/>
    <s v="2 - Poder Ejecutivo"/>
    <s v="0216 - MINISTERIO DE CULTURA"/>
    <s v="0001 - MINISTERIO DE CULTURA"/>
    <x v="2"/>
    <x v="8"/>
    <x v="20"/>
    <s v="2.3 - MATERIALES Y SUMINISTROS"/>
    <s v="2.3.3 - PAPEL, CARTÓN E IMPRESOS"/>
    <s v="N"/>
    <s v="00 - N/A"/>
    <s v="10 - FONDO GENERAL"/>
    <s v="(en blanco)"/>
    <s v="99 - MULTIPROVINCIAL"/>
    <n v="100000"/>
    <n v="40000"/>
    <n v="0"/>
  </r>
  <r>
    <s v="2024"/>
    <x v="0"/>
    <x v="0"/>
    <x v="0"/>
    <x v="0"/>
    <s v="2 - Poder Ejecutivo"/>
    <s v="0216 - MINISTERIO DE CULTURA"/>
    <s v="0001 - MINISTERIO DE CULTURA"/>
    <x v="2"/>
    <x v="8"/>
    <x v="20"/>
    <s v="2.3 - MATERIALES Y SUMINISTROS"/>
    <s v="2.3.3 - PAPEL, CARTÓN E IMPRESOS"/>
    <s v="N"/>
    <s v="00 - N/A"/>
    <s v="10 - FONDO GENERAL"/>
    <s v="(en blanco)"/>
    <s v="99 - MULTIPROVINCIAL"/>
    <n v="100000"/>
    <n v="29150"/>
    <n v="29150"/>
  </r>
  <r>
    <s v="2024"/>
    <x v="0"/>
    <x v="0"/>
    <x v="0"/>
    <x v="0"/>
    <s v="2 - Poder Ejecutivo"/>
    <s v="0216 - MINISTERIO DE CULTURA"/>
    <s v="0001 - MINISTERIO DE CULTURA"/>
    <x v="2"/>
    <x v="8"/>
    <x v="20"/>
    <s v="2.3 - MATERIALES Y SUMINISTROS"/>
    <s v="2.3.4 - PRODUCTOS FARMACÉUTICOS"/>
    <s v="N"/>
    <s v="00 - N/A"/>
    <s v="10 - FONDO GENERAL"/>
    <s v="(en blanco)"/>
    <s v="99 - MULTIPROVINCIAL"/>
    <n v="10000"/>
    <n v="5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240000"/>
    <n v="740000"/>
    <n v="259642.22"/>
  </r>
  <r>
    <s v="2024"/>
    <x v="0"/>
    <x v="0"/>
    <x v="0"/>
    <x v="0"/>
    <s v="2 - Poder Ejecutivo"/>
    <s v="0216 - MINISTERIO DE CULTURA"/>
    <s v="0001 - MINISTERIO DE CULTURA"/>
    <x v="2"/>
    <x v="8"/>
    <x v="20"/>
    <s v="2.3 - MATERIALES Y SUMINISTROS"/>
    <s v="2.3.5 - CUERO, CAUCHO Y PLÁSTICO"/>
    <s v="N"/>
    <s v="00 - N/A"/>
    <s v="10 - FONDO GENERAL"/>
    <s v="(en blanco)"/>
    <s v="99 - MULTIPROVINCIAL"/>
    <n v="50000"/>
    <n v="5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150000"/>
    <n v="50000"/>
    <n v="572.16999999999996"/>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472"/>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160045"/>
    <n v="61238.58"/>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200000"/>
    <n v="149063.52000000002"/>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19000000"/>
    <n v="19000000"/>
    <n v="559290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1000000"/>
    <n v="1000000"/>
    <n v="456724.2"/>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50000"/>
    <n v="23281.52"/>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50000"/>
    <n v="24481.79"/>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50000"/>
    <n v="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100000"/>
    <n v="77597.740000000005"/>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100000"/>
    <n v="44251"/>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1250000"/>
    <n v="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1000000"/>
    <n v="700000"/>
    <n v="383559.63999999996"/>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0"/>
    <n v="1400000"/>
    <n v="983874.67999999993"/>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16000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3200000"/>
    <n v="1400000"/>
    <n v="665333.84000000008"/>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240000"/>
    <n v="3776"/>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300000"/>
    <n v="41134.800000000003"/>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30000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511892"/>
    <n v="495271.6"/>
  </r>
  <r>
    <s v="2024"/>
    <x v="0"/>
    <x v="0"/>
    <x v="0"/>
    <x v="0"/>
    <s v="2 - Poder Ejecutivo"/>
    <s v="0216 - MINISTERIO DE CULTURA"/>
    <s v="0001 - MINISTERIO DE CULTURA"/>
    <x v="2"/>
    <x v="8"/>
    <x v="20"/>
    <s v="2.3 - MATERIALES Y SUMINISTROS"/>
    <s v="2.3.9 - PRODUCTOS Y ÚTILES VARIOS"/>
    <s v="N"/>
    <s v="00 - N/A"/>
    <s v="10 - FONDO GENERAL"/>
    <s v="(en blanco)"/>
    <s v="99 - MULTIPROVINCIAL"/>
    <n v="1250000"/>
    <n v="2100000"/>
    <n v="1917313.0099999998"/>
  </r>
  <r>
    <s v="2024"/>
    <x v="0"/>
    <x v="0"/>
    <x v="0"/>
    <x v="0"/>
    <s v="2 - Poder Ejecutivo"/>
    <s v="0216 - MINISTERIO DE CULTURA"/>
    <s v="0001 - MINISTERIO DE CULTURA"/>
    <x v="2"/>
    <x v="8"/>
    <x v="20"/>
    <s v="2.3 - MATERIALES Y SUMINISTROS"/>
    <s v="2.3.9 - PRODUCTOS Y ÚTILES VARIOS"/>
    <s v="N"/>
    <s v="00 - N/A"/>
    <s v="10 - FONDO GENERAL"/>
    <s v="(en blanco)"/>
    <s v="99 - MULTIPROVINCIAL"/>
    <n v="0"/>
    <n v="1000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500000"/>
    <n v="400000"/>
    <n v="75166.8"/>
  </r>
  <r>
    <s v="2024"/>
    <x v="0"/>
    <x v="0"/>
    <x v="0"/>
    <x v="0"/>
    <s v="2 - Poder Ejecutivo"/>
    <s v="0216 - MINISTERIO DE CULTURA"/>
    <s v="0001 - MINISTERIO DE CULTURA"/>
    <x v="2"/>
    <x v="8"/>
    <x v="20"/>
    <s v="2.3 - MATERIALES Y SUMINISTROS"/>
    <s v="2.3.9 - PRODUCTOS Y ÚTILES VARIOS"/>
    <s v="N"/>
    <s v="00 - N/A"/>
    <s v="10 - FONDO GENERAL"/>
    <s v="(en blanco)"/>
    <s v="99 - MULTIPROVINCIAL"/>
    <n v="650000"/>
    <n v="830000"/>
    <n v="470375.25"/>
  </r>
  <r>
    <s v="2024"/>
    <x v="0"/>
    <x v="0"/>
    <x v="0"/>
    <x v="0"/>
    <s v="2 - Poder Ejecutivo"/>
    <s v="0216 - MINISTERIO DE CULTURA"/>
    <s v="0001 - MINISTERIO DE CULTURA"/>
    <x v="2"/>
    <x v="8"/>
    <x v="20"/>
    <s v="2.3 - MATERIALES Y SUMINISTROS"/>
    <s v="2.3.9 - PRODUCTOS Y ÚTILES VARIOS"/>
    <s v="N"/>
    <s v="00 - N/A"/>
    <s v="10 - FONDO GENERAL"/>
    <s v="(en blanco)"/>
    <s v="99 - MULTIPROVINCIAL"/>
    <n v="550000"/>
    <n v="511250"/>
    <n v="197878.86"/>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300000"/>
    <n v="55271.17"/>
  </r>
  <r>
    <s v="2024"/>
    <x v="0"/>
    <x v="0"/>
    <x v="0"/>
    <x v="0"/>
    <s v="2 - Poder Ejecutivo"/>
    <s v="0216 - MINISTERIO DE CULTURA"/>
    <s v="0001 - MINISTERIO DE CULTURA"/>
    <x v="2"/>
    <x v="8"/>
    <x v="20"/>
    <s v="2.3 - MATERIALES Y SUMINISTROS"/>
    <s v="2.3.9 - PRODUCTOS Y ÚTILES VARIOS"/>
    <s v="N"/>
    <s v="00 - N/A"/>
    <s v="10 - FONDO GENERAL"/>
    <s v="(en blanco)"/>
    <s v="99 - MULTIPROVINCIAL"/>
    <n v="200000"/>
    <n v="422000"/>
    <n v="287128.23"/>
  </r>
  <r>
    <s v="2024"/>
    <x v="0"/>
    <x v="0"/>
    <x v="0"/>
    <x v="0"/>
    <s v="2 - Poder Ejecutivo"/>
    <s v="0216 - MINISTERIO DE CULTURA"/>
    <s v="0002 - ORQUESTA SINFÓNICA NACIONAL"/>
    <x v="2"/>
    <x v="8"/>
    <x v="20"/>
    <s v="2.1 - REMUNERACIONES Y CONTRIBUCIONES"/>
    <s v="2.1.1 - REMUNERACIONES"/>
    <s v="N"/>
    <s v="00 - N/A"/>
    <s v="10 - FONDO GENERAL"/>
    <s v="(en blanco)"/>
    <s v="99 - MULTIPROVINCIAL"/>
    <n v="50067798"/>
    <n v="54611712.840000004"/>
    <n v="31894633.530000001"/>
  </r>
  <r>
    <s v="2024"/>
    <x v="0"/>
    <x v="0"/>
    <x v="0"/>
    <x v="0"/>
    <s v="2 - Poder Ejecutivo"/>
    <s v="0216 - MINISTERIO DE CULTURA"/>
    <s v="0002 - ORQUESTA SINFÓNICA NACIONAL"/>
    <x v="2"/>
    <x v="8"/>
    <x v="20"/>
    <s v="2.1 - REMUNERACIONES Y CONTRIBUCIONES"/>
    <s v="2.1.1 - REMUNERACIONES"/>
    <s v="N"/>
    <s v="00 - N/A"/>
    <s v="10 - FONDO GENERAL"/>
    <s v="(en blanco)"/>
    <s v="99 - MULTIPROVINCIAL"/>
    <n v="17436335"/>
    <n v="18295528.359999999"/>
    <n v="10178577.82"/>
  </r>
  <r>
    <s v="2024"/>
    <x v="0"/>
    <x v="0"/>
    <x v="0"/>
    <x v="0"/>
    <s v="2 - Poder Ejecutivo"/>
    <s v="0216 - MINISTERIO DE CULTURA"/>
    <s v="0002 - ORQUESTA SINFÓNICA NACIONAL"/>
    <x v="2"/>
    <x v="8"/>
    <x v="20"/>
    <s v="2.1 - REMUNERACIONES Y CONTRIBUCIONES"/>
    <s v="2.1.1 - REMUNERACIONES"/>
    <s v="N"/>
    <s v="00 - N/A"/>
    <s v="10 - FONDO GENERAL"/>
    <s v="(en blanco)"/>
    <s v="99 - MULTIPROVINCIAL"/>
    <n v="4535986"/>
    <n v="8618363.2799999993"/>
    <n v="4757381.2899999991"/>
  </r>
  <r>
    <s v="2024"/>
    <x v="0"/>
    <x v="0"/>
    <x v="0"/>
    <x v="0"/>
    <s v="2 - Poder Ejecutivo"/>
    <s v="0216 - MINISTERIO DE CULTURA"/>
    <s v="0002 - ORQUESTA SINFÓNICA NACIONAL"/>
    <x v="2"/>
    <x v="8"/>
    <x v="20"/>
    <s v="2.1 - REMUNERACIONES Y CONTRIBUCIONES"/>
    <s v="2.1.1 - REMUNERACIONES"/>
    <s v="N"/>
    <s v="00 - N/A"/>
    <s v="10 - FONDO GENERAL"/>
    <s v="(en blanco)"/>
    <s v="99 - MULTIPROVINCIAL"/>
    <n v="9200000"/>
    <n v="0"/>
    <n v="0"/>
  </r>
  <r>
    <s v="2024"/>
    <x v="0"/>
    <x v="0"/>
    <x v="0"/>
    <x v="0"/>
    <s v="2 - Poder Ejecutivo"/>
    <s v="0216 - MINISTERIO DE CULTURA"/>
    <s v="0002 - ORQUESTA SINFÓNICA NACIONAL"/>
    <x v="2"/>
    <x v="8"/>
    <x v="20"/>
    <s v="2.1 - REMUNERACIONES Y CONTRIBUCIONES"/>
    <s v="2.1.1 - REMUNERACIONES"/>
    <s v="N"/>
    <s v="00 - N/A"/>
    <s v="10 - FONDO GENERAL"/>
    <s v="(en blanco)"/>
    <s v="99 - MULTIPROVINCIAL"/>
    <n v="5475722"/>
    <n v="6067786.6500000004"/>
    <n v="0"/>
  </r>
  <r>
    <s v="2024"/>
    <x v="0"/>
    <x v="0"/>
    <x v="0"/>
    <x v="0"/>
    <s v="2 - Poder Ejecutivo"/>
    <s v="0216 - MINISTERIO DE CULTURA"/>
    <s v="0002 - ORQUESTA SINFÓNICA NACIONAL"/>
    <x v="2"/>
    <x v="8"/>
    <x v="20"/>
    <s v="2.1 - REMUNERACIONES Y CONTRIBUCIONES"/>
    <s v="2.1.2 - SOBRESUELDOS"/>
    <s v="N"/>
    <s v="00 - N/A"/>
    <s v="10 - FONDO GENERAL"/>
    <s v="(en blanco)"/>
    <s v="99 - MULTIPROVINCIAL"/>
    <n v="866824"/>
    <n v="866824"/>
    <n v="771795.36"/>
  </r>
  <r>
    <s v="2024"/>
    <x v="0"/>
    <x v="0"/>
    <x v="0"/>
    <x v="0"/>
    <s v="2 - Poder Ejecutivo"/>
    <s v="0216 - MINISTERIO DE CULTURA"/>
    <s v="0002 - ORQUESTA SINFÓNICA NACIONAL"/>
    <x v="2"/>
    <x v="8"/>
    <x v="20"/>
    <s v="2.1 - REMUNERACIONES Y CONTRIBUCIONES"/>
    <s v="2.1.2 - SOBRESUELDOS"/>
    <s v="N"/>
    <s v="00 - N/A"/>
    <s v="10 - FONDO GENERAL"/>
    <s v="(en blanco)"/>
    <s v="99 - MULTIPROVINCIAL"/>
    <n v="6224973"/>
    <n v="6224973"/>
    <n v="0"/>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4594072"/>
    <n v="5241075.24"/>
    <n v="3035088.2800000003"/>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4600950"/>
    <n v="5248467.24"/>
    <n v="3039368.9600000004"/>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711998"/>
    <n v="801604.08"/>
    <n v="467066.73"/>
  </r>
  <r>
    <s v="2024"/>
    <x v="0"/>
    <x v="0"/>
    <x v="0"/>
    <x v="0"/>
    <s v="2 - Poder Ejecutivo"/>
    <s v="0216 - MINISTERIO DE CULTURA"/>
    <s v="0002 - ORQUESTA SINFÓNICA NACIONAL"/>
    <x v="2"/>
    <x v="8"/>
    <x v="20"/>
    <s v="2.2 - CONTRATACIÓN DE SERVICIOS"/>
    <s v="2.2.2 - PUBLICIDAD, IMPRESIÓN Y ENCUADERNACIÓN"/>
    <s v="N"/>
    <s v="00 - N/A"/>
    <s v="10 - FONDO GENERAL"/>
    <s v="(en blanco)"/>
    <s v="99 - MULTIPROVINCIAL"/>
    <n v="810000"/>
    <n v="480000"/>
    <n v="0"/>
  </r>
  <r>
    <s v="2024"/>
    <x v="0"/>
    <x v="0"/>
    <x v="0"/>
    <x v="0"/>
    <s v="2 - Poder Ejecutivo"/>
    <s v="0216 - MINISTERIO DE CULTURA"/>
    <s v="0002 - ORQUESTA SINFÓNICA NACIONAL"/>
    <x v="2"/>
    <x v="8"/>
    <x v="20"/>
    <s v="2.2 - CONTRATACIÓN DE SERVICIOS"/>
    <s v="2.2.2 - PUBLICIDAD, IMPRESIÓN Y ENCUADERNACIÓN"/>
    <s v="N"/>
    <s v="00 - N/A"/>
    <s v="20 - FONDOS CON DESTINO ESPECÍFICO"/>
    <s v="(en blanco)"/>
    <s v="99 - MULTIPROVINCIAL"/>
    <n v="0"/>
    <n v="150000"/>
    <n v="0"/>
  </r>
  <r>
    <s v="2024"/>
    <x v="0"/>
    <x v="0"/>
    <x v="0"/>
    <x v="0"/>
    <s v="2 - Poder Ejecutivo"/>
    <s v="0216 - MINISTERIO DE CULTURA"/>
    <s v="0002 - ORQUESTA SINFÓNICA NACIONAL"/>
    <x v="2"/>
    <x v="8"/>
    <x v="20"/>
    <s v="2.2 - CONTRATACIÓN DE SERVICIOS"/>
    <s v="2.2.4 - TRANSPORTE Y ALMACENAJE"/>
    <s v="N"/>
    <s v="00 - N/A"/>
    <s v="10 - FONDO GENERAL"/>
    <s v="(en blanco)"/>
    <s v="99 - MULTIPROVINCIAL"/>
    <n v="2715000"/>
    <n v="2643800"/>
    <n v="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510000"/>
    <n v="36200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30000"/>
    <n v="25000"/>
  </r>
  <r>
    <s v="2024"/>
    <x v="0"/>
    <x v="0"/>
    <x v="0"/>
    <x v="0"/>
    <s v="2 - Poder Ejecutivo"/>
    <s v="0216 - MINISTERIO DE CULTURA"/>
    <s v="0002 - ORQUESTA SINFÓNICA NACIONAL"/>
    <x v="2"/>
    <x v="8"/>
    <x v="20"/>
    <s v="2.2 - CONTRATACIÓN DE SERVICIOS"/>
    <s v="2.2.5 - ALQUILERES Y RENTAS"/>
    <s v="N"/>
    <s v="00 - N/A"/>
    <s v="10 - FONDO GENERAL"/>
    <s v="(en blanco)"/>
    <s v="99 - MULTIPROVINCIAL"/>
    <n v="0"/>
    <n v="330000"/>
    <n v="0"/>
  </r>
  <r>
    <s v="2024"/>
    <x v="0"/>
    <x v="0"/>
    <x v="0"/>
    <x v="0"/>
    <s v="2 - Poder Ejecutivo"/>
    <s v="0216 - MINISTERIO DE CULTURA"/>
    <s v="0002 - ORQUESTA SINFÓNICA NACIONAL"/>
    <x v="2"/>
    <x v="8"/>
    <x v="20"/>
    <s v="2.2 - CONTRATACIÓN DE SERVICIOS"/>
    <s v="2.2.5 - ALQUILERES Y RENTAS"/>
    <s v="N"/>
    <s v="00 - N/A"/>
    <s v="20 - FONDOS CON DESTINO ESPECÍFICO"/>
    <s v="(en blanco)"/>
    <s v="99 - MULTIPROVINCIAL"/>
    <n v="0"/>
    <n v="320000"/>
    <n v="317586.38"/>
  </r>
  <r>
    <s v="2024"/>
    <x v="0"/>
    <x v="0"/>
    <x v="0"/>
    <x v="0"/>
    <s v="2 - Poder Ejecutivo"/>
    <s v="0216 - MINISTERIO DE CULTURA"/>
    <s v="0002 - ORQUESTA SINFÓNICA NACIONAL"/>
    <x v="2"/>
    <x v="8"/>
    <x v="20"/>
    <s v="2.2 - CONTRATACIÓN DE SERVICIOS"/>
    <s v="2.2.6 - SEGUROS"/>
    <s v="N"/>
    <s v="00 - N/A"/>
    <s v="10 - FONDO GENERAL"/>
    <s v="(en blanco)"/>
    <s v="99 - MULTIPROVINCIAL"/>
    <n v="1192686"/>
    <n v="1349582.4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en blanco)"/>
    <s v="99 - MULTIPROVINCIAL"/>
    <n v="0"/>
    <n v="59613.89"/>
    <n v="33748"/>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3011550"/>
    <n v="2349873.31"/>
    <n v="520000"/>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1796642"/>
    <n v="1639745.54"/>
    <n v="0"/>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340000"/>
    <n v="0"/>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199842.71"/>
    <n v="143333.36000000002"/>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300000"/>
    <n v="300000"/>
    <n v="0"/>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54000"/>
    <n v="54000"/>
    <n v="0"/>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56750"/>
    <n v="47007"/>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18000"/>
    <n v="15104"/>
  </r>
  <r>
    <s v="2024"/>
    <x v="0"/>
    <x v="0"/>
    <x v="0"/>
    <x v="0"/>
    <s v="2 - Poder Ejecutivo"/>
    <s v="0216 - MINISTERIO DE CULTURA"/>
    <s v="0002 - ORQUESTA SINFÓNICA NACIONAL"/>
    <x v="2"/>
    <x v="8"/>
    <x v="20"/>
    <s v="2.3 - MATERIALES Y SUMINISTROS"/>
    <s v="2.3.2 - TEXTILES Y VESTUARIOS"/>
    <s v="N"/>
    <s v="00 - N/A"/>
    <s v="10 - FONDO GENERAL"/>
    <s v="(en blanco)"/>
    <s v="99 - MULTIPROVINCIAL"/>
    <n v="600000"/>
    <n v="0"/>
    <n v="0"/>
  </r>
  <r>
    <s v="2024"/>
    <x v="0"/>
    <x v="0"/>
    <x v="0"/>
    <x v="0"/>
    <s v="2 - Poder Ejecutivo"/>
    <s v="0216 - MINISTERIO DE CULTURA"/>
    <s v="0002 - ORQUESTA SINFÓNICA NACIONAL"/>
    <x v="2"/>
    <x v="8"/>
    <x v="20"/>
    <s v="2.3 - MATERIALES Y SUMINISTROS"/>
    <s v="2.3.3 - PAPEL, CARTÓN E IMPRESOS"/>
    <s v="N"/>
    <s v="00 - N/A"/>
    <s v="10 - FONDO GENERAL"/>
    <s v="(en blanco)"/>
    <s v="99 - MULTIPROVINCIAL"/>
    <n v="150000"/>
    <n v="150000"/>
    <n v="0"/>
  </r>
  <r>
    <s v="2024"/>
    <x v="0"/>
    <x v="0"/>
    <x v="0"/>
    <x v="0"/>
    <s v="2 - Poder Ejecutivo"/>
    <s v="0216 - MINISTERIO DE CULTURA"/>
    <s v="0002 - ORQUESTA SINFÓNICA NACIONAL"/>
    <x v="2"/>
    <x v="8"/>
    <x v="20"/>
    <s v="2.3 - MATERIALES Y SUMINISTROS"/>
    <s v="2.3.3 - PAPEL, CARTÓN E IMPRESOS"/>
    <s v="N"/>
    <s v="00 - N/A"/>
    <s v="20 - FONDOS CON DESTINO ESPECÍFICO"/>
    <s v="(en blanco)"/>
    <s v="99 - MULTIPROVINCIAL"/>
    <n v="0"/>
    <n v="4950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en blanco)"/>
    <s v="99 - MULTIPROVINCIAL"/>
    <n v="1000000"/>
    <n v="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en blanco)"/>
    <s v="99 - MULTIPROVINCIAL"/>
    <n v="0"/>
    <n v="700000"/>
    <n v="35000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100000"/>
    <n v="100000"/>
    <n v="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80000"/>
    <n v="80000"/>
    <n v="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0"/>
    <n v="71200"/>
    <n v="0"/>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10000"/>
    <n v="7929.6"/>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40000"/>
    <n v="29592.02"/>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86600"/>
    <n v="75956.600000000006"/>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70000"/>
    <n v="4366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33255140"/>
    <n v="31964234"/>
    <n v="17974311.399999999"/>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0000"/>
    <n v="50000"/>
    <n v="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000"/>
    <n v="1000"/>
    <n v="395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3230000"/>
    <n v="13608000"/>
    <n v="91770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19800"/>
    <n v="119800"/>
    <n v="1050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4138868"/>
    <n v="4138868"/>
    <n v="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500000"/>
    <n v="1500000"/>
    <n v="7681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000000"/>
    <n v="1000000"/>
    <n v="68020.31"/>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34525352"/>
    <n v="34898258"/>
    <n v="19155757.879999999"/>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400"/>
    <n v="400"/>
    <n v="0"/>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3760000"/>
    <n v="3805000"/>
    <n v="2050000"/>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3192000"/>
    <n v="31920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120000"/>
    <n v="1200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180000"/>
    <n v="180000"/>
    <n v="10500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43000"/>
    <n v="2938000"/>
    <n v="1713891.81"/>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7000000"/>
    <n v="7000000"/>
    <n v="6703600.2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7000500"/>
    <n v="70005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496100"/>
    <n v="496100"/>
    <n v="55030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7000000"/>
    <n v="70000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100000"/>
    <n v="100000"/>
    <n v="0"/>
  </r>
  <r>
    <s v="2024"/>
    <x v="0"/>
    <x v="0"/>
    <x v="0"/>
    <x v="0"/>
    <s v="2 - Poder Ejecutivo"/>
    <s v="0216 - MINISTERIO DE CULTURA"/>
    <s v="0003 - BIBLIOTECA NACIONAL PEDRO HENRÍQUEZ UREÑA"/>
    <x v="2"/>
    <x v="8"/>
    <x v="20"/>
    <s v="2.1 - REMUNERACIONES Y CONTRIBUCIONES"/>
    <s v="2.1.2 - SOBRESUELDOS"/>
    <s v="N"/>
    <s v="00 - N/A"/>
    <s v="10 - FONDO GENERAL"/>
    <s v="(en blanco)"/>
    <s v="99 - MULTIPROVINCIAL"/>
    <n v="825900"/>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3478200"/>
    <n v="3478200"/>
    <n v="1919190.8599999999"/>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3483000"/>
    <n v="3483000"/>
    <n v="1938002.58"/>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567000"/>
    <n v="567000"/>
    <n v="285004.37"/>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2656800"/>
    <n v="2656800"/>
    <n v="1503489.34"/>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2663000"/>
    <n v="2663000"/>
    <n v="1505608.7700000003"/>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431000"/>
    <n v="431000"/>
    <n v="235898.36999999991"/>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1200000"/>
    <n v="1200000"/>
    <n v="556942.59999999986"/>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3900000"/>
    <n v="3900000"/>
    <n v="2459230.3000000007"/>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2120000"/>
    <n v="22804000"/>
    <n v="12620392.51"/>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175000"/>
    <n v="175000"/>
    <n v="108921.59999999999"/>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96000"/>
    <n v="96000"/>
    <n v="0"/>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00000"/>
    <n v="578700"/>
    <n v="53537.270000000004"/>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8000"/>
    <n v="8000"/>
    <n v="0"/>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5000"/>
    <n v="5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365000"/>
    <n v="375000"/>
    <n v="210486.08"/>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700000"/>
    <n v="1400000"/>
    <n v="432721.95999999996"/>
  </r>
  <r>
    <s v="2024"/>
    <x v="0"/>
    <x v="0"/>
    <x v="0"/>
    <x v="0"/>
    <s v="2 - Poder Ejecutivo"/>
    <s v="0216 - MINISTERIO DE CULTURA"/>
    <s v="0003 - BIBLIOTECA NACIONAL PEDRO HENRÍQUEZ UREÑA"/>
    <x v="2"/>
    <x v="8"/>
    <x v="20"/>
    <s v="2.2 - CONTRATACIÓN DE SERVICIOS"/>
    <s v="2.2.5 - ALQUILERES Y RENTAS"/>
    <s v="N"/>
    <s v="00 - N/A"/>
    <s v="10 - FONDO GENERAL"/>
    <s v="(en blanco)"/>
    <s v="99 - MULTIPROVINCIAL"/>
    <n v="680000"/>
    <n v="680000"/>
    <n v="169200"/>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250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200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25000"/>
    <n v="25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400000"/>
    <n v="600000"/>
    <n v="343102.76999999996"/>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0"/>
    <n v="10000"/>
    <n v="72452"/>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000000"/>
    <n v="11673500"/>
    <n v="1206310.8799999999"/>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200000"/>
    <n v="200000"/>
    <n v="199999.97"/>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0"/>
    <n v="424500"/>
    <n v="32000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00"/>
    <n v="500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370000"/>
    <n v="136000"/>
    <n v="135662.1"/>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00"/>
    <n v="250000"/>
    <n v="102660"/>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000"/>
    <n v="600000"/>
    <n v="0"/>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
    <n v="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0"/>
    <n v="401000"/>
    <n v="325068"/>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600000"/>
    <n v="227830.27"/>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0"/>
    <n v="350000"/>
    <n v="0"/>
  </r>
  <r>
    <s v="2024"/>
    <x v="0"/>
    <x v="0"/>
    <x v="0"/>
    <x v="0"/>
    <s v="2 - Poder Ejecutivo"/>
    <s v="0216 - MINISTERIO DE CULTURA"/>
    <s v="0003 - BIBLIOTECA NACIONAL PEDRO HENRÍQUEZ UREÑA"/>
    <x v="2"/>
    <x v="8"/>
    <x v="20"/>
    <s v="2.2 - CONTRATACIÓN DE SERVICIOS"/>
    <s v="2.2.9 - OTRAS CONTRATACIONES DE SERVICIOS"/>
    <s v="N"/>
    <s v="00 - N/A"/>
    <s v="10 - FONDO GENERAL"/>
    <s v="(en blanco)"/>
    <s v="99 - MULTIPROVINCIAL"/>
    <n v="0"/>
    <n v="100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050000"/>
    <n v="800000"/>
    <n v="456607.11"/>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50000"/>
    <n v="50000"/>
    <n v="38599.990000000005"/>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70000"/>
    <n v="70000"/>
    <n v="0"/>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00000"/>
    <n v="200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60000"/>
    <n v="60000"/>
    <n v="50858"/>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00000"/>
    <n v="220000"/>
    <n v="201896.82"/>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000"/>
    <n v="500000"/>
    <n v="0"/>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
    <n v="500"/>
    <n v="0"/>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100000"/>
    <n v="54757.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000"/>
    <n v="50000"/>
    <n v="32426.400000000001"/>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30000"/>
    <n v="17857.53"/>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3200000"/>
    <n v="3200000"/>
    <n v="226000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800000"/>
    <n v="800000"/>
    <n v="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0"/>
    <n v="10000"/>
    <n v="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200000"/>
    <n v="200000"/>
    <n v="489.7"/>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500000"/>
    <n v="100000"/>
    <n v="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25000"/>
    <n v="25000"/>
    <n v="991.2"/>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150000"/>
    <n v="150000"/>
    <n v="0"/>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120000"/>
    <n v="120000"/>
    <n v="4076.3"/>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25000"/>
    <n v="25000"/>
    <n v="1534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500000"/>
    <n v="500000"/>
    <n v="132448.51"/>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5054828"/>
    <n v="727828"/>
    <n v="407567.28"/>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80000"/>
    <n v="80000"/>
    <n v="5621.5599999999995"/>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0"/>
    <n v="3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0000"/>
    <n v="100000"/>
    <n v="61463.839999999997"/>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5000000"/>
    <n v="2300"/>
    <n v="21824.32"/>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80000"/>
    <n v="80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30000"/>
    <n v="30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2000"/>
    <n v="2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0000"/>
    <n v="100000"/>
    <n v="9023.18"/>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2000"/>
    <n v="2000"/>
    <n v="4779"/>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50000"/>
    <n v="50000"/>
    <n v="17163.689999999999"/>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40000"/>
    <n v="120000"/>
    <n v="10384"/>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35984067"/>
    <n v="339806644"/>
    <n v="197556290.25"/>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0"/>
    <n v="840000"/>
    <n v="49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00000"/>
    <n v="300000"/>
    <n v="25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229141"/>
    <n v="229141"/>
    <n v="4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69150872"/>
    <n v="78816000"/>
    <n v="452765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10827100"/>
    <n v="15575400"/>
    <n v="912295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4080000"/>
    <n v="5082000"/>
    <n v="30125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1009624"/>
    <n v="1009624"/>
    <n v="395945.66000000003"/>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5512389"/>
    <n v="36007704"/>
    <n v="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000000"/>
    <n v="1000000"/>
    <n v="675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1219015"/>
    <n v="923130"/>
    <n v="287840.32999999996"/>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349235"/>
    <n v="600000"/>
    <n v="174793.51"/>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4797000"/>
    <n v="4824000"/>
    <n v="2722000"/>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29000000"/>
    <n v="31722735"/>
    <n v="30631666.510000002"/>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5989453"/>
    <n v="6031028"/>
    <n v="5844000"/>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32000000"/>
    <n v="32000000"/>
    <n v="0"/>
  </r>
  <r>
    <s v="2024"/>
    <x v="0"/>
    <x v="0"/>
    <x v="0"/>
    <x v="0"/>
    <s v="2 - Poder Ejecutivo"/>
    <s v="0216 - MINISTERIO DE CULTURA"/>
    <s v="0005 - DIRECCIÓN GENERAL DE BELLAS ARTES"/>
    <x v="2"/>
    <x v="8"/>
    <x v="20"/>
    <s v="2.1 - REMUNERACIONES Y CONTRIBUCIONES"/>
    <s v="2.1.3 - DIETAS Y GASTOS DE REPRESENTACIÓN"/>
    <s v="N"/>
    <s v="00 - N/A"/>
    <s v="10 - FONDO GENERAL"/>
    <s v="(en blanco)"/>
    <s v="99 - MULTIPROVINCIAL"/>
    <n v="330000"/>
    <n v="396000"/>
    <n v="49435.369999999995"/>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29779790"/>
    <n v="31235804"/>
    <n v="18163875.019999996"/>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29818323"/>
    <n v="31276221"/>
    <n v="18203111.57"/>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4623992"/>
    <n v="4850071"/>
    <n v="2706459.67"/>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5095000"/>
    <n v="5095499"/>
    <n v="2767841.33"/>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700000"/>
    <n v="700000"/>
    <n v="0"/>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32000000"/>
    <n v="21069000"/>
    <n v="18382421.539999999"/>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720000"/>
    <n v="720000"/>
    <n v="477999.20000000007"/>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200000"/>
    <n v="200000"/>
    <n v="123450"/>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130000"/>
    <n v="0"/>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150000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50000"/>
    <n v="5000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1626300"/>
    <n v="1170445"/>
    <n v="421820.5"/>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en blanco)"/>
    <s v="99 - MULTIPROVINCIAL"/>
    <n v="0"/>
    <n v="250000"/>
    <n v="0"/>
  </r>
  <r>
    <s v="2024"/>
    <x v="0"/>
    <x v="0"/>
    <x v="0"/>
    <x v="0"/>
    <s v="2 - Poder Ejecutivo"/>
    <s v="0216 - MINISTERIO DE CULTURA"/>
    <s v="0005 - DIRECCIÓN GENERAL DE BELLAS ARTES"/>
    <x v="2"/>
    <x v="8"/>
    <x v="20"/>
    <s v="2.2 - CONTRATACIÓN DE SERVICIOS"/>
    <s v="2.2.3 - VIÁTICOS"/>
    <s v="N"/>
    <s v="00 - N/A"/>
    <s v="10 - FONDO GENERAL"/>
    <s v="(en blanco)"/>
    <s v="99 - MULTIPROVINCIAL"/>
    <n v="2170031"/>
    <n v="170031"/>
    <n v="0"/>
  </r>
  <r>
    <s v="2024"/>
    <x v="0"/>
    <x v="0"/>
    <x v="0"/>
    <x v="0"/>
    <s v="2 - Poder Ejecutivo"/>
    <s v="0216 - MINISTERIO DE CULTURA"/>
    <s v="0005 - DIRECCIÓN GENERAL DE BELLAS ARTES"/>
    <x v="2"/>
    <x v="8"/>
    <x v="20"/>
    <s v="2.2 - CONTRATACIÓN DE SERVICIOS"/>
    <s v="2.2.3 - VIÁTICOS"/>
    <s v="N"/>
    <s v="00 - N/A"/>
    <s v="10 - FONDO GENERAL"/>
    <s v="(en blanco)"/>
    <s v="99 - MULTIPROVINCIAL"/>
    <n v="1235000"/>
    <n v="735000"/>
    <n v="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1000000"/>
    <n v="4985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1550000"/>
    <n v="0"/>
  </r>
  <r>
    <s v="2024"/>
    <x v="0"/>
    <x v="0"/>
    <x v="0"/>
    <x v="0"/>
    <s v="2 - Poder Ejecutivo"/>
    <s v="0216 - MINISTERIO DE CULTURA"/>
    <s v="0005 - DIRECCIÓN GENERAL DE BELLAS ARTES"/>
    <x v="2"/>
    <x v="8"/>
    <x v="20"/>
    <s v="2.2 - CONTRATACIÓN DE SERVICIOS"/>
    <s v="2.2.4 - TRANSPORTE Y ALMACENAJE"/>
    <s v="N"/>
    <s v="00 - N/A"/>
    <s v="10 - FONDO GENERAL"/>
    <s v="(en blanco)"/>
    <s v="99 - MULTIPROVINCIAL"/>
    <n v="260980"/>
    <n v="260980"/>
    <n v="10000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350000"/>
    <n v="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6000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800000"/>
    <n v="1700000"/>
    <n v="59000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238000"/>
    <n v="238000"/>
    <n v="98765.58"/>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0"/>
    <n v="1458000"/>
    <n v="47200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275000"/>
    <n v="7500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0"/>
    <n v="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0"/>
    <n v="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1730000"/>
    <n v="549507"/>
    <n v="0"/>
  </r>
  <r>
    <s v="2024"/>
    <x v="0"/>
    <x v="0"/>
    <x v="0"/>
    <x v="0"/>
    <s v="2 - Poder Ejecutivo"/>
    <s v="0216 - MINISTERIO DE CULTURA"/>
    <s v="0005 - DIRECCIÓN GENERAL DE BELLAS ARTES"/>
    <x v="2"/>
    <x v="8"/>
    <x v="20"/>
    <s v="2.2 - CONTRATACIÓN DE SERVICIOS"/>
    <s v="2.2.5 - ALQUILERES Y RENTAS"/>
    <s v="N"/>
    <s v="00 - N/A"/>
    <s v="20 - FONDOS CON DESTINO ESPECÍFICO"/>
    <s v="(en blanco)"/>
    <s v="99 - MULTIPROVINCIAL"/>
    <n v="0"/>
    <n v="140000"/>
    <n v="0"/>
  </r>
  <r>
    <s v="2024"/>
    <x v="0"/>
    <x v="0"/>
    <x v="0"/>
    <x v="0"/>
    <s v="2 - Poder Ejecutivo"/>
    <s v="0216 - MINISTERIO DE CULTURA"/>
    <s v="0005 - DIRECCIÓN GENERAL DE BELLAS ARTES"/>
    <x v="2"/>
    <x v="8"/>
    <x v="20"/>
    <s v="2.2 - CONTRATACIÓN DE SERVICIOS"/>
    <s v="2.2.6 - SEGUROS"/>
    <s v="N"/>
    <s v="00 - N/A"/>
    <s v="10 - FONDO GENERAL"/>
    <s v="(en blanco)"/>
    <s v="99 - MULTIPROVINCIAL"/>
    <n v="1000000"/>
    <n v="404126"/>
    <n v="0"/>
  </r>
  <r>
    <s v="2024"/>
    <x v="0"/>
    <x v="0"/>
    <x v="0"/>
    <x v="0"/>
    <s v="2 - Poder Ejecutivo"/>
    <s v="0216 - MINISTERIO DE CULTURA"/>
    <s v="0005 - DIRECCIÓN GENERAL DE BELLAS ARTES"/>
    <x v="2"/>
    <x v="8"/>
    <x v="20"/>
    <s v="2.2 - CONTRATACIÓN DE SERVICIOS"/>
    <s v="2.2.6 - SEGUROS"/>
    <s v="N"/>
    <s v="00 - N/A"/>
    <s v="10 - FONDO GENERAL"/>
    <s v="(en blanco)"/>
    <s v="99 - MULTIPROVINCIAL"/>
    <n v="500000"/>
    <n v="500000"/>
    <n v="0"/>
  </r>
  <r>
    <s v="2024"/>
    <x v="0"/>
    <x v="0"/>
    <x v="0"/>
    <x v="0"/>
    <s v="2 - Poder Ejecutivo"/>
    <s v="0216 - MINISTERIO DE CULTURA"/>
    <s v="0005 - DIRECCIÓN GENERAL DE BELLAS ARTES"/>
    <x v="2"/>
    <x v="8"/>
    <x v="20"/>
    <s v="2.2 - CONTRATACIÓN DE SERVICIOS"/>
    <s v="2.2.6 - SEGUROS"/>
    <s v="N"/>
    <s v="00 - N/A"/>
    <s v="10 - FONDO GENERAL"/>
    <s v="(en blanco)"/>
    <s v="99 - MULTIPROVINCIAL"/>
    <n v="3950000"/>
    <n v="3950000"/>
    <n v="2496251.09"/>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1617719"/>
    <n v="907232.1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0"/>
    <n v="0"/>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729297"/>
    <n v="0"/>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395350"/>
    <n v="85401.17"/>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700000"/>
    <n v="528000.4399999999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532200"/>
    <n v="16520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1500000"/>
    <n v="500000"/>
    <n v="20414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100000"/>
    <n v="3398.4"/>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6150000"/>
    <n v="3542140"/>
    <n v="209214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325000"/>
    <n v="29500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150000"/>
    <n v="1226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1150000"/>
    <n v="561273"/>
    <n v="65124"/>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1100000"/>
    <n v="5119180"/>
    <n v="11918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377197"/>
    <n v="21756.84"/>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10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6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16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16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500000"/>
    <n v="391272"/>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500000"/>
    <n v="0"/>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1924600"/>
    <n v="1084600"/>
    <n v="482507.42000000004"/>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6909000"/>
    <n v="3008900"/>
    <n v="2207470.54"/>
  </r>
  <r>
    <s v="2024"/>
    <x v="0"/>
    <x v="0"/>
    <x v="0"/>
    <x v="0"/>
    <s v="2 - Poder Ejecutivo"/>
    <s v="0216 - MINISTERIO DE CULTURA"/>
    <s v="0005 - DIRECCIÓN GENERAL DE BELLAS ARTES"/>
    <x v="2"/>
    <x v="8"/>
    <x v="20"/>
    <s v="2.2 - CONTRATACIÓN DE SERVICIOS"/>
    <s v="2.2.9 - OTRAS CONTRATACIONES DE SERVICIOS"/>
    <s v="N"/>
    <s v="00 - N/A"/>
    <s v="20 - FONDOS CON DESTINO ESPECÍFICO"/>
    <s v="(en blanco)"/>
    <s v="99 - MULTIPROVINCIAL"/>
    <n v="0"/>
    <n v="250000"/>
    <n v="0"/>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1799999"/>
    <n v="764616"/>
    <n v="272615.82999999996"/>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300000"/>
    <n v="87500"/>
    <n v="66657.95"/>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104000"/>
    <n v="82624"/>
    <n v="82623.34"/>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210000"/>
    <n v="0"/>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0"/>
    <n v="20010847"/>
    <n v="7846.9999999999991"/>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0"/>
    <n v="93400"/>
    <n v="35400"/>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2140000"/>
    <n v="542199"/>
    <n v="0"/>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30000"/>
    <n v="0"/>
    <n v="0"/>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120000"/>
    <n v="0"/>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120000"/>
    <n v="0"/>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600000"/>
    <n v="198631"/>
    <n v="94366.96"/>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650000"/>
    <n v="443324"/>
    <n v="134503.9"/>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0"/>
    <n v="28000"/>
    <n v="28000"/>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110000"/>
    <n v="0"/>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4 - PRODUCTOS FARMACÉUTICOS"/>
    <s v="N"/>
    <s v="00 - N/A"/>
    <s v="10 - FONDO GENERAL"/>
    <s v="(en blanco)"/>
    <s v="99 - MULTIPROVINCIAL"/>
    <n v="0"/>
    <n v="0"/>
    <n v="0"/>
  </r>
  <r>
    <s v="2024"/>
    <x v="0"/>
    <x v="0"/>
    <x v="0"/>
    <x v="0"/>
    <s v="2 - Poder Ejecutivo"/>
    <s v="0216 - MINISTERIO DE CULTURA"/>
    <s v="0005 - DIRECCIÓN GENERAL DE BELLAS ARTES"/>
    <x v="2"/>
    <x v="8"/>
    <x v="20"/>
    <s v="2.3 - MATERIALES Y SUMINISTROS"/>
    <s v="2.3.5 - CUERO, CAUCHO Y PLÁSTICO"/>
    <s v="N"/>
    <s v="00 - N/A"/>
    <s v="10 - FONDO GENERAL"/>
    <s v="(en blanco)"/>
    <s v="99 - MULTIPROVINCIAL"/>
    <n v="60000"/>
    <n v="87456"/>
    <n v="81455.399999999994"/>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250000"/>
    <n v="0"/>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6260"/>
    <n v="4009.35"/>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33693"/>
    <n v="42692.4"/>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525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334682.94"/>
    <n v="167081.94999999998"/>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87046.06"/>
    <n v="116716.46"/>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578360"/>
    <n v="578359.30000000005"/>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8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10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8000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8000000"/>
    <n v="5000000"/>
    <n v="300000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2000000"/>
    <n v="2000000"/>
    <n v="424682.1"/>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25000"/>
    <n v="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525000"/>
    <n v="1063706"/>
    <n v="404705.92"/>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0"/>
    <n v="1759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200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200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100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60000"/>
    <n v="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800000"/>
    <n v="609899"/>
    <n v="286948.40999999997"/>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608000"/>
    <n v="831920"/>
    <n v="393114.51"/>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43750"/>
    <n v="45070"/>
    <n v="28056.739999999998"/>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81336"/>
    <n v="55735.740000000005"/>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694000"/>
    <n v="433505"/>
    <n v="262404.81000000006"/>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29720"/>
    <n v="472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2095000"/>
    <n v="793077"/>
    <n v="476751.79000000004"/>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3190"/>
    <n v="3646.2"/>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195378"/>
    <n v="15164.630000000001"/>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259000"/>
    <n v="323127"/>
    <n v="134862.32"/>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1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6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25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95739"/>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131974076"/>
    <n v="139820544.16"/>
    <n v="83024658.50999999"/>
  </r>
  <r>
    <s v="2024"/>
    <x v="0"/>
    <x v="0"/>
    <x v="0"/>
    <x v="0"/>
    <s v="2 - Poder Ejecutivo"/>
    <s v="0216 - MINISTERIO DE CULTURA"/>
    <s v="0006 - DIRECCIÓN GENERAL DE MUSEOS"/>
    <x v="2"/>
    <x v="8"/>
    <x v="20"/>
    <s v="2.1 - REMUNERACIONES Y CONTRIBUCIONES"/>
    <s v="2.1.1 - REMUNERACIONES"/>
    <s v="N"/>
    <s v="00 - N/A"/>
    <s v="10 - FONDO GENERAL"/>
    <s v="(en blanco)"/>
    <s v="99 - MULTIPROVINCIAL"/>
    <n v="1404000"/>
    <n v="900000"/>
    <n v="538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600000"/>
    <n v="0"/>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36930000"/>
    <n v="44078332"/>
    <n v="19676500"/>
  </r>
  <r>
    <s v="2024"/>
    <x v="0"/>
    <x v="0"/>
    <x v="0"/>
    <x v="0"/>
    <s v="2 - Poder Ejecutivo"/>
    <s v="0216 - MINISTERIO DE CULTURA"/>
    <s v="0006 - DIRECCIÓN GENERAL DE MUSEOS"/>
    <x v="2"/>
    <x v="8"/>
    <x v="20"/>
    <s v="2.1 - REMUNERACIONES Y CONTRIBUCIONES"/>
    <s v="2.1.1 - REMUNERACIONES"/>
    <s v="N"/>
    <s v="00 - N/A"/>
    <s v="10 - FONDO GENERAL"/>
    <s v="(en blanco)"/>
    <s v="99 - MULTIPROVINCIAL"/>
    <n v="2840000"/>
    <n v="840000"/>
    <n v="490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240000"/>
    <n v="240000"/>
    <n v="130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14300000"/>
    <n v="14300000"/>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0"/>
    <n v="215967"/>
    <n v="0"/>
  </r>
  <r>
    <s v="2024"/>
    <x v="0"/>
    <x v="0"/>
    <x v="0"/>
    <x v="0"/>
    <s v="2 - Poder Ejecutivo"/>
    <s v="0216 - MINISTERIO DE CULTURA"/>
    <s v="0006 - DIRECCIÓN GENERAL DE MUSEOS"/>
    <x v="2"/>
    <x v="8"/>
    <x v="20"/>
    <s v="2.1 - REMUNERACIONES Y CONTRIBUCIONES"/>
    <s v="2.1.2 - SOBRESUELDOS"/>
    <s v="N"/>
    <s v="00 - N/A"/>
    <s v="10 - FONDO GENERAL"/>
    <s v="(en blanco)"/>
    <s v="99 - MULTIPROVINCIAL"/>
    <n v="65000"/>
    <n v="65000"/>
    <n v="35000"/>
  </r>
  <r>
    <s v="2024"/>
    <x v="0"/>
    <x v="0"/>
    <x v="0"/>
    <x v="0"/>
    <s v="2 - Poder Ejecutivo"/>
    <s v="0216 - MINISTERIO DE CULTURA"/>
    <s v="0006 - DIRECCIÓN GENERAL DE MUSEOS"/>
    <x v="2"/>
    <x v="8"/>
    <x v="20"/>
    <s v="2.1 - REMUNERACIONES Y CONTRIBUCIONES"/>
    <s v="2.1.2 - SOBRESUELDOS"/>
    <s v="N"/>
    <s v="00 - N/A"/>
    <s v="10 - FONDO GENERAL"/>
    <s v="(en blanco)"/>
    <s v="99 - MULTIPROVINCIAL"/>
    <n v="11700000"/>
    <n v="11205124"/>
    <n v="11106662.18"/>
  </r>
  <r>
    <s v="2024"/>
    <x v="0"/>
    <x v="0"/>
    <x v="0"/>
    <x v="0"/>
    <s v="2 - Poder Ejecutivo"/>
    <s v="0216 - MINISTERIO DE CULTURA"/>
    <s v="0006 - DIRECCIÓN GENERAL DE MUSEOS"/>
    <x v="2"/>
    <x v="8"/>
    <x v="20"/>
    <s v="2.1 - REMUNERACIONES Y CONTRIBUCIONES"/>
    <s v="2.1.2 - SOBRESUELDOS"/>
    <s v="N"/>
    <s v="00 - N/A"/>
    <s v="10 - FONDO GENERAL"/>
    <s v="(en blanco)"/>
    <s v="99 - MULTIPROVINCIAL"/>
    <n v="2600000"/>
    <n v="1913399"/>
    <n v="1913262.5"/>
  </r>
  <r>
    <s v="2024"/>
    <x v="0"/>
    <x v="0"/>
    <x v="0"/>
    <x v="0"/>
    <s v="2 - Poder Ejecutivo"/>
    <s v="0216 - MINISTERIO DE CULTURA"/>
    <s v="0006 - DIRECCIÓN GENERAL DE MUSEOS"/>
    <x v="2"/>
    <x v="8"/>
    <x v="20"/>
    <s v="2.1 - REMUNERACIONES Y CONTRIBUCIONES"/>
    <s v="2.1.2 - SOBRESUELDOS"/>
    <s v="N"/>
    <s v="00 - N/A"/>
    <s v="10 - FONDO GENERAL"/>
    <s v="(en blanco)"/>
    <s v="99 - MULTIPROVINCIAL"/>
    <n v="14300000"/>
    <n v="12300000"/>
    <n v="0"/>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13067847"/>
    <n v="12767847"/>
    <n v="7354976.7100000009"/>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13069851"/>
    <n v="12769851"/>
    <n v="7374000.3799999999"/>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2178000"/>
    <n v="1852710"/>
    <n v="1061680.78"/>
  </r>
  <r>
    <s v="2024"/>
    <x v="0"/>
    <x v="0"/>
    <x v="0"/>
    <x v="0"/>
    <s v="2 - Poder Ejecutivo"/>
    <s v="0216 - MINISTERIO DE CULTURA"/>
    <s v="0006 - DIRECCIÓN GENERAL DE MUSEOS"/>
    <x v="2"/>
    <x v="8"/>
    <x v="20"/>
    <s v="2.2 - CONTRATACIÓN DE SERVICIOS"/>
    <s v="2.2.1 - SERVICIOS BÁSICOS"/>
    <s v="N"/>
    <s v="00 - N/A"/>
    <s v="10 - FONDO GENERAL"/>
    <s v="(en blanco)"/>
    <s v="99 - MULTIPROVINCIAL"/>
    <n v="2400000"/>
    <n v="3600000"/>
    <n v="2263774.3400000003"/>
  </r>
  <r>
    <s v="2024"/>
    <x v="0"/>
    <x v="0"/>
    <x v="0"/>
    <x v="0"/>
    <s v="2 - Poder Ejecutivo"/>
    <s v="0216 - MINISTERIO DE CULTURA"/>
    <s v="0006 - DIRECCIÓN GENERAL DE MUSEOS"/>
    <x v="2"/>
    <x v="8"/>
    <x v="20"/>
    <s v="2.2 - CONTRATACIÓN DE SERVICIOS"/>
    <s v="2.2.1 - SERVICIOS BÁSICOS"/>
    <s v="N"/>
    <s v="00 - N/A"/>
    <s v="10 - FONDO GENERAL"/>
    <s v="(en blanco)"/>
    <s v="99 - MULTIPROVINCIAL"/>
    <n v="48443702"/>
    <n v="48443702"/>
    <n v="25660834.150000002"/>
  </r>
  <r>
    <s v="2024"/>
    <x v="0"/>
    <x v="0"/>
    <x v="0"/>
    <x v="0"/>
    <s v="2 - Poder Ejecutivo"/>
    <s v="0216 - MINISTERIO DE CULTURA"/>
    <s v="0006 - DIRECCIÓN GENERAL DE MUSEOS"/>
    <x v="2"/>
    <x v="8"/>
    <x v="20"/>
    <s v="2.2 - CONTRATACIÓN DE SERVICIOS"/>
    <s v="2.2.1 - SERVICIOS BÁSICOS"/>
    <s v="N"/>
    <s v="00 - N/A"/>
    <s v="10 - FONDO GENERAL"/>
    <s v="(en blanco)"/>
    <s v="99 - MULTIPROVINCIAL"/>
    <n v="400000"/>
    <n v="400000"/>
    <n v="266192.60000000003"/>
  </r>
  <r>
    <s v="2024"/>
    <x v="0"/>
    <x v="0"/>
    <x v="0"/>
    <x v="0"/>
    <s v="2 - Poder Ejecutivo"/>
    <s v="0216 - MINISTERIO DE CULTURA"/>
    <s v="0006 - DIRECCIÓN GENERAL DE MUSEOS"/>
    <x v="2"/>
    <x v="8"/>
    <x v="20"/>
    <s v="2.2 - CONTRATACIÓN DE SERVICIOS"/>
    <s v="2.2.1 - SERVICIOS BÁSICOS"/>
    <s v="N"/>
    <s v="00 - N/A"/>
    <s v="10 - FONDO GENERAL"/>
    <s v="(en blanco)"/>
    <s v="99 - MULTIPROVINCIAL"/>
    <n v="200000"/>
    <n v="600000"/>
    <n v="324792"/>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2000000"/>
    <n v="0"/>
    <n v="0"/>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500000"/>
    <n v="2744876"/>
    <n v="1572527"/>
  </r>
  <r>
    <s v="2024"/>
    <x v="0"/>
    <x v="0"/>
    <x v="0"/>
    <x v="0"/>
    <s v="2 - Poder Ejecutivo"/>
    <s v="0216 - MINISTERIO DE CULTURA"/>
    <s v="0006 - DIRECCIÓN GENERAL DE MUSEOS"/>
    <x v="2"/>
    <x v="8"/>
    <x v="20"/>
    <s v="2.2 - CONTRATACIÓN DE SERVICIOS"/>
    <s v="2.2.3 - VIÁTICOS"/>
    <s v="N"/>
    <s v="00 - N/A"/>
    <s v="10 - FONDO GENERAL"/>
    <s v="(en blanco)"/>
    <s v="99 - MULTIPROVINCIAL"/>
    <n v="950000"/>
    <n v="0"/>
    <n v="0"/>
  </r>
  <r>
    <s v="2024"/>
    <x v="0"/>
    <x v="0"/>
    <x v="0"/>
    <x v="0"/>
    <s v="2 - Poder Ejecutivo"/>
    <s v="0216 - MINISTERIO DE CULTURA"/>
    <s v="0006 - DIRECCIÓN GENERAL DE MUSEOS"/>
    <x v="2"/>
    <x v="8"/>
    <x v="20"/>
    <s v="2.2 - CONTRATACIÓN DE SERVICIOS"/>
    <s v="2.2.3 - VIÁTICOS"/>
    <s v="N"/>
    <s v="00 - N/A"/>
    <s v="10 - FONDO GENERAL"/>
    <s v="(en blanco)"/>
    <s v="99 - MULTIPROVINCIAL"/>
    <n v="500000"/>
    <n v="0"/>
    <n v="0"/>
  </r>
  <r>
    <s v="2024"/>
    <x v="0"/>
    <x v="0"/>
    <x v="0"/>
    <x v="0"/>
    <s v="2 - Poder Ejecutivo"/>
    <s v="0216 - MINISTERIO DE CULTURA"/>
    <s v="0006 - DIRECCIÓN GENERAL DE MUSEOS"/>
    <x v="2"/>
    <x v="8"/>
    <x v="20"/>
    <s v="2.2 - CONTRATACIÓN DE SERVICIOS"/>
    <s v="2.2.5 - ALQUILERES Y RENTAS"/>
    <s v="N"/>
    <s v="00 - N/A"/>
    <s v="10 - FONDO GENERAL"/>
    <s v="(en blanco)"/>
    <s v="99 - MULTIPROVINCIAL"/>
    <n v="250000"/>
    <n v="922000"/>
    <n v="4130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4000000"/>
    <n v="321000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6205500"/>
    <n v="205299.94"/>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1500000"/>
    <n v="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235000"/>
    <n v="23246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2231493"/>
    <n v="68128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1200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000000"/>
    <n v="1000000"/>
    <n v="23010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0"/>
    <n v="5325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000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325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650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000000"/>
    <n v="65267"/>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8887524"/>
    <n v="235524"/>
    <n v="0"/>
  </r>
  <r>
    <s v="2024"/>
    <x v="0"/>
    <x v="0"/>
    <x v="0"/>
    <x v="0"/>
    <s v="2 - Poder Ejecutivo"/>
    <s v="0216 - MINISTERIO DE CULTURA"/>
    <s v="0006 - DIRECCIÓN GENERAL DE MUSEOS"/>
    <x v="2"/>
    <x v="8"/>
    <x v="20"/>
    <s v="2.2 - CONTRATACIÓN DE SERVICIOS"/>
    <s v="2.2.9 - OTRAS CONTRATACIONES DE SERVICIOS"/>
    <s v="N"/>
    <s v="00 - N/A"/>
    <s v="10 - FONDO GENERAL"/>
    <s v="(en blanco)"/>
    <s v="99 - MULTIPROVINCIAL"/>
    <n v="700000"/>
    <n v="3000000"/>
    <n v="1621975"/>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0"/>
    <n v="200000"/>
    <n v="199998.12"/>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75000"/>
    <n v="0"/>
    <n v="0"/>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0"/>
    <n v="0"/>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425152.72"/>
    <n v="397188"/>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900000"/>
    <n v="0"/>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1336"/>
    <n v="1215"/>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325968.84999999998"/>
    <n v="86977.8"/>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502207.15"/>
    <n v="122140.92"/>
  </r>
  <r>
    <s v="2024"/>
    <x v="0"/>
    <x v="0"/>
    <x v="0"/>
    <x v="0"/>
    <s v="2 - Poder Ejecutivo"/>
    <s v="0216 - MINISTERIO DE CULTURA"/>
    <s v="0006 - DIRECCIÓN GENERAL DE MUSEOS"/>
    <x v="2"/>
    <x v="8"/>
    <x v="20"/>
    <s v="2.3 - MATERIALES Y SUMINISTROS"/>
    <s v="2.3.5 - CUERO, CAUCHO Y PLÁSTICO"/>
    <s v="N"/>
    <s v="00 - N/A"/>
    <s v="10 - FONDO GENERAL"/>
    <s v="(en blanco)"/>
    <s v="99 - MULTIPROVINCIAL"/>
    <n v="100000"/>
    <n v="0"/>
    <n v="0"/>
  </r>
  <r>
    <s v="2024"/>
    <x v="0"/>
    <x v="0"/>
    <x v="0"/>
    <x v="0"/>
    <s v="2 - Poder Ejecutivo"/>
    <s v="0216 - MINISTERIO DE CULTURA"/>
    <s v="0006 - DIRECCIÓN GENERAL DE MUSEOS"/>
    <x v="2"/>
    <x v="8"/>
    <x v="20"/>
    <s v="2.3 - MATERIALES Y SUMINISTROS"/>
    <s v="2.3.6 - PRODUCTOS DE MINERALES, METÁLICOS Y NO METÁLICOS"/>
    <s v="N"/>
    <s v="00 - N/A"/>
    <s v="10 - FONDO GENERAL"/>
    <s v="(en blanco)"/>
    <s v="99 - MULTIPROVINCIAL"/>
    <n v="0"/>
    <n v="10712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4000000"/>
    <n v="4000000"/>
    <n v="200000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0"/>
    <n v="800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350000"/>
    <n v="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100000"/>
    <n v="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0"/>
    <n v="1000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75000"/>
    <n v="225000"/>
    <n v="12307.49"/>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0"/>
    <n v="48706.399999999994"/>
    <n v="6574.3899999999994"/>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2075000"/>
    <n v="787169.28000000003"/>
    <n v="236100.28"/>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2200000"/>
    <n v="824951.14999999991"/>
    <n v="309192.81"/>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4155"/>
    <n v="4151.25"/>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29044.1"/>
    <n v="4248"/>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152689.35"/>
    <n v="52340.639999999999"/>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184941"/>
    <n v="88144.02"/>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193501"/>
    <n v="113280"/>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7210"/>
    <n v="6387.1"/>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73150"/>
    <n v="33696.53"/>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1000000"/>
    <n v="500000"/>
    <n v="0"/>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850000"/>
    <n v="850000"/>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137039876"/>
    <n v="137039876"/>
    <n v="84800427.689999998"/>
  </r>
  <r>
    <s v="2024"/>
    <x v="0"/>
    <x v="0"/>
    <x v="0"/>
    <x v="0"/>
    <s v="2 - Poder Ejecutivo"/>
    <s v="0217 - MINISTERIO DE LA JUVENTUD"/>
    <s v="0001 - MINISTERIO DE LA JUVENTUD"/>
    <x v="2"/>
    <x v="4"/>
    <x v="5"/>
    <s v="2.1 - REMUNERACIONES Y CONTRIBUCIONES"/>
    <s v="2.1.1 - REMUNERACIONES"/>
    <s v="N"/>
    <s v="00 - N/A"/>
    <s v="10 - FONDO GENERAL"/>
    <s v="(en blanco)"/>
    <s v="99 - MULTIPROVINCIAL"/>
    <n v="0"/>
    <n v="396000"/>
    <n v="216000"/>
  </r>
  <r>
    <s v="2024"/>
    <x v="0"/>
    <x v="0"/>
    <x v="0"/>
    <x v="0"/>
    <s v="2 - Poder Ejecutivo"/>
    <s v="0217 - MINISTERIO DE LA JUVENTUD"/>
    <s v="0001 - MINISTERIO DE LA JUVENTUD"/>
    <x v="2"/>
    <x v="4"/>
    <x v="5"/>
    <s v="2.1 - REMUNERACIONES Y CONTRIBUCIONES"/>
    <s v="2.1.1 - REMUNERACIONES"/>
    <s v="N"/>
    <s v="00 - N/A"/>
    <s v="10 - FONDO GENERAL"/>
    <s v="(en blanco)"/>
    <s v="99 - MULTIPROVINCIAL"/>
    <n v="93452000"/>
    <n v="92840000"/>
    <n v="48383000"/>
  </r>
  <r>
    <s v="2024"/>
    <x v="0"/>
    <x v="0"/>
    <x v="0"/>
    <x v="0"/>
    <s v="2 - Poder Ejecutivo"/>
    <s v="0217 - MINISTERIO DE LA JUVENTUD"/>
    <s v="0001 - MINISTERIO DE LA JUVENTUD"/>
    <x v="2"/>
    <x v="4"/>
    <x v="5"/>
    <s v="2.1 - REMUNERACIONES Y CONTRIBUCIONES"/>
    <s v="2.1.1 - REMUNERACIONES"/>
    <s v="N"/>
    <s v="00 - N/A"/>
    <s v="10 - FONDO GENERAL"/>
    <s v="(en blanco)"/>
    <s v="99 - MULTIPROVINCIAL"/>
    <n v="0"/>
    <n v="216000"/>
    <n v="504000"/>
  </r>
  <r>
    <s v="2024"/>
    <x v="0"/>
    <x v="0"/>
    <x v="0"/>
    <x v="0"/>
    <s v="2 - Poder Ejecutivo"/>
    <s v="0217 - MINISTERIO DE LA JUVENTUD"/>
    <s v="0001 - MINISTERIO DE LA JUVENTUD"/>
    <x v="2"/>
    <x v="4"/>
    <x v="5"/>
    <s v="2.1 - REMUNERACIONES Y CONTRIBUCIONES"/>
    <s v="2.1.1 - REMUNERACIONES"/>
    <s v="N"/>
    <s v="00 - N/A"/>
    <s v="10 - FONDO GENERAL"/>
    <s v="(en blanco)"/>
    <s v="99 - MULTIPROVINCIAL"/>
    <n v="19207656"/>
    <n v="19207656"/>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2000000"/>
    <n v="2000000"/>
    <n v="834500"/>
  </r>
  <r>
    <s v="2024"/>
    <x v="0"/>
    <x v="0"/>
    <x v="0"/>
    <x v="0"/>
    <s v="2 - Poder Ejecutivo"/>
    <s v="0217 - MINISTERIO DE LA JUVENTUD"/>
    <s v="0001 - MINISTERIO DE LA JUVENTUD"/>
    <x v="2"/>
    <x v="4"/>
    <x v="5"/>
    <s v="2.1 - REMUNERACIONES Y CONTRIBUCIONES"/>
    <s v="2.1.1 - REMUNERACIONES"/>
    <s v="N"/>
    <s v="00 - N/A"/>
    <s v="10 - FONDO GENERAL"/>
    <s v="(en blanco)"/>
    <s v="99 - MULTIPROVINCIAL"/>
    <n v="2000000"/>
    <n v="2000000"/>
    <n v="523442.55"/>
  </r>
  <r>
    <s v="2024"/>
    <x v="0"/>
    <x v="0"/>
    <x v="0"/>
    <x v="0"/>
    <s v="2 - Poder Ejecutivo"/>
    <s v="0217 - MINISTERIO DE LA JUVENTUD"/>
    <s v="0001 - MINISTERIO DE LA JUVENTUD"/>
    <x v="2"/>
    <x v="4"/>
    <x v="5"/>
    <s v="2.1 - REMUNERACIONES Y CONTRIBUCIONES"/>
    <s v="2.1.2 - SOBRESUELDOS"/>
    <s v="N"/>
    <s v="00 - N/A"/>
    <s v="10 - FONDO GENERAL"/>
    <s v="(en blanco)"/>
    <s v="99 - MULTIPROVINCIAL"/>
    <n v="4440000"/>
    <n v="4440000"/>
    <n v="790000"/>
  </r>
  <r>
    <s v="2024"/>
    <x v="0"/>
    <x v="0"/>
    <x v="0"/>
    <x v="0"/>
    <s v="2 - Poder Ejecutivo"/>
    <s v="0217 - MINISTERIO DE LA JUVENTUD"/>
    <s v="0001 - MINISTERIO DE LA JUVENTUD"/>
    <x v="2"/>
    <x v="4"/>
    <x v="5"/>
    <s v="2.1 - REMUNERACIONES Y CONTRIBUCIONES"/>
    <s v="2.1.2 - SOBRESUELDOS"/>
    <s v="N"/>
    <s v="00 - N/A"/>
    <s v="10 - FONDO GENERAL"/>
    <s v="(en blanco)"/>
    <s v="99 - MULTIPROVINCIAL"/>
    <n v="11400000"/>
    <n v="11400000"/>
    <n v="6638000"/>
  </r>
  <r>
    <s v="2024"/>
    <x v="0"/>
    <x v="0"/>
    <x v="0"/>
    <x v="0"/>
    <s v="2 - Poder Ejecutivo"/>
    <s v="0217 - MINISTERIO DE LA JUVENTUD"/>
    <s v="0001 - MINISTERIO DE LA JUVENTUD"/>
    <x v="2"/>
    <x v="4"/>
    <x v="5"/>
    <s v="2.1 - REMUNERACIONES Y CONTRIBUCIONES"/>
    <s v="2.1.2 - SOBRESUELDOS"/>
    <s v="N"/>
    <s v="00 - N/A"/>
    <s v="10 - FONDO GENERAL"/>
    <s v="(en blanco)"/>
    <s v="99 - MULTIPROVINCIAL"/>
    <n v="19207656"/>
    <n v="19207656"/>
    <n v="16571997.199999999"/>
  </r>
  <r>
    <s v="2024"/>
    <x v="0"/>
    <x v="0"/>
    <x v="0"/>
    <x v="0"/>
    <s v="2 - Poder Ejecutivo"/>
    <s v="0217 - MINISTERIO DE LA JUVENTUD"/>
    <s v="0001 - MINISTERIO DE LA JUVENTUD"/>
    <x v="2"/>
    <x v="4"/>
    <x v="5"/>
    <s v="2.1 - REMUNERACIONES Y CONTRIBUCIONES"/>
    <s v="2.1.2 - SOBRESUELDOS"/>
    <s v="N"/>
    <s v="00 - N/A"/>
    <s v="10 - FONDO GENERAL"/>
    <s v="(en blanco)"/>
    <s v="99 - MULTIPROVINCIAL"/>
    <n v="19207656"/>
    <n v="19207656"/>
    <n v="0"/>
  </r>
  <r>
    <s v="2024"/>
    <x v="0"/>
    <x v="0"/>
    <x v="0"/>
    <x v="0"/>
    <s v="2 - Poder Ejecutivo"/>
    <s v="0217 - MINISTERIO DE LA JUVENTUD"/>
    <s v="0001 - MINISTERIO DE LA JUVENTUD"/>
    <x v="2"/>
    <x v="4"/>
    <x v="5"/>
    <s v="2.1 - REMUNERACIONES Y CONTRIBUCIONES"/>
    <s v="2.1.3 - DIETAS Y GASTOS DE REPRESENTACIÓN"/>
    <s v="N"/>
    <s v="00 - N/A"/>
    <s v="10 - FONDO GENERAL"/>
    <s v="(en blanco)"/>
    <s v="99 - MULTIPROVINCIAL"/>
    <n v="300000"/>
    <n v="300000"/>
    <n v="0"/>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16364923"/>
    <n v="16364923"/>
    <n v="9266566.540000001"/>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16341874"/>
    <n v="16341874"/>
    <n v="9507143.3200000003"/>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2535411"/>
    <n v="2535411"/>
    <n v="1293730.0299999998"/>
  </r>
  <r>
    <s v="2024"/>
    <x v="0"/>
    <x v="0"/>
    <x v="0"/>
    <x v="0"/>
    <s v="2 - Poder Ejecutivo"/>
    <s v="0217 - MINISTERIO DE LA JUVENTUD"/>
    <s v="0001 - MINISTERIO DE LA JUVENTUD"/>
    <x v="2"/>
    <x v="4"/>
    <x v="5"/>
    <s v="2.2 - CONTRATACIÓN DE SERVICIOS"/>
    <s v="2.2.1 - SERVICIOS BÁSICOS"/>
    <s v="N"/>
    <s v="00 - N/A"/>
    <s v="10 - FONDO GENERAL"/>
    <s v="(en blanco)"/>
    <s v="99 - MULTIPROVINCIAL"/>
    <n v="16800000"/>
    <n v="16800000"/>
    <n v="10091333.510000002"/>
  </r>
  <r>
    <s v="2024"/>
    <x v="0"/>
    <x v="0"/>
    <x v="0"/>
    <x v="0"/>
    <s v="2 - Poder Ejecutivo"/>
    <s v="0217 - MINISTERIO DE LA JUVENTUD"/>
    <s v="0001 - MINISTERIO DE LA JUVENTUD"/>
    <x v="2"/>
    <x v="4"/>
    <x v="5"/>
    <s v="2.2 - CONTRATACIÓN DE SERVICIOS"/>
    <s v="2.2.1 - SERVICIOS BÁSICOS"/>
    <s v="N"/>
    <s v="00 - N/A"/>
    <s v="10 - FONDO GENERAL"/>
    <s v="(en blanco)"/>
    <s v="99 - MULTIPROVINCIAL"/>
    <n v="2880000"/>
    <n v="2880000"/>
    <n v="1449570.48"/>
  </r>
  <r>
    <s v="2024"/>
    <x v="0"/>
    <x v="0"/>
    <x v="0"/>
    <x v="0"/>
    <s v="2 - Poder Ejecutivo"/>
    <s v="0217 - MINISTERIO DE LA JUVENTUD"/>
    <s v="0001 - MINISTERIO DE LA JUVENTUD"/>
    <x v="2"/>
    <x v="4"/>
    <x v="5"/>
    <s v="2.2 - CONTRATACIÓN DE SERVICIOS"/>
    <s v="2.2.1 - SERVICIOS BÁSICOS"/>
    <s v="N"/>
    <s v="00 - N/A"/>
    <s v="10 - FONDO GENERAL"/>
    <s v="(en blanco)"/>
    <s v="99 - MULTIPROVINCIAL"/>
    <n v="15000"/>
    <n v="15000"/>
    <n v="0"/>
  </r>
  <r>
    <s v="2024"/>
    <x v="0"/>
    <x v="0"/>
    <x v="0"/>
    <x v="0"/>
    <s v="2 - Poder Ejecutivo"/>
    <s v="0217 - MINISTERIO DE LA JUVENTUD"/>
    <s v="0001 - MINISTERIO DE LA JUVENTUD"/>
    <x v="2"/>
    <x v="4"/>
    <x v="5"/>
    <s v="2.2 - CONTRATACIÓN DE SERVICIOS"/>
    <s v="2.2.1 - SERVICIOS BÁSICOS"/>
    <s v="N"/>
    <s v="00 - N/A"/>
    <s v="10 - FONDO GENERAL"/>
    <s v="(en blanco)"/>
    <s v="99 - MULTIPROVINCIAL"/>
    <n v="55200"/>
    <n v="55200"/>
    <n v="26408"/>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1200000"/>
    <n v="1200000"/>
    <n v="1140000"/>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93220"/>
    <n v="93220"/>
    <n v="0"/>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0"/>
    <n v="63337.68"/>
    <n v="63337.68"/>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2620000"/>
    <n v="2678943.44"/>
    <n v="707970.5"/>
  </r>
  <r>
    <s v="2024"/>
    <x v="0"/>
    <x v="0"/>
    <x v="0"/>
    <x v="0"/>
    <s v="2 - Poder Ejecutivo"/>
    <s v="0217 - MINISTERIO DE LA JUVENTUD"/>
    <s v="0001 - MINISTERIO DE LA JUVENTUD"/>
    <x v="2"/>
    <x v="4"/>
    <x v="5"/>
    <s v="2.2 - CONTRATACIÓN DE SERVICIOS"/>
    <s v="2.2.3 - VIÁTICOS"/>
    <s v="N"/>
    <s v="00 - N/A"/>
    <s v="10 - FONDO GENERAL"/>
    <s v="(en blanco)"/>
    <s v="99 - MULTIPROVINCIAL"/>
    <n v="4000000"/>
    <n v="3230107.31"/>
    <n v="2714450"/>
  </r>
  <r>
    <s v="2024"/>
    <x v="0"/>
    <x v="0"/>
    <x v="0"/>
    <x v="0"/>
    <s v="2 - Poder Ejecutivo"/>
    <s v="0217 - MINISTERIO DE LA JUVENTUD"/>
    <s v="0001 - MINISTERIO DE LA JUVENTUD"/>
    <x v="2"/>
    <x v="4"/>
    <x v="5"/>
    <s v="2.2 - CONTRATACIÓN DE SERVICIOS"/>
    <s v="2.2.3 - VIÁTICOS"/>
    <s v="N"/>
    <s v="00 - N/A"/>
    <s v="10 - FONDO GENERAL"/>
    <s v="(en blanco)"/>
    <s v="99 - MULTIPROVINCIAL"/>
    <n v="1000000"/>
    <n v="1000000"/>
    <n v="614141.37"/>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1284490"/>
    <n v="1284490"/>
    <n v="562610.14"/>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0"/>
    <n v="100000"/>
    <n v="100000"/>
  </r>
  <r>
    <s v="2024"/>
    <x v="0"/>
    <x v="0"/>
    <x v="0"/>
    <x v="0"/>
    <s v="2 - Poder Ejecutivo"/>
    <s v="0217 - MINISTERIO DE LA JUVENTUD"/>
    <s v="0001 - MINISTERIO DE LA JUVENTUD"/>
    <x v="2"/>
    <x v="4"/>
    <x v="5"/>
    <s v="2.2 - CONTRATACIÓN DE SERVICIOS"/>
    <s v="2.2.5 - ALQUILERES Y RENTAS"/>
    <s v="N"/>
    <s v="00 - N/A"/>
    <s v="10 - FONDO GENERAL"/>
    <s v="(en blanco)"/>
    <s v="99 - MULTIPROVINCIAL"/>
    <n v="16907495"/>
    <n v="17660221.82"/>
    <n v="9253606.3399999999"/>
  </r>
  <r>
    <s v="2024"/>
    <x v="0"/>
    <x v="0"/>
    <x v="0"/>
    <x v="0"/>
    <s v="2 - Poder Ejecutivo"/>
    <s v="0217 - MINISTERIO DE LA JUVENTUD"/>
    <s v="0001 - MINISTERIO DE LA JUVENTUD"/>
    <x v="2"/>
    <x v="4"/>
    <x v="5"/>
    <s v="2.2 - CONTRATACIÓN DE SERVICIOS"/>
    <s v="2.2.5 - ALQUILERES Y RENTAS"/>
    <s v="N"/>
    <s v="00 - N/A"/>
    <s v="10 - FONDO GENERAL"/>
    <s v="(en blanco)"/>
    <s v="99 - MULTIPROVINCIAL"/>
    <n v="100000"/>
    <n v="327799"/>
    <n v="227799"/>
  </r>
  <r>
    <s v="2024"/>
    <x v="0"/>
    <x v="0"/>
    <x v="0"/>
    <x v="0"/>
    <s v="2 - Poder Ejecutivo"/>
    <s v="0217 - MINISTERIO DE LA JUVENTUD"/>
    <s v="0001 - MINISTERIO DE LA JUVENTUD"/>
    <x v="2"/>
    <x v="4"/>
    <x v="5"/>
    <s v="2.2 - CONTRATACIÓN DE SERVICIOS"/>
    <s v="2.2.5 - ALQUILERES Y RENTAS"/>
    <s v="N"/>
    <s v="00 - N/A"/>
    <s v="10 - FONDO GENERAL"/>
    <s v="(en blanco)"/>
    <s v="99 - MULTIPROVINCIAL"/>
    <n v="1727000"/>
    <n v="974273.18"/>
    <n v="0"/>
  </r>
  <r>
    <s v="2024"/>
    <x v="0"/>
    <x v="0"/>
    <x v="0"/>
    <x v="0"/>
    <s v="2 - Poder Ejecutivo"/>
    <s v="0217 - MINISTERIO DE LA JUVENTUD"/>
    <s v="0001 - MINISTERIO DE LA JUVENTUD"/>
    <x v="2"/>
    <x v="4"/>
    <x v="5"/>
    <s v="2.2 - CONTRATACIÓN DE SERVICIOS"/>
    <s v="2.2.5 - ALQUILERES Y RENTAS"/>
    <s v="N"/>
    <s v="00 - N/A"/>
    <s v="10 - FONDO GENERAL"/>
    <s v="(en blanco)"/>
    <s v="99 - MULTIPROVINCIAL"/>
    <n v="500000"/>
    <n v="272201"/>
    <n v="0"/>
  </r>
  <r>
    <s v="2024"/>
    <x v="0"/>
    <x v="0"/>
    <x v="0"/>
    <x v="0"/>
    <s v="2 - Poder Ejecutivo"/>
    <s v="0217 - MINISTERIO DE LA JUVENTUD"/>
    <s v="0001 - MINISTERIO DE LA JUVENTUD"/>
    <x v="2"/>
    <x v="4"/>
    <x v="5"/>
    <s v="2.2 - CONTRATACIÓN DE SERVICIOS"/>
    <s v="2.2.6 - SEGUROS"/>
    <s v="N"/>
    <s v="00 - N/A"/>
    <s v="10 - FONDO GENERAL"/>
    <s v="(en blanco)"/>
    <s v="99 - MULTIPROVINCIAL"/>
    <n v="395679"/>
    <n v="30722458.169999998"/>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2500000"/>
    <n v="1100000"/>
    <n v="470404.5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500000"/>
    <n v="50000"/>
    <n v="0"/>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600000"/>
    <n v="50000"/>
    <n v="0"/>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3500000"/>
    <n v="3064051.6200000006"/>
    <n v="1454598.2000000002"/>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0"/>
    <n v="150000"/>
    <n v="0"/>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320000"/>
    <n v="237479.82"/>
    <n v="170479.82"/>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470000"/>
    <n v="209107.27"/>
    <n v="200364"/>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250000"/>
    <n v="550963.42999999993"/>
    <n v="283719.2"/>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18087616"/>
    <n v="14714690"/>
    <n v="1114750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7641000"/>
    <n v="758010.96999999974"/>
    <n v="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0"/>
    <n v="165200"/>
    <n v="35990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3500000"/>
    <n v="359976"/>
    <n v="15600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0"/>
    <n v="2922467.86"/>
    <n v="1472467.58"/>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6262000"/>
    <n v="5355000"/>
    <n v="1285649.27"/>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720000"/>
    <n v="324321"/>
    <n v="194468"/>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164000"/>
    <n v="79298.070000000007"/>
    <n v="35199.339999999997"/>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0"/>
    <n v="9000"/>
    <n v="2718.72"/>
  </r>
  <r>
    <s v="2024"/>
    <x v="0"/>
    <x v="0"/>
    <x v="0"/>
    <x v="0"/>
    <s v="2 - Poder Ejecutivo"/>
    <s v="0217 - MINISTERIO DE LA JUVENTUD"/>
    <s v="0001 - MINISTERIO DE LA JUVENTUD"/>
    <x v="2"/>
    <x v="4"/>
    <x v="5"/>
    <s v="2.3 - MATERIALES Y SUMINISTROS"/>
    <s v="2.3.2 - TEXTILES Y VESTUARIOS"/>
    <s v="N"/>
    <s v="00 - N/A"/>
    <s v="10 - FONDO GENERAL"/>
    <s v="(en blanco)"/>
    <s v="99 - MULTIPROVINCIAL"/>
    <n v="10000"/>
    <n v="10000"/>
    <n v="0"/>
  </r>
  <r>
    <s v="2024"/>
    <x v="0"/>
    <x v="0"/>
    <x v="0"/>
    <x v="0"/>
    <s v="2 - Poder Ejecutivo"/>
    <s v="0217 - MINISTERIO DE LA JUVENTUD"/>
    <s v="0001 - MINISTERIO DE LA JUVENTUD"/>
    <x v="2"/>
    <x v="4"/>
    <x v="5"/>
    <s v="2.3 - MATERIALES Y SUMINISTROS"/>
    <s v="2.3.2 - TEXTILES Y VESTUARIOS"/>
    <s v="N"/>
    <s v="00 - N/A"/>
    <s v="10 - FONDO GENERAL"/>
    <s v="(en blanco)"/>
    <s v="99 - MULTIPROVINCIAL"/>
    <n v="650000"/>
    <n v="288347.07999999996"/>
    <n v="54162"/>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198000"/>
    <n v="94687.81"/>
    <n v="35076.18"/>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186000"/>
    <n v="275081.59999999998"/>
    <n v="204281.60000000001"/>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460000"/>
    <n v="309765.95999999996"/>
    <n v="0"/>
  </r>
  <r>
    <s v="2024"/>
    <x v="0"/>
    <x v="0"/>
    <x v="0"/>
    <x v="0"/>
    <s v="2 - Poder Ejecutivo"/>
    <s v="0217 - MINISTERIO DE LA JUVENTUD"/>
    <s v="0001 - MINISTERIO DE LA JUVENTUD"/>
    <x v="2"/>
    <x v="4"/>
    <x v="5"/>
    <s v="2.3 - MATERIALES Y SUMINISTROS"/>
    <s v="2.3.4 - PRODUCTOS FARMACÉUTICOS"/>
    <s v="N"/>
    <s v="00 - N/A"/>
    <s v="10 - FONDO GENERAL"/>
    <s v="(en blanco)"/>
    <s v="99 - MULTIPROVINCIAL"/>
    <n v="150000"/>
    <n v="13457.549999999988"/>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160000"/>
    <n v="79682.540000000037"/>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15248"/>
    <n v="15248"/>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100000"/>
    <n v="50000"/>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680"/>
    <n v="5659.2800000000007"/>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0"/>
    <n v="20713"/>
    <n v="22490.799999999999"/>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1800"/>
    <n v="65046.91"/>
    <n v="11258"/>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07000"/>
    <n v="78761.399999999994"/>
    <n v="12844.3"/>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2000000"/>
    <n v="12000000"/>
    <n v="1200000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33129"/>
    <n v="33129"/>
    <n v="1114.32"/>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30000"/>
    <n v="30000"/>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6903"/>
    <n v="6903"/>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77845"/>
    <n v="51037.119999999995"/>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0000"/>
    <n v="255524.28"/>
    <n v="255524.28"/>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400000"/>
    <n v="50000"/>
    <n v="0"/>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480000"/>
    <n v="528663.44999999995"/>
    <n v="259335.67999999999"/>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2800000"/>
    <n v="2166098"/>
    <n v="529100.24"/>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0"/>
    <n v="885"/>
    <n v="0"/>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320000"/>
    <n v="320000"/>
    <n v="126614"/>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48000"/>
    <n v="423039.69"/>
    <n v="283820.68"/>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400000"/>
    <n v="200000"/>
    <n v="46704.4"/>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00000"/>
    <n v="464960.31000000006"/>
    <n v="252147.58000000002"/>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350000"/>
    <n v="100000"/>
    <n v="35518"/>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450000"/>
    <n v="541693.5"/>
    <n v="284146.36"/>
  </r>
  <r>
    <s v="2024"/>
    <x v="0"/>
    <x v="0"/>
    <x v="0"/>
    <x v="0"/>
    <s v="2 - Poder Ejecutivo"/>
    <s v="0217 - MINISTERIO DE LA JUVENTUD"/>
    <s v="0001 - MINISTERIO DE LA JUVENTUD"/>
    <x v="2"/>
    <x v="5"/>
    <x v="8"/>
    <s v="2.2 - CONTRATACIÓN DE SERVICIOS"/>
    <s v="2.2.2 - PUBLICIDAD, IMPRESIÓN Y ENCUADERNACIÓN"/>
    <s v="N"/>
    <s v="00 - N/A"/>
    <s v="10 - FONDO GENERAL"/>
    <s v="(en blanco)"/>
    <s v="99 - MULTIPROVINCIAL"/>
    <n v="300000"/>
    <n v="300000"/>
    <n v="0"/>
  </r>
  <r>
    <s v="2024"/>
    <x v="0"/>
    <x v="0"/>
    <x v="0"/>
    <x v="0"/>
    <s v="2 - Poder Ejecutivo"/>
    <s v="0217 - MINISTERIO DE LA JUVENTUD"/>
    <s v="0001 - MINISTERIO DE LA JUVENTUD"/>
    <x v="2"/>
    <x v="5"/>
    <x v="8"/>
    <s v="2.2 - CONTRATACIÓN DE SERVICIOS"/>
    <s v="2.2.5 - ALQUILERES Y RENTAS"/>
    <s v="N"/>
    <s v="00 - N/A"/>
    <s v="10 - FONDO GENERAL"/>
    <s v="(en blanco)"/>
    <s v="99 - MULTIPROVINCIAL"/>
    <n v="300000"/>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en blanco)"/>
    <s v="99 - MULTIPROVINCIAL"/>
    <n v="250000"/>
    <n v="250000"/>
    <n v="0"/>
  </r>
  <r>
    <s v="2024"/>
    <x v="0"/>
    <x v="0"/>
    <x v="0"/>
    <x v="0"/>
    <s v="2 - Poder Ejecutivo"/>
    <s v="0217 - MINISTERIO DE LA JUVENTUD"/>
    <s v="0001 - MINISTERIO DE LA JUVENTUD"/>
    <x v="2"/>
    <x v="5"/>
    <x v="8"/>
    <s v="2.2 - CONTRATACIÓN DE SERVICIOS"/>
    <s v="2.2.9 - OTRAS CONTRATACIONES DE SERVICIOS"/>
    <s v="N"/>
    <s v="00 - N/A"/>
    <s v="10 - FONDO GENERAL"/>
    <s v="(en blanco)"/>
    <s v="99 - MULTIPROVINCIAL"/>
    <n v="250000"/>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2757242"/>
    <n v="12787242"/>
    <n v="433500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410400"/>
    <n v="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0"/>
    <n v="330000"/>
    <n v="6000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097303"/>
    <n v="1097303"/>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675676"/>
    <n v="675676"/>
    <n v="31500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486487"/>
    <n v="486487"/>
    <n v="432994.94"/>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641600"/>
    <n v="1641600"/>
    <n v="320000"/>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36800"/>
    <n v="136800"/>
    <n v="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960318"/>
    <n v="960318"/>
    <n v="870230.96"/>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136986"/>
    <n v="136986"/>
    <n v="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1097303"/>
    <n v="1097303"/>
    <n v="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136800"/>
    <n v="136800"/>
    <n v="0"/>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136800"/>
    <n v="1368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933586"/>
    <n v="992386"/>
    <n v="311605.5"/>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934902"/>
    <n v="993812"/>
    <n v="312045"/>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151428"/>
    <n v="151428"/>
    <n v="44598.799999999996"/>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116390"/>
    <n v="116390"/>
    <n v="22688"/>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116553"/>
    <n v="116553"/>
    <n v="2272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18878"/>
    <n v="18878"/>
    <n v="3360.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en blanco)"/>
    <s v="99 - MULTIPROVINCIAL"/>
    <n v="537500"/>
    <n v="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246750"/>
    <n v="675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44000"/>
    <n v="44000"/>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13705"/>
    <n v="13705"/>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5850"/>
    <n v="5850"/>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33908"/>
    <n v="28674"/>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62980"/>
    <n v="62980"/>
    <n v="62980"/>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240000"/>
    <n v="240000"/>
    <n v="60000"/>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20240"/>
    <n v="202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44340"/>
    <n v="443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5200"/>
    <n v="520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500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49250452"/>
    <n v="143578352"/>
    <n v="83255242.710000008"/>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780000"/>
    <n v="2076000"/>
    <n v="101100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612800"/>
    <n v="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0"/>
    <n v="275000"/>
    <n v="16000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8794816"/>
    <n v="8794816"/>
    <n v="3684309.5199999996"/>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2331507"/>
    <n v="12331507"/>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486486"/>
    <n v="486486"/>
    <n v="823408.75"/>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6451200"/>
    <n v="9451200"/>
    <n v="5389000"/>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537600"/>
    <n v="537600"/>
    <n v="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10915905"/>
    <n v="10015905"/>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1415602"/>
    <n v="1064602"/>
    <n v="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12331507"/>
    <n v="12331507"/>
    <n v="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537600"/>
    <n v="537600"/>
    <n v="533083.31000000006"/>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537600"/>
    <n v="537600"/>
    <n v="0"/>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10491646"/>
    <n v="12485272"/>
    <n v="6247038.3400000017"/>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10506444"/>
    <n v="12207462"/>
    <n v="6255849.220000001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1701748"/>
    <n v="2002479"/>
    <n v="990270.31999999983"/>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457390"/>
    <n v="657390"/>
    <n v="382080.1"/>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458035"/>
    <n v="658035"/>
    <n v="382619"/>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74189"/>
    <n v="124189"/>
    <n v="61973.5"/>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en blanco)"/>
    <s v="99 - MULTIPROVINCIAL"/>
    <n v="3515600"/>
    <n v="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5000000"/>
    <n v="10000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1847624"/>
    <n v="1400455"/>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0473000"/>
    <n v="573000"/>
    <n v="0"/>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057000"/>
    <n v="57000"/>
    <n v="0"/>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500000"/>
    <n v="500000"/>
    <n v="0"/>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en blanco)"/>
    <s v="99 - MULTIPROVINCIAL"/>
    <n v="10000000"/>
    <n v="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en blanco)"/>
    <s v="99 - MULTIPROVINCIAL"/>
    <n v="465800"/>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5983243"/>
    <n v="983243"/>
    <n v="131560.01999999999"/>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10000"/>
    <n v="10000"/>
    <n v="0"/>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259160"/>
    <n v="259160"/>
    <n v="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4950000"/>
    <n v="950000"/>
    <n v="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5643050"/>
    <n v="643050"/>
    <n v="20178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7236175"/>
    <n v="1836175"/>
    <n v="100000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2626000"/>
    <n v="1026000"/>
    <n v="0"/>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en blanco)"/>
    <s v="99 - MULTIPROVINCIAL"/>
    <n v="88340"/>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en blanco)"/>
    <s v="99 - MULTIPROVINCIAL"/>
    <n v="10725"/>
    <n v="5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119914"/>
    <n v="119914"/>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2722652"/>
    <n v="822652"/>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8800"/>
    <n v="8800"/>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2195000"/>
    <n v="1195000"/>
    <n v="61800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99362"/>
    <n v="599362"/>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854500"/>
    <n v="30323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740000"/>
    <n v="174000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1610000"/>
    <n v="11610000"/>
    <n v="3069999.32"/>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2491"/>
    <n v="2491"/>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745000"/>
    <n v="74500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000000"/>
    <n v="50000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80150"/>
    <n v="18015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93690"/>
    <n v="19369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4660"/>
    <n v="8466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236080"/>
    <n v="23608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620994"/>
    <n v="1620994"/>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80078"/>
    <n v="180078"/>
    <n v="92273.44"/>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32800"/>
    <n v="33280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080"/>
    <n v="95108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000000"/>
    <n v="5000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2504800"/>
    <n v="21280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563987"/>
    <n v="863987"/>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284682"/>
    <n v="284682"/>
    <n v="11328"/>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en blanco)"/>
    <s v="99 - MULTIPROVINCIAL"/>
    <n v="1000000"/>
    <n v="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en blanco)"/>
    <s v="99 - MULTIPROVINCIAL"/>
    <n v="17000"/>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en blanco)"/>
    <s v="99 - MULTIPROVINCIAL"/>
    <n v="2000000"/>
    <n v="58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en blanco)"/>
    <s v="99 - MULTIPROVINCIAL"/>
    <n v="500000"/>
    <n v="5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en blanco)"/>
    <s v="99 - MULTIPROVINCIAL"/>
    <n v="20545"/>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en blanco)"/>
    <s v="99 - MULTIPROVINCIAL"/>
    <n v="2300"/>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75000"/>
    <n v="750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6000"/>
    <n v="6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11775"/>
    <n v="11775"/>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29095"/>
    <n v="29095"/>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9968118"/>
    <n v="9968118"/>
    <n v="5887735.2899999991"/>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0"/>
    <n v="585000"/>
    <n v="26000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306000000"/>
    <n v="306000000"/>
    <n v="17993950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96000"/>
    <n v="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838676"/>
    <n v="838676"/>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384000"/>
    <n v="1764000"/>
    <n v="840000"/>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32000"/>
    <n v="32000"/>
    <n v="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742902"/>
    <n v="742902"/>
    <n v="5565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95775"/>
    <n v="95775"/>
    <n v="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838676"/>
    <n v="838676"/>
    <n v="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32000"/>
    <n v="32000"/>
    <n v="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32000"/>
    <n v="32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713546"/>
    <n v="755031"/>
    <n v="435874.42000000004"/>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714552"/>
    <n v="756087"/>
    <n v="436489.21000000008"/>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115738"/>
    <n v="122173"/>
    <n v="69928.070000000007"/>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27226"/>
    <n v="127226"/>
    <n v="59556"/>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27264"/>
    <n v="127264"/>
    <n v="5964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4416"/>
    <n v="19416"/>
    <n v="6780.88"/>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3000"/>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en blanco)"/>
    <s v="99 - MULTIPROVINCIAL"/>
    <n v="1500000"/>
    <n v="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en blanco)"/>
    <s v="99 - MULTIPROVINCIAL"/>
    <n v="95000"/>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4000000"/>
    <n v="4000000"/>
    <n v="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1000000"/>
    <n v="1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50000"/>
    <n v="5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1000000"/>
    <n v="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en blanco)"/>
    <s v="99 - MULTIPROVINCIAL"/>
    <n v="143050"/>
    <n v="14305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13030"/>
    <n v="1303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38500"/>
    <n v="3850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1000000"/>
    <n v="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464240"/>
    <n v="1464240"/>
    <n v="26424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118610"/>
    <n v="11861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27650"/>
    <n v="2765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164672"/>
    <n v="164672"/>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83000"/>
    <n v="8300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11150"/>
    <n v="1115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40200"/>
    <n v="40200"/>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27319433"/>
    <n v="14019433"/>
    <n v="7722011.4000000004"/>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5565600"/>
    <n v="0"/>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1641404"/>
    <n v="1641404"/>
    <n v="564051.80999999994"/>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2877203"/>
    <n v="2877203"/>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2027028"/>
    <n v="2027028"/>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1459460"/>
    <n v="1459460"/>
    <n v="0"/>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22262400"/>
    <n v="35139400"/>
    <n v="12793000"/>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1855200"/>
    <n v="1855200"/>
    <n v="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2356639"/>
    <n v="893039"/>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520565"/>
    <n v="520565"/>
    <n v="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2877202"/>
    <n v="2877202"/>
    <n v="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2849079"/>
    <n v="2849079"/>
    <n v="0"/>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1855200"/>
    <n v="1855200"/>
    <n v="1665027.78"/>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1855200"/>
    <n v="1855200"/>
    <n v="0"/>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2447924"/>
    <n v="1647924"/>
    <n v="587481.89000000013"/>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2451377"/>
    <n v="1651377"/>
    <n v="588310.49000000011"/>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397053"/>
    <n v="397053"/>
    <n v="93843.889999999985"/>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1578404"/>
    <n v="1578404"/>
    <n v="907023.7"/>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1580631"/>
    <n v="1580631"/>
    <n v="908303"/>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256018"/>
    <n v="256018"/>
    <n v="127974.74000000002"/>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en blanco)"/>
    <s v="99 - MULTIPROVINCIAL"/>
    <n v="7200"/>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en blanco)"/>
    <s v="99 - MULTIPROVINCIAL"/>
    <n v="3353805"/>
    <n v="0"/>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en blanco)"/>
    <s v="99 - MULTIPROVINCIAL"/>
    <n v="719800"/>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en blanco)"/>
    <s v="99 - MULTIPROVINCIAL"/>
    <n v="8000000"/>
    <n v="2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0"/>
    <n v="96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2152375"/>
    <n v="2152375"/>
    <n v="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96000"/>
    <n v="96000"/>
    <n v="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2500000"/>
    <n v="250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en blanco)"/>
    <s v="99 - MULTIPROVINCIAL"/>
    <n v="2600000"/>
    <n v="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60000"/>
    <n v="6000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72000"/>
    <n v="13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en blanco)"/>
    <s v="99 - MULTIPROVINCIAL"/>
    <n v="1314"/>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239375"/>
    <n v="239375"/>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132000"/>
    <n v="132000"/>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55985"/>
    <n v="55985"/>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20000"/>
    <n v="20000"/>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en blanco)"/>
    <s v="99 - MULTIPROVINCIAL"/>
    <n v="563130"/>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146800"/>
    <n v="146800"/>
    <n v="2936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6000"/>
    <n v="600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6600"/>
    <n v="66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2100"/>
    <n v="21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58255"/>
    <n v="58255"/>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22604"/>
    <n v="22604"/>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7000"/>
    <n v="70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62595"/>
    <n v="62595"/>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5700"/>
    <n v="5700"/>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54585157"/>
    <n v="49985157"/>
    <n v="29152006.610000007"/>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2719200"/>
    <n v="0"/>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480000"/>
    <n v="480000"/>
    <n v="17500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264000"/>
    <n v="264000"/>
    <n v="4400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4837363"/>
    <n v="4837363"/>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1351352"/>
    <n v="1351352"/>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972972"/>
    <n v="972972"/>
    <n v="934610.07"/>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10876800"/>
    <n v="15656800"/>
    <n v="8985000"/>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906400"/>
    <n v="906400"/>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4200328"/>
    <n v="4200328"/>
    <n v="3455228.88"/>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637034"/>
    <n v="637034"/>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4837363"/>
    <n v="4837363"/>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1899386"/>
    <n v="1899386"/>
    <n v="0"/>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906400"/>
    <n v="906400"/>
    <n v="849333.33"/>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906400"/>
    <n v="906400"/>
    <n v="0"/>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4115629"/>
    <n v="4223153"/>
    <n v="2082404.4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4121433"/>
    <n v="4229993"/>
    <n v="2085341.4600000002"/>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667556"/>
    <n v="671696"/>
    <n v="284608.94"/>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771165"/>
    <n v="835165"/>
    <n v="637036.5"/>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772253"/>
    <n v="836253"/>
    <n v="637935"/>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125083"/>
    <n v="134083"/>
    <n v="101788"/>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230000"/>
    <n v="230000"/>
    <n v="98035.56"/>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148200"/>
    <n v="148200"/>
    <n v="148200"/>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2477550"/>
    <n v="0"/>
    <n v="0"/>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7560"/>
    <n v="756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70000"/>
    <n v="70000"/>
    <n v="0"/>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16000"/>
    <n v="16000"/>
    <n v="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en blanco)"/>
    <s v="99 - MULTIPROVINCIAL"/>
    <n v="400000"/>
    <n v="1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en blanco)"/>
    <s v="99 - MULTIPROVINCIAL"/>
    <n v="140000"/>
    <n v="140000"/>
    <n v="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4080000"/>
    <n v="1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371000"/>
    <n v="371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0"/>
    <n v="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470450"/>
    <n v="20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6668864"/>
    <n v="5278864"/>
    <n v="845692.9"/>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91200"/>
    <n v="9120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45000"/>
    <n v="45000"/>
    <n v="2265.6"/>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9750"/>
    <n v="9750"/>
    <n v="0"/>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53700"/>
    <n v="53700"/>
    <n v="0"/>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190500"/>
    <n v="19050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175750"/>
    <n v="7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130110"/>
    <n v="130110"/>
    <n v="13011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595050"/>
    <n v="5050"/>
    <n v="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en blanco)"/>
    <s v="99 - MULTIPROVINCIAL"/>
    <n v="433440"/>
    <n v="1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en blanco)"/>
    <s v="99 - MULTIPROVINCIAL"/>
    <n v="3596"/>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23756"/>
    <n v="2375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16549"/>
    <n v="16549"/>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96600"/>
    <n v="96600"/>
    <n v="9660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720000"/>
    <n v="720000"/>
    <n v="72000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640394"/>
    <n v="640394"/>
    <n v="102296"/>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22902"/>
    <n v="22902"/>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25750"/>
    <n v="25750"/>
    <n v="18623"/>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63780"/>
    <n v="63780"/>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3500"/>
    <n v="3500"/>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535827"/>
    <n v="535827"/>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1244324"/>
    <n v="1042504"/>
    <n v="50000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33113"/>
    <n v="3113"/>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38623"/>
    <n v="18623"/>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77050"/>
    <n v="77050"/>
    <n v="3200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48933"/>
    <n v="138933"/>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37000"/>
    <n v="117000"/>
    <n v="110967.2"/>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7500"/>
    <n v="37500"/>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14080"/>
    <n v="214080"/>
    <n v="0"/>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en blanco)"/>
    <s v="99 - MULTIPROVINCIAL"/>
    <n v="0"/>
    <n v="15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51000"/>
    <n v="51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0"/>
    <n v="51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en blanco)"/>
    <s v="99 - MULTIPROVINCIAL"/>
    <n v="30475"/>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en blanco)"/>
    <s v="99 - MULTIPROVINCIAL"/>
    <n v="29170"/>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65000"/>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en blanco)"/>
    <s v="99 - MULTIPROVINCIAL"/>
    <n v="48750"/>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20260"/>
    <n v="2026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15327"/>
    <n v="1532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135000"/>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en blanco)"/>
    <s v="99 - MULTIPROVINCIAL"/>
    <n v="1852500"/>
    <n v="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en blanco)"/>
    <s v="99 - MULTIPROVINCIAL"/>
    <n v="62300"/>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36000"/>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0"/>
    <n v="17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115500"/>
    <n v="1155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0"/>
    <n v="80000"/>
    <n v="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0"/>
    <n v="52920"/>
    <n v="5292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58500"/>
    <n v="58500"/>
    <n v="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en blanco)"/>
    <s v="99 - MULTIPROVINCIAL"/>
    <n v="5500"/>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50169"/>
    <n v="250169"/>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0"/>
    <n v="10000"/>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64592"/>
    <n v="64592"/>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6250"/>
    <n v="6250"/>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6250"/>
    <n v="625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30245"/>
    <n v="30245"/>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9890"/>
    <n v="989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2800"/>
    <n v="28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31200"/>
    <n v="312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134755"/>
    <n v="134755"/>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6500"/>
    <n v="65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270766"/>
    <n v="27076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2000"/>
    <n v="20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7632387"/>
    <n v="4132387"/>
    <n v="2224666.66"/>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872000"/>
    <n v="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792032"/>
    <n v="792032"/>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351352"/>
    <n v="1351352"/>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972972"/>
    <n v="972972"/>
    <n v="0"/>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7488000"/>
    <n v="8088000"/>
    <n v="3610000"/>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624000"/>
    <n v="624000"/>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636269"/>
    <n v="636269"/>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155764"/>
    <n v="155764"/>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792032"/>
    <n v="792032"/>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1899386"/>
    <n v="1899386"/>
    <n v="0"/>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624000"/>
    <n v="624000"/>
    <n v="185000"/>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624000"/>
    <n v="624000"/>
    <n v="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673861"/>
    <n v="590483"/>
    <n v="157728.85999999999"/>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674811"/>
    <n v="591315"/>
    <n v="157951.34000000003"/>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09300"/>
    <n v="95776"/>
    <n v="21320.27"/>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530900"/>
    <n v="555900"/>
    <n v="254571.75999999998"/>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531648"/>
    <n v="556648"/>
    <n v="25631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86112"/>
    <n v="96112"/>
    <n v="23615.740000000005"/>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en blanco)"/>
    <s v="99 - MULTIPROVINCIAL"/>
    <n v="255000"/>
    <n v="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420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3000000"/>
    <n v="100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35000"/>
    <n v="5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50000"/>
    <n v="50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74360"/>
    <n v="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4675"/>
    <n v="4675"/>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35100"/>
    <n v="35100"/>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96000"/>
    <n v="96000"/>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3560"/>
    <n v="3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96000"/>
    <n v="9600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905"/>
    <n v="1905"/>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533"/>
    <n v="1533"/>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820"/>
    <n v="182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20000"/>
    <n v="2000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51600"/>
    <n v="5160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39450"/>
    <n v="39450"/>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7420000"/>
    <n v="27420000"/>
    <n v="15608666.67"/>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300000"/>
    <n v="477300"/>
    <n v="274858.59999999998"/>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678880"/>
    <n v="0"/>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0"/>
    <n v="935000"/>
    <n v="31500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533240"/>
    <n v="2533240"/>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027028"/>
    <n v="2027028"/>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1459458"/>
    <n v="1459458"/>
    <n v="0"/>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10715520"/>
    <n v="22715520"/>
    <n v="3734500"/>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892960"/>
    <n v="892960"/>
    <n v="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2156358"/>
    <n v="2156358"/>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376882"/>
    <n v="376882"/>
    <n v="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2533240"/>
    <n v="2533240"/>
    <n v="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2849079"/>
    <n v="2849079"/>
    <n v="0"/>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892960"/>
    <n v="892960"/>
    <n v="733500"/>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892960"/>
    <n v="892960"/>
    <n v="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2155281"/>
    <n v="3162649"/>
    <n v="1148475.45"/>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2158320"/>
    <n v="3156050"/>
    <n v="1150095.29"/>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349587"/>
    <n v="514387"/>
    <n v="166973.88"/>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759730"/>
    <n v="759730"/>
    <n v="264776.05"/>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760802"/>
    <n v="760802"/>
    <n v="265149.5"/>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123228"/>
    <n v="123228"/>
    <n v="39085.86"/>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en blanco)"/>
    <s v="99 - MULTIPROVINCIAL"/>
    <n v="225000"/>
    <n v="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en blanco)"/>
    <s v="99 - MULTIPROVINCIAL"/>
    <n v="202635"/>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en blanco)"/>
    <s v="99 - MULTIPROVINCIAL"/>
    <n v="1852600"/>
    <n v="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207600"/>
    <n v="20760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12200"/>
    <n v="122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1000000"/>
    <n v="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3030000"/>
    <n v="5800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20160"/>
    <n v="374112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3360000"/>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en blanco)"/>
    <s v="99 - MULTIPROVINCIAL"/>
    <n v="1116600"/>
    <n v="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5620"/>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335945"/>
    <n v="335945"/>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313600"/>
    <n v="313600"/>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142095"/>
    <n v="142095"/>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6070"/>
    <n v="506070"/>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en blanco)"/>
    <s v="99 - MULTIPROVINCIAL"/>
    <n v="1500"/>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en blanco)"/>
    <s v="99 - MULTIPROVINCIAL"/>
    <n v="119914"/>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950"/>
    <n v="950"/>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1800"/>
    <n v="180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852908"/>
    <n v="852908"/>
    <n v="85200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7575"/>
    <n v="7575"/>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228065"/>
    <n v="228065"/>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11070"/>
    <n v="511070"/>
    <n v="35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865"/>
    <n v="2865"/>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378723"/>
    <n v="378723"/>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4830"/>
    <n v="483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479259"/>
    <n v="479259"/>
    <n v="304181.59000000003"/>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4520"/>
    <n v="1452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5500"/>
    <n v="2550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569883"/>
    <n v="169883"/>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0700"/>
    <n v="1070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27750"/>
    <n v="12775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8450"/>
    <n v="2845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en blanco)"/>
    <s v="99 - MULTIPROVINCIAL"/>
    <n v="0"/>
    <n v="600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195899264"/>
    <n v="179107364"/>
    <n v="103030650.98999999"/>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3960000"/>
    <n v="5179160"/>
    <n v="2807605.0999999996"/>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123500000"/>
    <n v="123500000"/>
    <n v="7532600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6933000"/>
    <n v="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9631683"/>
    <n v="19101683"/>
    <n v="17299138.150000002"/>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1289394"/>
    <n v="2669394"/>
    <n v="114500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6159454"/>
    <n v="6159454"/>
    <n v="2610939.87"/>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28525425"/>
    <n v="28525425"/>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2027028"/>
    <n v="2027028"/>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2918916"/>
    <n v="2918916"/>
    <n v="290079.48"/>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0"/>
    <n v="6753000"/>
    <n v="0"/>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27732000"/>
    <n v="36682000"/>
    <n v="23015166.670000002"/>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0"/>
    <n v="2164500"/>
    <n v="1830000"/>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2311000"/>
    <n v="2311000"/>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26196756"/>
    <n v="23938756"/>
    <n v="16146955.41"/>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2328671"/>
    <n v="2328671"/>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28437426"/>
    <n v="28437426"/>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5698159"/>
    <n v="5698159"/>
    <n v="0"/>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2311000"/>
    <n v="2311000"/>
    <n v="1980666.66"/>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2311000"/>
    <n v="2311000"/>
    <n v="0"/>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15189695"/>
    <n v="17701896"/>
    <n v="7770228.4000000004"/>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15211119"/>
    <n v="17724914"/>
    <n v="7781187.990000003"/>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2463772"/>
    <n v="2812396"/>
    <n v="1189818.2299999993"/>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1966199"/>
    <n v="2046199"/>
    <n v="1594198.32"/>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1968972"/>
    <n v="2048972"/>
    <n v="1596446.83"/>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318918"/>
    <n v="338918"/>
    <n v="233670.21000000002"/>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67500"/>
    <n v="67500"/>
    <n v="0"/>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424999"/>
    <n v="24949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5033650"/>
    <n v="0"/>
    <n v="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1373500"/>
    <n v="1373500"/>
    <n v="1370162.5999999999"/>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6600"/>
    <n v="6600"/>
    <n v="0"/>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19320"/>
    <n v="193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14960356"/>
    <n v="0"/>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9059000"/>
    <n v="59000"/>
    <n v="0"/>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7500000"/>
    <n v="1200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30000000"/>
    <n v="600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120000"/>
    <n v="120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11000000"/>
    <n v="100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en blanco)"/>
    <s v="99 - MULTIPROVINCIAL"/>
    <n v="0"/>
    <n v="1600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70000"/>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900000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689500"/>
    <n v="689500"/>
    <n v="592778.97"/>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6264940"/>
    <n v="2809940"/>
    <n v="2362008.7999999998"/>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4044000"/>
    <n v="744000"/>
    <n v="0"/>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29360"/>
    <n v="29360"/>
    <n v="0"/>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446000"/>
    <n v="446000"/>
    <n v="446000"/>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456450"/>
    <n v="456450"/>
    <n v="19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0"/>
    <n v="1090000"/>
    <n v="0"/>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132000"/>
    <n v="132000"/>
    <n v="126718.55"/>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35000"/>
    <n v="350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80400"/>
    <n v="804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1928239"/>
    <n v="928239"/>
    <n v="480245.6"/>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1530"/>
    <n v="153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303443"/>
    <n v="303443"/>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67200"/>
    <n v="672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88800"/>
    <n v="888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27872510"/>
    <n v="27872510"/>
    <n v="15959416"/>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15990000"/>
    <n v="15990000"/>
    <n v="971130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10250"/>
    <n v="1025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84000"/>
    <n v="840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10400"/>
    <n v="4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134400"/>
    <n v="1344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6300"/>
    <n v="630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967850"/>
    <n v="267850"/>
    <n v="200002.92"/>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218641"/>
    <n v="218641"/>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2940"/>
    <n v="294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82823"/>
    <n v="182823"/>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45666"/>
    <n v="45666"/>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2150"/>
    <n v="6215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470005"/>
    <n v="470005"/>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32454"/>
    <n v="132454"/>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431910"/>
    <n v="921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43600"/>
    <n v="4360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566406"/>
    <n v="266406"/>
    <n v="33618.199999999997"/>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775967"/>
    <n v="75967"/>
    <n v="24409.01"/>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02600"/>
    <n v="602600"/>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92683420"/>
    <n v="91213420"/>
    <n v="53700812.68"/>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918000"/>
    <n v="2608500"/>
    <n v="122050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0"/>
    <n v="1890000"/>
    <n v="45000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227527600"/>
    <n v="611500000"/>
    <n v="345805287.5"/>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15722633"/>
    <n v="33"/>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618000"/>
    <n v="2856000"/>
    <n v="181852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240000"/>
    <n v="240000"/>
    <n v="4000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9072013"/>
    <n v="9072013"/>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486486"/>
    <n v="486486"/>
    <n v="387632.67"/>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133972400"/>
    <n v="0"/>
    <n v="0"/>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62890531"/>
    <n v="85532929"/>
    <n v="45327409.670000002"/>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5240878"/>
    <n v="5240878"/>
    <n v="0"/>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7996842"/>
    <n v="7996842"/>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1075171"/>
    <n v="1075171"/>
    <n v="0"/>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9072013"/>
    <n v="9072013"/>
    <n v="0"/>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5240878"/>
    <n v="5240878"/>
    <n v="5226912.32"/>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5240878"/>
    <n v="5240878"/>
    <n v="0"/>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7768091"/>
    <n v="9340426"/>
    <n v="4059486.8900000011"/>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7779048"/>
    <n v="9354803"/>
    <n v="4065212.5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1259987"/>
    <n v="1655473"/>
    <n v="627525.97999999986"/>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4458939"/>
    <n v="4458939"/>
    <n v="3213713.6799999997"/>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4465228"/>
    <n v="4465228"/>
    <n v="3218246.17"/>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723241"/>
    <n v="723241"/>
    <n v="514418.98000000004"/>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en blanco)"/>
    <s v="99 - MULTIPROVINCIAL"/>
    <n v="905000"/>
    <n v="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en blanco)"/>
    <s v="99 - MULTIPROVINCIAL"/>
    <n v="1840"/>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en blanco)"/>
    <s v="99 - MULTIPROVINCIAL"/>
    <n v="2000000"/>
    <n v="2000000"/>
    <n v="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000000"/>
    <n v="500000"/>
    <n v="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500000"/>
    <n v="5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en blanco)"/>
    <s v="99 - MULTIPROVINCIAL"/>
    <n v="431829"/>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30000"/>
    <n v="30000"/>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522500"/>
    <n v="522500"/>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1000000"/>
    <n v="10000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22500"/>
    <n v="225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15000"/>
    <n v="150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456388"/>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323623"/>
    <n v="323623"/>
    <n v="77899.070000000007"/>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1436"/>
    <n v="1436"/>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5000000"/>
    <n v="5000000"/>
    <n v="4680984"/>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6000"/>
    <n v="6000"/>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13500"/>
    <n v="13500"/>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792500"/>
    <n v="7925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20762"/>
    <n v="20762"/>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1195"/>
    <n v="1195"/>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775050"/>
    <n v="7505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2500000"/>
    <n v="1000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12600"/>
    <n v="126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34500"/>
    <n v="345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13500"/>
    <n v="13500"/>
    <n v="0"/>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2000000"/>
    <n v="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5000000"/>
    <n v="0"/>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en blanco)"/>
    <s v="99 - MULTIPROVINCIAL"/>
    <n v="2400"/>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8000"/>
    <n v="818000"/>
    <n v="763518.01"/>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015084"/>
    <n v="84"/>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8000"/>
    <n v="18000"/>
    <n v="18000"/>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61000"/>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82760"/>
    <n v="8276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en blanco)"/>
    <s v="99 - MULTIPROVINCIAL"/>
    <n v="1340"/>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en blanco)"/>
    <s v="99 - MULTIPROVINCIAL"/>
    <n v="2000"/>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400"/>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24800"/>
    <n v="248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34505"/>
    <n v="34505"/>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9260"/>
    <n v="1926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36000"/>
    <n v="360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240"/>
    <n v="24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36400"/>
    <n v="36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8750084"/>
    <n v="5750084"/>
    <n v="3240424.2"/>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1044000"/>
    <n v="0"/>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816174"/>
    <n v="816174"/>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4176000"/>
    <n v="4176000"/>
    <n v="1015000"/>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348000"/>
    <n v="348000"/>
    <n v="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688115"/>
    <n v="688115"/>
    <n v="474272.73"/>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128059"/>
    <n v="128059"/>
    <n v="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816174"/>
    <n v="816174"/>
    <n v="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348000"/>
    <n v="348000"/>
    <n v="70944.44"/>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348000"/>
    <n v="348000"/>
    <n v="0"/>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694401"/>
    <n v="444401"/>
    <n v="229746.06000000003"/>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695380"/>
    <n v="445380"/>
    <n v="230070.11999999997"/>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12632"/>
    <n v="112632"/>
    <n v="33868.370000000003"/>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296078"/>
    <n v="296078"/>
    <n v="71963.5"/>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296496"/>
    <n v="296496"/>
    <n v="72065"/>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48024"/>
    <n v="48024"/>
    <n v="11672.5"/>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4000000"/>
    <n v="2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172000"/>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4750"/>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92700"/>
    <n v="9270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140000"/>
    <n v="140000"/>
    <n v="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en blanco)"/>
    <s v="99 - MULTIPROVINCIAL"/>
    <n v="11700"/>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en blanco)"/>
    <s v="99 - MULTIPROVINCIAL"/>
    <n v="145935"/>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300"/>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200835"/>
    <n v="20083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17400"/>
    <n v="174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6095"/>
    <n v="3609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40125"/>
    <n v="4012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00"/>
    <n v="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11715"/>
    <n v="1171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665675648"/>
    <n v="600095530"/>
    <n v="352432829.50999993"/>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2490000"/>
    <n v="4478227"/>
    <n v="2199936.4700000002"/>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440000"/>
    <n v="2320000"/>
    <n v="143875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45348533"/>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4728000"/>
    <n v="9652400"/>
    <n v="5867697"/>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090570"/>
    <n v="1941570"/>
    <n v="1629514.1"/>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65087151"/>
    <n v="65087151"/>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0135138"/>
    <n v="10135138"/>
    <n v="521447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5837835"/>
    <n v="5837835"/>
    <n v="4368446.709999999"/>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45834880"/>
    <n v="315639780"/>
    <n v="176141766.66"/>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18876000"/>
    <n v="18876000"/>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0"/>
    <n v="500000"/>
    <n v="249679.57"/>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0"/>
    <n v="4620000"/>
    <n v="252000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67622373"/>
    <n v="70522373"/>
    <n v="40077468.550000004"/>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55778616"/>
    <n v="50114216"/>
    <n v="41948994.489999995"/>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671518"/>
    <n v="40839118"/>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9308537"/>
    <n v="5039537"/>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65087150"/>
    <n v="65087150"/>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0759151"/>
    <n v="10759151"/>
    <n v="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18876000"/>
    <n v="29876000"/>
    <n v="18581734.66"/>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53150018"/>
    <n v="0"/>
    <n v="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18876000"/>
    <n v="18876000"/>
    <n v="0"/>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en blanco)"/>
    <s v="99 - MULTIPROVINCIAL"/>
    <n v="0"/>
    <n v="5650000"/>
    <n v="5650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54006158"/>
    <n v="49337346"/>
    <n v="25600132.180000015"/>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54082328"/>
    <n v="51049278"/>
    <n v="25898547.599999994"/>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8759814"/>
    <n v="9144537"/>
    <n v="3787957.649999999"/>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17430829"/>
    <n v="21083269"/>
    <n v="12508574.799999999"/>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17455413"/>
    <n v="21008063"/>
    <n v="12543695.440000001"/>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2827102"/>
    <n v="3544632"/>
    <n v="1683382.7399999993"/>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0"/>
    <n v="300000"/>
    <n v="36389.050000000003"/>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38000000"/>
    <n v="11000000"/>
    <n v="8239392.3899999997"/>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12000000"/>
    <n v="18800000"/>
    <n v="9136317.9399999995"/>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36000000"/>
    <n v="36000000"/>
    <n v="14932536.370000003"/>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2000000"/>
    <n v="1950000"/>
    <n v="318919.85000000003"/>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400000"/>
    <n v="450000"/>
    <n v="72915"/>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9231281"/>
    <n v="5302781"/>
    <n v="158344.20000000001"/>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086301"/>
    <n v="1086301"/>
    <n v="876617.39999999991"/>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42885"/>
    <n v="3739385"/>
    <n v="581389.01"/>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1968250"/>
    <n v="34374205"/>
    <n v="6804044.4800000004"/>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12000"/>
    <n v="2112000"/>
    <n v="2603336.9299999997"/>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252000"/>
    <n v="21352000"/>
    <n v="201451.66"/>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3636080"/>
    <n v="2236080"/>
    <n v="1205000"/>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23622786"/>
    <n v="16045000"/>
    <n v="6625234"/>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0"/>
    <n v="6700000"/>
    <n v="2461583.84"/>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22570000"/>
    <n v="6570000"/>
    <n v="2770010.38"/>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6800000"/>
    <n v="8800000"/>
    <n v="2172144"/>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5805700"/>
    <n v="700"/>
    <n v="0"/>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1158000"/>
    <n v="0"/>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2500000"/>
    <n v="0"/>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9891608"/>
    <n v="455325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712600"/>
    <n v="80482600"/>
    <n v="65717655.890000001"/>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0000000"/>
    <n v="20000000"/>
    <n v="16847116.649999999"/>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3000333"/>
    <n v="8000333"/>
    <n v="4596198.88"/>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4000000"/>
    <n v="3419335.04"/>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800000"/>
    <n v="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45200"/>
    <n v="145200"/>
    <n v="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800000"/>
    <n v="194945.21000000002"/>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6382687"/>
    <n v="10792370"/>
    <n v="1071098.9100000001"/>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2000000"/>
    <n v="170000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2800000"/>
    <n v="3059213"/>
    <n v="2102810.7000000002"/>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en blanco)"/>
    <s v="99 - MULTIPROVINCIAL"/>
    <n v="0"/>
    <n v="300000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12617000"/>
    <n v="717000"/>
    <n v="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000000"/>
    <n v="1000000"/>
    <n v="380333.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0"/>
    <n v="500000"/>
    <n v="40657.65"/>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1540000"/>
    <n v="4040000"/>
    <n v="3693459.59"/>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60000"/>
    <n v="5560000"/>
    <n v="1551846.1"/>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0"/>
    <n v="23000000"/>
    <n v="9490449.1000000015"/>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713500"/>
    <n v="3958196"/>
    <n v="696767.1"/>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1199385"/>
    <n v="1199385"/>
    <n v="20650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0"/>
    <n v="82060000"/>
    <n v="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en blanco)"/>
    <s v="99 - MULTIPROVINCIAL"/>
    <n v="0"/>
    <n v="530783"/>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54000"/>
    <n v="107454000"/>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2114910"/>
    <n v="5014910"/>
    <n v="200928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1467240"/>
    <n v="9066240"/>
    <n v="4688133.4799999995"/>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en blanco)"/>
    <s v="99 - MULTIPROVINCIAL"/>
    <n v="0"/>
    <n v="1320522"/>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3058559"/>
    <n v="7138559"/>
    <n v="2443598.77"/>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0"/>
    <n v="580000"/>
    <n v="46580.22"/>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en blanco)"/>
    <s v="99 - MULTIPROVINCIAL"/>
    <n v="0"/>
    <n v="1095606"/>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0"/>
    <n v="150000"/>
    <n v="283.2"/>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94000"/>
    <n v="94000"/>
    <n v="212548.6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3388494"/>
    <n v="2588494"/>
    <n v="66665.279999999999"/>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481600"/>
    <n v="577722"/>
    <n v="0"/>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en blanco)"/>
    <s v="99 - MULTIPROVINCIAL"/>
    <n v="0"/>
    <n v="821551"/>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3306250"/>
    <n v="2390119"/>
    <n v="409139.04000000004"/>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79080"/>
    <n v="3294080"/>
    <n v="694814.5"/>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1178700"/>
    <n v="37870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0"/>
    <n v="100000"/>
    <n v="14800"/>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en blanco)"/>
    <s v="99 - MULTIPROVINCIAL"/>
    <n v="0"/>
    <n v="33993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en blanco)"/>
    <s v="99 - MULTIPROVINCIAL"/>
    <n v="1800"/>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417617"/>
    <n v="417617"/>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586977"/>
    <n v="506538"/>
    <n v="690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10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5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3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550000"/>
    <n v="229262.2"/>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400000"/>
    <n v="30975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10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35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724062"/>
    <n v="724062"/>
    <n v="449829.54"/>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4900"/>
    <n v="49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64410"/>
    <n v="664410"/>
    <n v="278829.58"/>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5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275"/>
    <n v="201275"/>
    <n v="10521.83"/>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en blanco)"/>
    <s v="99 - MULTIPROVINCIAL"/>
    <n v="0"/>
    <n v="10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en blanco)"/>
    <s v="99 - MULTIPROVINCIAL"/>
    <n v="0"/>
    <n v="100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8569280"/>
    <n v="8569280"/>
    <n v="5862518"/>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23000000"/>
    <n v="23000000"/>
    <n v="2300000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73575"/>
    <n v="923575"/>
    <n v="14025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405000"/>
    <n v="223315"/>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3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285"/>
    <n v="285"/>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1800000"/>
    <n v="1579366.71"/>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24000"/>
    <n v="1124000"/>
    <n v="715197.27"/>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33895"/>
    <n v="2419864"/>
    <n v="2625182.5799999996"/>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3149232"/>
    <n v="6030005"/>
    <n v="4430588.2299999995"/>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80630"/>
    <n v="8063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89893"/>
    <n v="189893"/>
    <n v="446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89185"/>
    <n v="289185"/>
    <n v="20000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722182"/>
    <n v="4337907"/>
    <n v="1819788.5099999998"/>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60"/>
    <n v="26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478333"/>
    <n v="1204333"/>
    <n v="821062.49"/>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310023"/>
    <n v="98471862"/>
    <n v="2076327.2700000003"/>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95385"/>
    <n v="195385"/>
    <n v="737.5"/>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90000"/>
    <n v="9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762240"/>
    <n v="1727460"/>
    <n v="168002.43"/>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410380"/>
    <n v="1895055"/>
    <n v="529633.56000000006"/>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799000"/>
    <n v="680034"/>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175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1320000"/>
    <n v="36033"/>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110000"/>
    <n v="110000"/>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1351352"/>
    <n v="1351352"/>
    <n v="66000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972972"/>
    <n v="972972"/>
    <n v="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5280000"/>
    <n v="5280000"/>
    <n v="212500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440000"/>
    <n v="4400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49500"/>
    <n v="495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60500"/>
    <n v="605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110000"/>
    <n v="1100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1899386"/>
    <n v="18993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440000"/>
    <n v="440000"/>
    <n v="14500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440000"/>
    <n v="44000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93588"/>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93720"/>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15180"/>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374352"/>
    <n v="374352"/>
    <n v="150662.5"/>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374880"/>
    <n v="374880"/>
    <n v="150875"/>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60720"/>
    <n v="60720"/>
    <n v="18097.930000000004"/>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en blanco)"/>
    <s v="99 - MULTIPROVINCIAL"/>
    <n v="200000"/>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39650"/>
    <n v="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406250"/>
    <n v="2406250"/>
    <n v="2404272.1999999997"/>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2810000"/>
    <n v="2810000"/>
    <n v="2303227.7400000002"/>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5280"/>
    <n v="5280"/>
    <n v="0"/>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en blanco)"/>
    <s v="99 - MULTIPROVINCIAL"/>
    <n v="800000"/>
    <n v="2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en blanco)"/>
    <s v="99 - MULTIPROVINCIAL"/>
    <n v="15687400"/>
    <n v="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en blanco)"/>
    <s v="99 - MULTIPROVINCIAL"/>
    <n v="6000000"/>
    <n v="3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25000"/>
    <n v="25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6984000"/>
    <n v="184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1000000"/>
    <n v="10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8200000"/>
    <n v="2400000"/>
    <n v="1255500"/>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1509180"/>
    <n v="6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en blanco)"/>
    <s v="99 - MULTIPROVINCIAL"/>
    <n v="5193991"/>
    <n v="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en blanco)"/>
    <s v="99 - MULTIPROVINCIAL"/>
    <n v="47450"/>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en blanco)"/>
    <s v="99 - MULTIPROVINCIAL"/>
    <n v="45250"/>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500"/>
    <n v="50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500"/>
    <n v="5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en blanco)"/>
    <s v="99 - MULTIPROVINCIAL"/>
    <n v="305900"/>
    <n v="305900"/>
    <n v="14490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100000"/>
    <n v="1000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112325"/>
    <n v="112325"/>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201800"/>
    <n v="2018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3610"/>
    <n v="361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3000"/>
    <n v="30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2520"/>
    <n v="252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14592"/>
    <n v="14592"/>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42025"/>
    <n v="42025"/>
    <n v="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9888387"/>
    <n v="6388387"/>
    <n v="357000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60000"/>
    <n v="6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3405900"/>
    <n v="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1560000"/>
    <n v="1635000"/>
    <n v="99500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655825"/>
    <n v="655825"/>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675676"/>
    <n v="675676"/>
    <n v="32000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486486"/>
    <n v="486486"/>
    <n v="708906.33"/>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3623600"/>
    <n v="18123600"/>
    <n v="14285875"/>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135300"/>
    <n v="1135300"/>
    <n v="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457010"/>
    <n v="457010"/>
    <n v="15000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198815"/>
    <n v="198815"/>
    <n v="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655825"/>
    <n v="655825"/>
    <n v="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1135300"/>
    <n v="1135300"/>
    <n v="1017125"/>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1135300"/>
    <n v="1135300"/>
    <n v="0"/>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1053169"/>
    <n v="1551557"/>
    <n v="323658.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1058914"/>
    <n v="1553874"/>
    <n v="32411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170824"/>
    <n v="242174"/>
    <n v="38039.710000000014"/>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965913"/>
    <n v="1303913"/>
    <n v="1012868.5199999999"/>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967276"/>
    <n v="1306276"/>
    <n v="1014297.16"/>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156671"/>
    <n v="185671"/>
    <n v="144082.32999999999"/>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en blanco)"/>
    <s v="99 - MULTIPROVINCIAL"/>
    <n v="300000"/>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en blanco)"/>
    <s v="99 - MULTIPROVINCIAL"/>
    <n v="118900"/>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100"/>
    <n v="21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1000"/>
    <n v="210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2384387"/>
    <n v="11884387"/>
    <n v="689850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2307120"/>
    <n v="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224292"/>
    <n v="1224292"/>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675676"/>
    <n v="675676"/>
    <n v="30800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228480"/>
    <n v="26228480"/>
    <n v="24450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769040"/>
    <n v="769040"/>
    <n v="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1005026"/>
    <n v="1005026"/>
    <n v="887555.55"/>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219267"/>
    <n v="219267"/>
    <n v="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1224292"/>
    <n v="1224292"/>
    <n v="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769040"/>
    <n v="769040"/>
    <n v="300000"/>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769040"/>
    <n v="769040"/>
    <n v="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1041628"/>
    <n v="1041628"/>
    <n v="451928.64"/>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1043097"/>
    <n v="1043097"/>
    <n v="489793.5"/>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168952"/>
    <n v="168952"/>
    <n v="46544.549999999996"/>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654299"/>
    <n v="654299"/>
    <n v="173350.5"/>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655222"/>
    <n v="655222"/>
    <n v="173595"/>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06128"/>
    <n v="106128"/>
    <n v="25723.890000000003"/>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7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983100"/>
    <n v="0"/>
    <n v="0"/>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1500000"/>
    <n v="1500000"/>
    <n v="1498895.220000000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500000"/>
    <n v="1500000"/>
    <n v="1407864.8800000001"/>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200"/>
    <n v="1200"/>
    <n v="0"/>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1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210000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30000"/>
    <n v="3060000"/>
    <n v="1721547"/>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450000"/>
    <n v="50000"/>
    <n v="70000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000000"/>
    <n v="2818028.0500000007"/>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137720"/>
    <n v="137720"/>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585000"/>
    <n v="58500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88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1145"/>
    <n v="1145"/>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253474"/>
    <n v="253474"/>
    <n v="22664.41"/>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3950"/>
    <n v="395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3065"/>
    <n v="3065"/>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4000"/>
    <n v="400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75000"/>
    <n v="7500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11650"/>
    <n v="1165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83400"/>
    <n v="8340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135000"/>
    <n v="135000"/>
    <n v="0"/>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18666600"/>
    <n v="18477800"/>
    <n v="9131622.75"/>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7320000"/>
    <n v="7164000"/>
    <n v="2775000"/>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2226050"/>
    <n v="2026050"/>
    <n v="0"/>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726000"/>
    <n v="882000"/>
    <n v="514500"/>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4200000"/>
    <n v="4200000"/>
    <n v="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1249324"/>
    <n v="1249324"/>
    <n v="618942.29"/>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1325528"/>
    <n v="1325528"/>
    <n v="648345.22"/>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152132"/>
    <n v="201932"/>
    <n v="77134.549999999988"/>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4800000"/>
    <n v="5000000"/>
    <n v="2846808.3999999994"/>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1200000"/>
    <n v="1200000"/>
    <n v="574364.55000000005"/>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1600000"/>
    <n v="1600000"/>
    <n v="593258.77"/>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25500"/>
    <n v="25500"/>
    <n v="14166"/>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en blanco)"/>
    <s v="99 - MULTIPROVINCIAL"/>
    <n v="1000000"/>
    <n v="900000"/>
    <n v="628490.1"/>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2761000"/>
    <n v="1855600"/>
    <n v="1910202.36"/>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0"/>
    <n v="2400000"/>
    <n v="1111723.82"/>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en blanco)"/>
    <s v="99 - MULTIPROVINCIAL"/>
    <n v="150000"/>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en blanco)"/>
    <s v="99 - MULTIPROVINCIAL"/>
    <n v="500000"/>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en blanco)"/>
    <s v="99 - MULTIPROVINCIAL"/>
    <n v="300000"/>
    <n v="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en blanco)"/>
    <s v="99 - MULTIPROVINCIAL"/>
    <n v="75000"/>
    <n v="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en blanco)"/>
    <s v="99 - MULTIPROVINCIAL"/>
    <n v="2306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550000"/>
    <n v="3000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1400000"/>
    <n v="9000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00000"/>
    <n v="2000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000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130812"/>
    <n v="130812"/>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517535340"/>
    <n v="439657307.67000002"/>
    <n v="217439499.29000002"/>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480000"/>
    <n v="480000"/>
    <n v="322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0"/>
    <n v="4080000"/>
    <n v="28575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220082112"/>
    <n v="237502193.30000001"/>
    <n v="13683996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6240000"/>
    <n v="6240000"/>
    <n v="3447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762000"/>
    <n v="1182000"/>
    <n v="6895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660000"/>
    <n v="660000"/>
    <n v="285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53005461"/>
    <n v="53878065"/>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4000000"/>
    <n v="3053250"/>
    <n v="484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6000000"/>
    <n v="5908378"/>
    <n v="1142962.6000000001"/>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225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0"/>
    <n v="91622"/>
    <n v="91621.39"/>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6306080"/>
    <n v="16559880"/>
    <n v="10134996.67"/>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42896483"/>
    <n v="43843233"/>
    <n v="40465898.570000008"/>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7450703"/>
    <n v="7450703"/>
    <n v="6516752.6799999997"/>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42369966"/>
    <n v="42369966"/>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43705461"/>
    <n v="43705461"/>
    <n v="0"/>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43522527"/>
    <n v="44264877.68"/>
    <n v="25476545.780000009"/>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44005480"/>
    <n v="44748738.109999999"/>
    <n v="25730682.390000004"/>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6036547"/>
    <n v="6148342.2399999993"/>
    <n v="3544824.3200000017"/>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11000000"/>
    <n v="11000000"/>
    <n v="6304636.5300000003"/>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150000"/>
    <n v="150000"/>
    <n v="79975"/>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000000"/>
    <n v="2000000"/>
    <n v="1045649.0700000002"/>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12000000"/>
    <n v="12000000"/>
    <n v="7360172.7599999988"/>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5355000"/>
    <n v="4863337"/>
    <n v="1108078.8299999998"/>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300000"/>
    <n v="300000"/>
    <n v="37000"/>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9625500"/>
    <n v="8973500"/>
    <n v="554501.20000000007"/>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en blanco)"/>
    <s v="99 - MULTIPROVINCIAL"/>
    <n v="0"/>
    <n v="50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7067200"/>
    <n v="7067200"/>
    <n v="931779.36999999988"/>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1817000"/>
    <n v="1717000"/>
    <n v="0"/>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25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3823044"/>
    <n v="3123044"/>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16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33570000"/>
    <n v="35770000"/>
    <n v="19597589.660000004"/>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399000"/>
    <n v="399000"/>
    <n v="22656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0"/>
    <n v="310000"/>
    <n v="164999.99"/>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3000000"/>
    <n v="1900000"/>
    <n v="6372"/>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4380000"/>
    <n v="347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0"/>
    <n v="300000"/>
    <n v="179950.05"/>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0000"/>
    <n v="150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10000000"/>
    <n v="10000000"/>
    <n v="1883522.15"/>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2200000"/>
    <n v="0"/>
    <n v="0"/>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2800000"/>
    <n v="7000000"/>
    <n v="6929051.9299999997"/>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7485000"/>
    <n v="7485000"/>
    <n v="6805979.0800000001"/>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3810000"/>
    <n v="301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468000"/>
    <n v="468000"/>
    <n v="32568"/>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600000"/>
    <n v="6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4000000"/>
    <n v="4000000"/>
    <n v="1543013.78"/>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2000000"/>
    <n v="20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3168000"/>
    <n v="3168000"/>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700000"/>
    <n v="700000"/>
    <n v="17641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00000"/>
    <n v="200000"/>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500000"/>
    <n v="300000"/>
    <n v="3200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33061195"/>
    <n v="28348195"/>
    <n v="3178047.16"/>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8863000"/>
    <n v="14663000"/>
    <n v="128067.91"/>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4000000"/>
    <n v="3648000"/>
    <n v="9746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10888215"/>
    <n v="258500858"/>
    <n v="111456756.8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50000"/>
    <n v="450000"/>
    <n v="1663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6464935"/>
    <n v="20759935"/>
    <n v="2655547.54"/>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13346043.4"/>
    <n v="64900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56239061.049999997"/>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7300000"/>
    <n v="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0"/>
    <n v="305000"/>
    <n v="204056.22"/>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2406000"/>
    <n v="3706000"/>
    <n v="443799"/>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8142852"/>
    <n v="7742852"/>
    <n v="2807569.46"/>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000000"/>
    <n v="5600000"/>
    <n v="3339568.58"/>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400000"/>
    <n v="800000"/>
    <n v="236558"/>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50000"/>
    <n v="56000"/>
    <n v="0"/>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511636"/>
    <n v="511636"/>
    <n v="0"/>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4980533"/>
    <n v="4980533"/>
    <n v="295360.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75000"/>
    <n v="75000"/>
    <n v="0"/>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200000"/>
    <n v="6195"/>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1305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200000"/>
    <n v="160000"/>
    <n v="1250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275000"/>
    <n v="27500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000000"/>
    <n v="40000000"/>
    <n v="2468948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1604711"/>
    <n v="24351005.850000001"/>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1000000"/>
    <n v="1000000"/>
    <n v="1624211"/>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300000"/>
    <n v="30000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0"/>
    <n v="5000000"/>
    <n v="509226.6"/>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200000"/>
    <n v="51416.59"/>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400000"/>
    <n v="400000"/>
    <n v="3260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100000"/>
    <n v="1230000"/>
    <n v="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2000000"/>
    <n v="1343012.28"/>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448386.6"/>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50000"/>
    <n v="5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1150000"/>
    <n v="75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480000"/>
    <n v="48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46000"/>
    <n v="246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50000"/>
    <n v="5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251238.48"/>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13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00"/>
    <n v="1000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200000"/>
    <n v="20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
    <n v="100000"/>
    <n v="131019.5"/>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
    <n v="100000"/>
    <n v="32504.25"/>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200000"/>
    <n v="250000"/>
    <n v="216132.33000000002"/>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50000"/>
    <n v="15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0"/>
    <n v="84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en blanco)"/>
    <s v="99 - MULTIPROVINCIAL"/>
    <n v="0"/>
    <n v="202113.87"/>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200000"/>
    <n v="20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400000"/>
    <n v="120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200000"/>
    <n v="200000"/>
    <n v="227736.25"/>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70000"/>
    <n v="17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20000"/>
    <n v="2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4000000"/>
    <n v="4000000"/>
    <n v="779744"/>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4000000"/>
    <n v="23600000"/>
    <n v="11976286.770000001"/>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0"/>
    <n v="200000"/>
    <n v="13452"/>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1000000"/>
    <n v="1000000"/>
    <n v="1251417.1400000001"/>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150000"/>
    <n v="949424.05"/>
    <n v="238773"/>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355044"/>
    <n v="887236.15"/>
    <n v="0"/>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339965360"/>
    <n v="351123011.70999998"/>
    <n v="197106227.07000002"/>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0"/>
    <n v="25114.31"/>
    <n v="0"/>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60087800"/>
    <n v="10207800"/>
    <n v="6024550"/>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161143691"/>
    <n v="170927856"/>
    <n v="96131045.25999999"/>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45004430"/>
    <n v="44504430"/>
    <n v="0"/>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2000000"/>
    <n v="2000000"/>
    <n v="275000"/>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2000000"/>
    <n v="2000000"/>
    <n v="1061365.96"/>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4600000"/>
    <n v="2458913.1700000004"/>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4335000"/>
    <n v="2110000"/>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26778068.98"/>
    <n v="24078792.040000003"/>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4000000"/>
    <n v="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2100000"/>
    <n v="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25002138"/>
    <n v="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300000"/>
    <n v="30000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25004430"/>
    <n v="27300000"/>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200000"/>
    <n v="112350.90999999999"/>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30346233"/>
    <n v="38746233"/>
    <n v="21186225.710000001"/>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30303493"/>
    <n v="38703493"/>
    <n v="21245588.560000002"/>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4274117"/>
    <n v="7274117"/>
    <n v="3165294.9499999997"/>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en blanco)"/>
    <s v="99 - MULTIPROVINCIAL"/>
    <n v="0"/>
    <n v="10000000"/>
    <n v="9785500"/>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5000000"/>
    <n v="5000000"/>
    <n v="3239103.7199999997"/>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19000000"/>
    <n v="19022280"/>
    <n v="20910357.379999999"/>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18500000"/>
    <n v="18500000"/>
    <n v="12402302.660000002"/>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2200000"/>
    <n v="1940000"/>
    <n v="960364.62"/>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2400000"/>
    <n v="1400000"/>
    <n v="0"/>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4000000"/>
    <n v="8000000"/>
    <n v="3355190.02"/>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1000000"/>
    <n v="1500000"/>
    <n v="1162519.8900000001"/>
  </r>
  <r>
    <s v="2024"/>
    <x v="0"/>
    <x v="0"/>
    <x v="0"/>
    <x v="0"/>
    <s v="2 - Poder Ejecutivo"/>
    <s v="0219 - MINISTERIO DE EDUCACIÓN SUPERIOR CIENCIA Y TECNOLOGÍA"/>
    <s v="0002 - INSTITUTO TECNOLÓGICO DE LAS AMÉRICAS"/>
    <x v="2"/>
    <x v="10"/>
    <x v="45"/>
    <s v="2.2 - CONTRATACIÓN DE SERVICIOS"/>
    <s v="2.2.3 - VIÁTICOS"/>
    <s v="N"/>
    <s v="00 - N/A"/>
    <s v="10 - FONDO GENERAL"/>
    <s v="(en blanco)"/>
    <s v="99 - MULTIPROVINCIAL"/>
    <n v="0"/>
    <n v="4275000"/>
    <n v="168870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500000"/>
    <n v="970000"/>
    <n v="63585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200000"/>
    <n v="230000"/>
    <n v="224176.69999999998"/>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0"/>
    <n v="300000"/>
    <n v="140021.18"/>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700000"/>
    <n v="700000"/>
    <n v="439404"/>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1500000"/>
    <n v="1500000"/>
    <n v="1000000"/>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en blanco)"/>
    <s v="99 - MULTIPROVINCIAL"/>
    <n v="0"/>
    <n v="7800000"/>
    <n v="3059560.99"/>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0"/>
    <n v="11500000"/>
    <n v="7540107.8499999996"/>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800000"/>
    <n v="2300000"/>
    <n v="208760"/>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0"/>
    <n v="44702827"/>
    <n v="20546200"/>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900000"/>
    <n v="900000"/>
    <n v="21240"/>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2000000"/>
    <n v="520000"/>
    <n v="0"/>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0"/>
    <n v="4032491.1"/>
    <n v="0"/>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0"/>
    <n v="364273.44"/>
    <n v="0"/>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3900185"/>
    <n v="4200185"/>
    <n v="2251283.0700000003"/>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4800000"/>
    <n v="4800000"/>
    <n v="4043093.3899999997"/>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600000"/>
    <n v="600000"/>
    <n v="405496.45"/>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1487019.13"/>
    <n v="16496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9000000"/>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19450000"/>
    <n v="10350715"/>
    <n v="7137622.5899999999"/>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800000"/>
    <n v="1399285"/>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500000"/>
    <n v="2500000"/>
    <n v="156355"/>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500000"/>
    <n v="3500000"/>
    <n v="548500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500000"/>
    <n v="2500000"/>
    <n v="344625.3099999999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1000000"/>
    <n v="1000000"/>
    <n v="559688.06000000006"/>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000000"/>
    <n v="20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15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72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0"/>
    <n v="100000"/>
    <n v="3540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0"/>
    <n v="150000"/>
    <n v="231999.99"/>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1500000"/>
    <n v="36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0"/>
    <n v="12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1200000"/>
    <n v="4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1500000"/>
    <n v="1500000"/>
    <n v="665251.52"/>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2400000"/>
    <n v="1400000"/>
    <n v="716248.22000000009"/>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en blanco)"/>
    <s v="99 - MULTIPROVINCIAL"/>
    <n v="0"/>
    <n v="30000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1600000"/>
    <n v="2300000"/>
    <n v="784382.24"/>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1000000"/>
    <n v="1000000"/>
    <n v="361010.32999999996"/>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1620000"/>
    <n v="680932.3"/>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0"/>
    <n v="313438"/>
    <n v="0"/>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700000"/>
    <n v="3298"/>
    <n v="0"/>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1500000"/>
    <n v="800000"/>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500000"/>
    <n v="250000"/>
    <n v="147264"/>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000000"/>
    <n v="850000"/>
    <n v="894245.3"/>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300000"/>
    <n v="300000"/>
    <n v="51430.89"/>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435000"/>
    <n v="0"/>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en blanco)"/>
    <s v="99 - MULTIPROVINCIAL"/>
    <n v="0"/>
    <n v="400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250000"/>
    <n v="119932.04000000001"/>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10 - FONDO GENERAL"/>
    <s v="(en blanco)"/>
    <s v="99 - MULTIPROVINCIAL"/>
    <n v="0"/>
    <n v="80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
    <n v="100000"/>
    <n v="1947"/>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0"/>
    <n v="100000"/>
    <n v="126661.2"/>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
    <n v="10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900000"/>
    <n v="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
    <n v="10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0"/>
    <n v="640000"/>
    <n v="62838.3"/>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0"/>
    <n v="995000"/>
    <n v="78967.960000000006"/>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0"/>
    <n v="500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17000000"/>
    <n v="17000000"/>
    <n v="975000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3000000"/>
    <n v="300000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00000"/>
    <n v="200000"/>
    <n v="5967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50000"/>
    <n v="50000"/>
    <n v="2124"/>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0"/>
    <n v="1000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100000"/>
    <n v="10000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600000"/>
    <n v="600000"/>
    <n v="587945.44999999995"/>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100000"/>
    <n v="100000"/>
    <n v="15788.4"/>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en blanco)"/>
    <s v="99 - MULTIPROVINCIAL"/>
    <n v="0"/>
    <n v="13924281"/>
    <n v="892428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0"/>
    <n v="865000"/>
    <n v="385999.2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4210000"/>
    <n v="3460000"/>
    <n v="3134312.9500000007"/>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
    <n v="1809000"/>
    <n v="1799075.6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250000"/>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250000"/>
    <n v="250000"/>
    <n v="124275.2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2200000"/>
    <n v="1800000"/>
    <n v="374181.8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600000"/>
    <n v="500000"/>
    <n v="221553.26"/>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0"/>
    <n v="401984"/>
    <n v="180903.16"/>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500000"/>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600000"/>
    <n v="600000"/>
    <n v="422514.31000000006"/>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300000"/>
    <n v="550000"/>
    <n v="308906.89"/>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244100280"/>
    <n v="243981589.56"/>
    <n v="137458932.06999999"/>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100000"/>
    <n v="0"/>
    <n v="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140885124"/>
    <n v="18253385"/>
    <n v="1148730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600000"/>
    <n v="129397824"/>
    <n v="71334298.600000009"/>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32988117"/>
    <n v="32988117"/>
    <n v="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0"/>
    <n v="20000000"/>
    <n v="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163739"/>
    <n v="263739"/>
    <n v="21900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200000"/>
    <n v="918690.44"/>
    <n v="918689.44"/>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500000"/>
    <n v="500000"/>
    <n v="488624.79000000004"/>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10872000"/>
    <n v="10872000"/>
    <n v="6317000"/>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20341600"/>
    <n v="20341600"/>
    <n v="18303661.140000001"/>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20341690"/>
    <n v="20341690"/>
    <n v="0"/>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100000"/>
    <n v="100000"/>
    <n v="0"/>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27468688"/>
    <n v="27468688"/>
    <n v="15656875.880000003"/>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27507431"/>
    <n v="27507431"/>
    <n v="15706197.550000001"/>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4455429"/>
    <n v="4455429"/>
    <n v="2395438.9000000004"/>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3500000"/>
    <n v="3500000"/>
    <n v="1557893.1099999999"/>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4700000"/>
    <n v="2700000"/>
    <n v="983699.07000000007"/>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19549655"/>
    <n v="19549655"/>
    <n v="14937623.82"/>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288000"/>
    <n v="288000"/>
    <n v="152810"/>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150000"/>
    <n v="150000"/>
    <n v="0"/>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900000"/>
    <n v="900000"/>
    <n v="90000"/>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600000"/>
    <n v="706500"/>
    <n v="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50000"/>
    <n v="23061"/>
    <n v="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0"/>
    <n v="10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60000"/>
    <n v="20000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60000"/>
    <n v="10000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450000"/>
    <n v="45000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50000"/>
    <n v="4300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70000"/>
    <n v="77000"/>
    <n v="51290.65"/>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10000"/>
    <n v="0"/>
    <n v="0"/>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12100000"/>
    <n v="8579120"/>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14000000"/>
    <n v="14000000"/>
    <n v="10903059.5"/>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600000"/>
    <n v="600000"/>
    <n v="585447.71"/>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0"/>
    <n v="25000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0"/>
    <n v="628901"/>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
    <n v="129800"/>
    <n v="12980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
    <n v="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00000"/>
    <n v="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50000"/>
    <n v="25000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00000"/>
    <n v="200000"/>
    <n v="3540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0"/>
    <n v="30000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
    <n v="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500000"/>
    <n v="1000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700000"/>
    <n v="393500"/>
    <n v="9912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200000"/>
    <n v="2520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1300000"/>
    <n v="5158400"/>
    <n v="581032"/>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00000"/>
    <n v="208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100000"/>
    <n v="208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00000"/>
    <n v="151989"/>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60000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30000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800000"/>
    <n v="15340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00000"/>
    <n v="1581200"/>
    <n v="952496"/>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0"/>
    <n v="200000"/>
    <n v="70800"/>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100000"/>
    <n v="4248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023399"/>
    <n v="2020759"/>
    <n v="808636.32000000007"/>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30000"/>
    <n v="1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100000"/>
    <n v="23985.479999999996"/>
    <n v="23985.48"/>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50000"/>
    <n v="206299.4"/>
    <n v="206299.4"/>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200000"/>
    <n v="262500"/>
    <n v="0"/>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1000000"/>
    <n v="1228987.1200000001"/>
    <n v="448872"/>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30000"/>
    <n v="30000"/>
    <n v="0"/>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950000"/>
    <n v="470000"/>
    <n v="431809.2"/>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1000000"/>
    <n v="884405"/>
    <n v="784405"/>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100000"/>
    <n v="264000"/>
    <n v="2371.8000000000002"/>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257726"/>
    <n v="255971.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100000"/>
    <n v="112033.91999999998"/>
    <n v="112033.92"/>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50000"/>
    <n v="50000"/>
    <n v="0"/>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100000"/>
    <n v="37966.080000000002"/>
    <n v="8944.4"/>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2608.13"/>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100000"/>
    <n v="7000000"/>
    <n v="376000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7000000"/>
    <n v="1350000"/>
    <n v="71730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1350000"/>
    <n v="400000"/>
    <n v="48322"/>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400000"/>
    <n v="100000"/>
    <n v="30503"/>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100000"/>
    <n v="10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174299.96"/>
    <n v="2380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0"/>
    <n v="200000"/>
    <n v="62865.919999999998"/>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67700.040000000008"/>
    <n v="67700.039999999994"/>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1000000"/>
    <n v="632753"/>
    <n v="324634.5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3000000"/>
    <n v="2221751"/>
    <n v="1356715.93"/>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200000"/>
    <n v="50000"/>
    <n v="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400000"/>
    <n v="0"/>
    <n v="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100000"/>
    <n v="100000"/>
    <n v="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300000"/>
    <n v="50000"/>
    <n v="28166.6"/>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600000"/>
    <n v="2135593"/>
    <n v="487603.38999999996"/>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600000"/>
    <n v="450000"/>
    <n v="31815.16"/>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200000"/>
    <n v="200000"/>
    <n v="84261.44000000000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400000"/>
    <n v="50000"/>
    <n v="708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300000"/>
    <n v="100000"/>
    <n v="365.8"/>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200000"/>
    <n v="300000"/>
    <n v="305006.40000000002"/>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12668796"/>
    <n v="12668796"/>
    <n v="7390127.5"/>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11016000"/>
    <n v="11016000"/>
    <n v="640800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900000"/>
    <n v="900000"/>
    <n v="52500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000000"/>
    <n v="200000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100000"/>
    <n v="100000"/>
    <n v="0"/>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333000"/>
    <n v="333000"/>
    <n v="194250"/>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126000"/>
    <n v="126000"/>
    <n v="73500"/>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312000"/>
    <n v="312000"/>
    <n v="18200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1676900"/>
    <n v="1676900"/>
    <n v="979575.5199999999"/>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1745600"/>
    <n v="1745600"/>
    <n v="1016942.0700000001"/>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229700"/>
    <n v="229700"/>
    <n v="134846.57000000004"/>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800000"/>
    <n v="875000"/>
    <n v="561225.93999999994"/>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36000"/>
    <n v="26000"/>
    <n v="0"/>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144000"/>
    <n v="144000"/>
    <n v="37071.299999999996"/>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23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1635000"/>
    <n v="923071.62999999989"/>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en blanco)"/>
    <s v="99 - MULTIPROVINCIAL"/>
    <n v="912000"/>
    <n v="981000"/>
    <n v="567145.17999999993"/>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3840000"/>
    <n v="3475000"/>
    <n v="0"/>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240000"/>
    <n v="40000"/>
    <n v="0"/>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120000"/>
    <n v="385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15000"/>
    <n v="15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10000"/>
    <n v="1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12000"/>
    <n v="12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80000"/>
    <n v="1000000"/>
    <n v="25000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7500"/>
    <n v="75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5100"/>
    <n v="51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21000"/>
    <n v="210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6000"/>
    <n v="60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12000"/>
    <n v="12000"/>
    <n v="1788.01"/>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321296"/>
    <n v="252296"/>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1800000"/>
    <n v="1800000"/>
    <n v="105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5100000"/>
    <n v="5100000"/>
    <n v="338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575000"/>
    <n v="575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600000"/>
    <n v="6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8220000"/>
    <n v="8220000"/>
    <n v="482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700000"/>
    <n v="7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800000"/>
    <n v="1800000"/>
    <n v="105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8040000"/>
    <n v="8040000"/>
    <n v="518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820000"/>
    <n v="82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3924000"/>
    <n v="3924000"/>
    <n v="2289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4320000"/>
    <n v="4320000"/>
    <n v="252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700000"/>
    <n v="7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3180000"/>
    <n v="3180000"/>
    <n v="185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6540000"/>
    <n v="6540000"/>
    <n v="381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810000"/>
    <n v="81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78577000"/>
    <n v="481327000"/>
    <n v="274606230.59999996"/>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3200000"/>
    <n v="3200000"/>
    <n v="227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259860000"/>
    <n v="270252000"/>
    <n v="157325367.03999999"/>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6560000"/>
    <n v="7420000"/>
    <n v="398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3378000"/>
    <n v="13378000"/>
    <n v="82855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7101000"/>
    <n v="7101000"/>
    <n v="4370399.4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66220000"/>
    <n v="67429000"/>
    <n v="7104.17"/>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3500000"/>
    <n v="2808000"/>
    <n v="14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000000"/>
    <n v="4000000"/>
    <n v="2010522.87"/>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349000"/>
    <n v="0"/>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2750000"/>
    <n v="405000"/>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1500000"/>
    <n v="2080000"/>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600000"/>
    <n v="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24000000"/>
    <n v="24000000"/>
    <n v="12747642"/>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52500000"/>
    <n v="65500000"/>
    <n v="49977914.769999996"/>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860000"/>
    <n v="0"/>
    <n v="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3500000"/>
    <n v="26500000"/>
    <n v="13259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67000000"/>
    <n v="67000000"/>
    <n v="575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000000"/>
    <n v="70000000"/>
    <n v="0"/>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540000"/>
    <n v="110035.62999999999"/>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489210"/>
    <n v="489210"/>
    <n v="314299.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489900"/>
    <n v="489900"/>
    <n v="31474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49000"/>
    <n v="49000"/>
    <n v="31815.32999999999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82798"/>
    <n v="582798"/>
    <n v="342092.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83620"/>
    <n v="583620"/>
    <n v="34257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7000"/>
    <n v="57000"/>
    <n v="34224.7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697656"/>
    <n v="697656"/>
    <n v="44170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698640"/>
    <n v="698640"/>
    <n v="442330"/>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68000"/>
    <n v="68000"/>
    <n v="45986.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85000"/>
    <n v="585000"/>
    <n v="340958.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86000"/>
    <n v="586000"/>
    <n v="341439"/>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6000"/>
    <n v="56000"/>
    <n v="33278.7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690000"/>
    <n v="690000"/>
    <n v="40200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691000"/>
    <n v="691000"/>
    <n v="402570"/>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68000"/>
    <n v="68000"/>
    <n v="40596.69999999999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5143887"/>
    <n v="55773887"/>
    <n v="31754919.80000004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5673206"/>
    <n v="56343206"/>
    <n v="32138819.79000000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6593775"/>
    <n v="6693775"/>
    <n v="3955857.279999992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320653.63"/>
    <n v="176186.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355000"/>
    <n v="17643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66000"/>
    <n v="26002.729999999996"/>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5000"/>
    <n v="15000"/>
    <n v="0"/>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15000"/>
    <n v="115000"/>
    <n v="85961.689999999988"/>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7000000"/>
    <n v="7000000"/>
    <n v="4352284.68"/>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0000"/>
    <n v="20000"/>
    <n v="0"/>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5500000"/>
    <n v="5500000"/>
    <n v="5009970.4499999993"/>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3000000"/>
    <n v="23000000"/>
    <n v="13385897.050000001"/>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50000"/>
    <n v="250000"/>
    <n v="142913.20000000001"/>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00000"/>
    <n v="100000"/>
    <n v="19745"/>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0000"/>
    <n v="40000"/>
    <n v="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900000"/>
    <n v="900000"/>
    <n v="134629.74"/>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3600000"/>
    <n v="4687402.3"/>
    <n v="2276916.2000000002"/>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0000000"/>
    <n v="11300000"/>
    <n v="4108723.6200000006"/>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4000000"/>
    <n v="6696150"/>
    <n v="4813942.5000000009"/>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20000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000000"/>
    <n v="5876460.7999999998"/>
    <n v="2003720.3299999998"/>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5000"/>
    <n v="25000"/>
    <n v="2700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5000"/>
    <n v="2500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150000"/>
    <n v="150000"/>
    <n v="10000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460000"/>
    <n v="2724033.75"/>
    <n v="805889.3"/>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00"/>
    <n v="1000000"/>
    <n v="221412.62000000002"/>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200000"/>
    <n v="50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000000"/>
    <n v="3700000"/>
    <n v="1274959.8000000003"/>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900000"/>
    <n v="1900000"/>
    <n v="179360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200000"/>
    <n v="3309585.9"/>
    <n v="1869012.5099999998"/>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300000"/>
    <n v="2300000"/>
    <n v="1024304.8800000001"/>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31116715"/>
    <n v="25129258.43"/>
    <n v="17240124.059999999"/>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100000"/>
    <n v="0"/>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84000"/>
    <n v="96000"/>
    <n v="5831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3000"/>
    <n v="143000"/>
    <n v="83549.260000000009"/>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74000"/>
    <n v="144000"/>
    <n v="100961.93000000001"/>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59000"/>
    <n v="96000"/>
    <n v="54929.71999999999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30000"/>
    <n v="48000"/>
    <n v="25690.7"/>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000000"/>
    <n v="1000000"/>
    <n v="0"/>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4500000"/>
    <n v="6307975.9299999997"/>
    <n v="7713563.71"/>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9092000"/>
    <n v="21948999.999999996"/>
    <n v="13353213.950000005"/>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634920.74"/>
    <n v="234870.74"/>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900000"/>
    <n v="6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300000"/>
    <n v="30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784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2537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1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8496"/>
    <n v="59496"/>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9000000"/>
    <n v="8744299.1099999994"/>
    <n v="2688199.9600000004"/>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221504"/>
    <n v="2125504"/>
    <n v="1686306.42"/>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200000"/>
    <n v="1309379.26"/>
    <n v="1308436.1000000001"/>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3139.94"/>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00000"/>
    <n v="500000"/>
    <n v="165740.50000000003"/>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00000"/>
    <n v="600000"/>
    <n v="105138"/>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00000"/>
    <n v="97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350000"/>
    <n v="6350000"/>
    <n v="1681425.0899999999"/>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500000"/>
    <n v="5700000"/>
    <n v="3545492.5500000003"/>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4000000"/>
    <n v="2068091.7800000003"/>
    <n v="958657.6"/>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252756"/>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900000"/>
    <n v="5905908.21"/>
    <n v="4719724.21"/>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0"/>
    <n v="1000000"/>
    <n v="715724.02"/>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2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5000000"/>
    <n v="2339636.36"/>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3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2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251953675"/>
    <n v="913800"/>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500000"/>
    <n v="880000"/>
    <n v="272075.53000000003"/>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29500000"/>
    <n v="28958548.789999999"/>
    <n v="17098141.790000003"/>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6500000"/>
    <n v="7700000"/>
    <n v="2868803.9699999997"/>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20000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650000"/>
    <n v="3450000"/>
    <n v="1863589.1199999999"/>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50000"/>
    <n v="127543.40000000001"/>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400000"/>
    <n v="600000"/>
    <n v="15930"/>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900000"/>
    <n v="600000"/>
    <n v="77259.08"/>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0"/>
    <n v="900000"/>
    <n v="577374"/>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000000"/>
    <n v="2000000"/>
    <n v="706501.27"/>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16930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4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800000"/>
    <n v="1800000"/>
    <n v="283210.03000000003"/>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50000"/>
    <n v="6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171.1"/>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35000"/>
    <n v="35000"/>
    <n v="119888"/>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248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360000"/>
    <n v="207380.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360000"/>
    <n v="18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715000"/>
    <n v="38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260000"/>
    <n v="111177.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460000"/>
    <n v="283402.8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2279200"/>
    <n v="23016200"/>
    <n v="7623428.830000000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000000"/>
    <n v="2000000"/>
    <n v="11691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00000"/>
    <n v="20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50000"/>
    <n v="25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26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26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4606.72"/>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400000"/>
    <n v="400000"/>
    <n v="650409.8600000001"/>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6000000"/>
    <n v="2800000"/>
    <n v="366895.95999999996"/>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400000"/>
    <n v="400000"/>
    <n v="30181.339999999997"/>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500000"/>
    <n v="473789.32"/>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2755000"/>
    <n v="2755000"/>
    <n v="533829.13"/>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500000"/>
    <n v="54508"/>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700000"/>
    <n v="1552000"/>
    <n v="458435.67"/>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200000"/>
    <n v="100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500000"/>
    <n v="174433.5"/>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200000"/>
    <n v="200000"/>
    <n v="273422.76"/>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13500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480000"/>
    <n v="48000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320000"/>
    <n v="1320000"/>
    <n v="77000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75000"/>
    <n v="175000"/>
    <n v="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93588"/>
    <n v="93588"/>
    <n v="54593"/>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93720"/>
    <n v="93720"/>
    <n v="5467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0000"/>
    <n v="10000"/>
    <n v="5931.9500000000007"/>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en blanco)"/>
    <s v="99 - MULTIPROVINCIAL"/>
    <n v="18000"/>
    <n v="24000"/>
    <n v="12519.68"/>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96000"/>
    <n v="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66487400"/>
    <n v="184180280.5"/>
    <n v="99325046.510000005"/>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312000"/>
    <n v="2946000"/>
    <n v="14625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22440000"/>
    <n v="10636490.699999999"/>
    <n v="4467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04629489"/>
    <n v="86903874"/>
    <n v="47242200.010000005"/>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9900000"/>
    <n v="15800000"/>
    <n v="341365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00000"/>
    <n v="0"/>
    <n v="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522000"/>
    <n v="522000"/>
    <n v="3045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23015649"/>
    <n v="24843138.75"/>
    <n v="45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010998"/>
    <n v="3633499.7699999996"/>
    <n v="1083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5675205"/>
    <n v="4948719"/>
    <n v="1426026.7899999998"/>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0"/>
    <n v="1500000"/>
    <n v="0"/>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3900000"/>
    <n v="3960000"/>
    <n v="2020000"/>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17869061"/>
    <n v="19405321.899999999"/>
    <n v="18620010.27"/>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5103089"/>
    <n v="5437816.8499999996"/>
    <n v="5383432.5"/>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22972151"/>
    <n v="24843138.75"/>
    <n v="4500"/>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9"/>
    <n v="9"/>
    <n v="0"/>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193441"/>
    <n v="21368363.140000004"/>
    <n v="10812104.300000012"/>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221922"/>
    <n v="21696800.32"/>
    <n v="10878797.720000004"/>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3132974"/>
    <n v="3359935.3200000003"/>
    <n v="1458116.7100000009"/>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0"/>
    <n v="314000"/>
    <n v="0"/>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000000"/>
    <n v="3342000"/>
    <n v="1931484.1700000002"/>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0"/>
    <n v="0"/>
    <n v="0"/>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7355000"/>
    <n v="4204200"/>
    <n v="2486750.0499999998"/>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11400000"/>
    <n v="12200000"/>
    <n v="5771262.7300000004"/>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60000"/>
    <n v="60000"/>
    <n v="34944"/>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0"/>
    <n v="50000"/>
    <n v="0"/>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349300"/>
    <n v="171221.54"/>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3146957"/>
    <n v="21433838"/>
    <n v="6772792"/>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456000"/>
    <n v="1443464"/>
    <n v="1143289.4400000002"/>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15316833"/>
    <n v="12563953"/>
    <n v="3505784.79"/>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5520"/>
    <n v="48520"/>
    <n v="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850000"/>
    <n v="935000"/>
    <n v="4248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680000"/>
    <n v="15000"/>
    <n v="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36000"/>
    <n v="156000"/>
    <n v="236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30000"/>
    <n v="1030000"/>
    <n v="5640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6273750"/>
    <n v="5273750"/>
    <n v="463671.6"/>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9000000"/>
    <n v="8359000"/>
    <n v="3537376.3"/>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3490940"/>
    <n v="3329940"/>
    <n v="1857904.0500000003"/>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590000"/>
    <n v="9971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300000"/>
    <n v="300000"/>
    <n v="17500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10000"/>
    <n v="1000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100000"/>
    <n v="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5000"/>
    <n v="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700000"/>
    <n v="375000"/>
    <n v="79296"/>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30000"/>
    <n v="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630000"/>
    <n v="1228700"/>
    <n v="472051.79000000004"/>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20000"/>
    <n v="400000"/>
    <n v="237357"/>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660000"/>
    <n v="1510000"/>
    <n v="589103.19999999995"/>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10000"/>
    <n v="34200"/>
    <n v="15394.9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0"/>
    <n v="150000"/>
    <n v="300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25000"/>
    <n v="42800"/>
    <n v="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0"/>
    <n v="88000"/>
    <n v="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1800000"/>
    <n v="1584500"/>
    <n v="2000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200000"/>
    <n v="270000"/>
    <n v="1900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59500"/>
    <n v="59500"/>
    <n v="215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4850000"/>
    <n v="2790493"/>
    <n v="34402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0"/>
    <n v="155000"/>
    <n v="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0"/>
    <n v="30000"/>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2896650"/>
    <n v="540023"/>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501550"/>
    <n v="657550"/>
    <n v="399849.92"/>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20000"/>
    <n v="20000"/>
    <n v="0"/>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96500"/>
    <n v="97000"/>
    <n v="80918.5"/>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50500"/>
    <n v="550500"/>
    <n v="258932.12"/>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252133"/>
    <n v="302798"/>
    <n v="124460.49"/>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632058"/>
    <n v="361558"/>
    <n v="191834.36"/>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47500"/>
    <n v="129310"/>
    <n v="54083.53"/>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80000"/>
    <n v="55000"/>
    <n v="32930"/>
  </r>
  <r>
    <s v="2024"/>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4250"/>
    <n v="47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375000"/>
    <n v="185000"/>
    <n v="73374"/>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0"/>
    <n v="35000"/>
    <n v="0"/>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67800"/>
    <n v="1180"/>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0"/>
    <n v="20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069500"/>
    <n v="6944500"/>
    <n v="486950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42000"/>
    <n v="542000"/>
    <n v="531600.69999999995"/>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50000"/>
    <n v="150000"/>
    <n v="15000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0000"/>
    <n v="22000"/>
    <n v="8284.07"/>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4000"/>
    <n v="40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200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600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30000"/>
    <n v="4242.1000000000004"/>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05356"/>
    <n v="128356"/>
    <n v="54114.73"/>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651421"/>
    <n v="2288095.1"/>
    <n v="1604348.5299999998"/>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84"/>
    <n v="84"/>
    <n v="0"/>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7900"/>
    <n v="88125.9"/>
    <n v="18723.059999999998"/>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44910"/>
    <n v="155910"/>
    <n v="72245.5"/>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54000"/>
    <n v="1163000"/>
    <n v="282140.14"/>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126000"/>
    <n v="0"/>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11061"/>
    <n v="178061"/>
    <n v="80097.81"/>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20000"/>
    <n v="0"/>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170000"/>
    <n v="4696.87"/>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524515"/>
    <n v="549715"/>
    <n v="124719.16"/>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9507"/>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5"/>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9837583"/>
    <n v="8003271.1300000008"/>
    <n v="5101765.2300000004"/>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745866"/>
    <n v="1933951"/>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285359"/>
    <n v="285359"/>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54497"/>
    <n v="54497"/>
    <n v="9898.48"/>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3912800"/>
    <n v="11112800"/>
    <n v="9275200"/>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91311"/>
    <n v="91311"/>
    <n v="0"/>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745866"/>
    <n v="1745866"/>
    <n v="0"/>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8967"/>
    <n v="658989.72"/>
    <n v="361715.31999999995"/>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9669"/>
    <n v="659917.42000000004"/>
    <n v="362225.36"/>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80934"/>
    <n v="106889.73"/>
    <n v="58670.460000000006"/>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600000"/>
    <n v="400000"/>
    <n v="374694.23"/>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144000"/>
    <n v="200000"/>
    <n v="37006.549999999996"/>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2400000"/>
    <n v="2400000"/>
    <n v="1437400.34"/>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6000"/>
    <n v="68000"/>
    <n v="49800"/>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0"/>
    <n v="480000"/>
    <n v="0"/>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624930"/>
    <n v="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en blanco)"/>
    <s v="99 - MULTIPROVINCIAL"/>
    <n v="0"/>
    <n v="13756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115070"/>
    <n v="115068.35"/>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3964998"/>
    <n v="159488.79999999999"/>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1037600"/>
    <n v="17800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966399"/>
    <n v="966399"/>
    <n v="1100733.52"/>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50000"/>
    <n v="9628855"/>
    <n v="2661601.37"/>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1000000"/>
    <n v="1000000"/>
    <n v="1334834.01"/>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200000"/>
    <n v="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46120"/>
    <n v="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00000"/>
    <n v="300000"/>
    <n v="56887.8"/>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77880"/>
    <n v="413729.99"/>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1003240"/>
    <n v="159300"/>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0"/>
    <n v="200000"/>
    <n v="17700"/>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0"/>
    <n v="76000"/>
    <n v="75909.3999999999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7200000"/>
    <n v="3056082"/>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500000"/>
    <n v="681217.03"/>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200000"/>
    <n v="108119.20000000001"/>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50000"/>
    <n v="0"/>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0"/>
    <n v="75166"/>
    <n v="75166"/>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800000"/>
    <n v="800000"/>
    <n v="217119.99"/>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600000"/>
    <n v="316000"/>
    <n v="0"/>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1000000"/>
    <n v="478791.25"/>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178614.6"/>
    <n v="55131.92"/>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100000"/>
    <n v="0"/>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414806"/>
    <n v="0"/>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127979.4"/>
    <n v="0"/>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20000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3000000"/>
    <n v="3000000"/>
    <n v="200000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600000"/>
    <n v="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200000"/>
    <n v="378414"/>
    <n v="197127.5"/>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100000"/>
    <n v="20000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500000"/>
    <n v="1332622"/>
    <n v="1180669.54"/>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979927"/>
    <n v="979927"/>
    <n v="586966.22"/>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200000"/>
    <n v="300000"/>
    <n v="79987.17"/>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3800"/>
    <n v="0"/>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00000"/>
    <n v="0"/>
    <n v="2011.9"/>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380934"/>
    <n v="380934"/>
    <n v="143488"/>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8240"/>
    <n v="18240"/>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2980"/>
    <n v="0"/>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45407162"/>
    <n v="145407162"/>
    <n v="92708453.189999998"/>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6404000"/>
    <n v="6404000"/>
    <n v="4147366.67"/>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2450000"/>
    <n v="12450000"/>
    <n v="0"/>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3700000"/>
    <n v="3700000"/>
    <n v="1696392"/>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500000"/>
    <n v="1500000"/>
    <n v="1727493.79"/>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4002000"/>
    <n v="4002000"/>
    <n v="2618000"/>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12000000"/>
    <n v="12000000"/>
    <n v="11464509.6"/>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12000000"/>
    <n v="12000000"/>
    <n v="0"/>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10570151"/>
    <n v="10570151"/>
    <n v="6834264.79"/>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10854000"/>
    <n v="10854000"/>
    <n v="6894102.0200000014"/>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1325900"/>
    <n v="1325900"/>
    <n v="869700.35000000021"/>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5000000"/>
    <n v="5000000"/>
    <n v="3755095.79"/>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2200000"/>
    <n v="2200000"/>
    <n v="1636238.9100000001"/>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8500000"/>
    <n v="8500000"/>
    <n v="7933131.9499999983"/>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7230000"/>
    <n v="7230000"/>
    <n v="4889427.47"/>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100000"/>
    <n v="100000"/>
    <n v="0"/>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50000"/>
    <n v="50000"/>
    <n v="0"/>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15000"/>
    <n v="15000"/>
    <n v="0"/>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500000"/>
    <n v="500000"/>
    <n v="0"/>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4000000"/>
    <n v="17410000"/>
    <n v="9882795"/>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200000"/>
    <n v="200000"/>
    <n v="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2670000"/>
    <n v="2683000"/>
    <n v="1300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30000"/>
    <n v="110000"/>
    <n v="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10000"/>
    <n v="10000"/>
    <n v="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10000"/>
    <n v="47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9279000"/>
    <n v="18929000"/>
    <n v="10472608.459999999"/>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00000"/>
    <n v="88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200000"/>
    <n v="1315000"/>
    <n v="692373.26"/>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0"/>
    <n v="12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50000"/>
    <n v="50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500000"/>
    <n v="200000"/>
    <n v="99829.95"/>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500000"/>
    <n v="900000"/>
    <n v="290502.33"/>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200000"/>
    <n v="60000"/>
    <n v="0"/>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800000"/>
    <n v="800000"/>
    <n v="1029368.3399999999"/>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12300000"/>
    <n v="12210830"/>
    <n v="7586873.0200000005"/>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00000"/>
    <n v="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500000"/>
    <n v="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2500000"/>
    <n v="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200000"/>
    <n v="20000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1300000"/>
    <n v="1839100"/>
    <n v="856544.3"/>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0"/>
    <n v="444000"/>
    <n v="279895.99"/>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0"/>
    <n v="852400"/>
    <n v="220761.32"/>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00000"/>
    <n v="20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0"/>
    <n v="250000"/>
    <n v="18223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0"/>
    <n v="250000"/>
    <n v="5841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00000"/>
    <n v="30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47000"/>
    <n v="47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00000"/>
    <n v="25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0"/>
    <n v="5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600000"/>
    <n v="570000"/>
    <n v="30310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0"/>
    <n v="1345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1849849"/>
    <n v="859849"/>
    <n v="70800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
    <n v="25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
    <n v="25000"/>
    <n v="0"/>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500000"/>
    <n v="400000"/>
    <n v="15458"/>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2300000"/>
    <n v="3761000"/>
    <n v="1447235.72"/>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100000"/>
    <n v="100000"/>
    <n v="243333.7"/>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460000"/>
    <n v="460000"/>
    <n v="155513.09"/>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205000"/>
    <n v="205000"/>
    <n v="58521.599999999991"/>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0"/>
    <n v="105000"/>
    <n v="99125.66"/>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348000"/>
    <n v="385600"/>
    <n v="184115.4"/>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100000"/>
    <n v="100000"/>
    <n v="0"/>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200000"/>
    <n v="142000"/>
    <n v="58882"/>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325000"/>
    <n v="215000"/>
    <n v="144904"/>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50000"/>
    <n v="10000"/>
    <n v="0"/>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50000"/>
    <n v="50000"/>
    <n v="3450"/>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50000"/>
    <n v="15000"/>
    <n v="0"/>
  </r>
  <r>
    <s v="2024"/>
    <x v="0"/>
    <x v="0"/>
    <x v="0"/>
    <x v="0"/>
    <s v="2 - Poder Ejecutivo"/>
    <s v="0220 - MINISTERIO DE ECONOMÍA, PLANIFICACIÓN Y DESARROLLO"/>
    <s v="0018 - SISTEMA ÚNICO DE BENEFICIARIOS"/>
    <x v="2"/>
    <x v="4"/>
    <x v="6"/>
    <s v="2.3 - MATERIALES Y SUMINISTROS"/>
    <s v="2.3.4 - PRODUCTOS FARMACÉUTICOS"/>
    <s v="N"/>
    <s v="00 - N/A"/>
    <s v="10 - FONDO GENERAL"/>
    <s v="(en blanco)"/>
    <s v="99 - MULTIPROVINCIAL"/>
    <n v="10000"/>
    <n v="1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25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3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0"/>
    <n v="368000"/>
    <n v="198633.65"/>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424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25000"/>
    <n v="2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
    <n v="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
    <n v="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
    <n v="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4678"/>
    <n v="4678"/>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0000"/>
    <n v="10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5000"/>
    <n v="415000"/>
    <n v="206228.6"/>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0"/>
    <n v="20000"/>
    <n v="3457.8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9600000"/>
    <n v="9600000"/>
    <n v="6410508"/>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500000"/>
    <n v="1500000"/>
    <n v="0"/>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0"/>
    <n v="70000"/>
    <n v="196900"/>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0"/>
    <n v="200000"/>
    <n v="119288.8"/>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0"/>
    <n v="15000"/>
    <n v="15539.1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350000"/>
    <n v="336000"/>
    <n v="61505.73"/>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500000"/>
    <n v="445000"/>
    <n v="147092.2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50000"/>
    <n v="20000"/>
    <n v="0"/>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200000"/>
    <n v="175000"/>
    <n v="30857"/>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300000"/>
    <n v="445000"/>
    <n v="225307.34"/>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0"/>
    <n v="512000"/>
    <n v="285644.05"/>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500000"/>
    <n v="154000"/>
    <n v="3079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0"/>
    <n v="500000"/>
    <n v="0"/>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0"/>
    <n v="105170"/>
    <n v="96561.96"/>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70950362"/>
    <n v="189806862"/>
    <n v="108810686.78999999"/>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00000"/>
    <n v="200000"/>
    <n v="1185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400000"/>
    <n v="5410000"/>
    <n v="1525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81064000"/>
    <n v="42602000"/>
    <n v="23531833.329999998"/>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00000"/>
    <n v="40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4878000"/>
    <n v="5197000"/>
    <n v="30755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5076000"/>
    <n v="5076000"/>
    <n v="282905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0959970"/>
    <n v="20959970"/>
    <n v="26666.67"/>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48000"/>
    <n v="148000"/>
    <n v="5445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08427"/>
    <n v="108427"/>
    <n v="28996.31"/>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84564000"/>
    <n v="87864000"/>
    <n v="53251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400000"/>
    <n v="400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6000000"/>
    <n v="5500000"/>
    <n v="1300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4400000"/>
    <n v="14000000"/>
    <n v="8375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2760000"/>
    <n v="7500000"/>
    <n v="2785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8977000"/>
    <n v="8977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200000"/>
    <n v="200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200000"/>
    <n v="200000"/>
    <n v="89986.15"/>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300000"/>
    <n v="900000"/>
    <n v="777799.64"/>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950000"/>
    <n v="1950000"/>
    <n v="11375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2444000"/>
    <n v="12444000"/>
    <n v="71540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23048970"/>
    <n v="23048970"/>
    <n v="18685219.409999996"/>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0"/>
    <n v="3363000"/>
    <n v="196175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1555500"/>
    <n v="11555500"/>
    <n v="114515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23048970"/>
    <n v="23048970"/>
    <n v="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0"/>
    <n v="750000"/>
    <n v="313554.18000000005"/>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40000"/>
    <n v="1680000"/>
    <n v="49000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977000"/>
    <n v="8977000"/>
    <n v="8229124.9900000002"/>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1350000"/>
    <n v="1350000"/>
    <n v="89250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6875000"/>
    <n v="6875000"/>
    <n v="632600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977000"/>
    <n v="8977000"/>
    <n v="0"/>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8352961"/>
    <n v="18352961"/>
    <n v="9798398.2200000007"/>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9192000"/>
    <n v="19192000"/>
    <n v="10006797.989999998"/>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2677100"/>
    <n v="2677100"/>
    <n v="1240257.1000000001"/>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251722"/>
    <n v="7866232"/>
    <n v="4551487.04"/>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115180"/>
    <n v="8044170"/>
    <n v="4665481"/>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865632"/>
    <n v="1065632"/>
    <n v="572769.97999999986"/>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5500000"/>
    <n v="6500000"/>
    <n v="3696635.4699999997"/>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300000"/>
    <n v="300000"/>
    <n v="48240"/>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5000000"/>
    <n v="6000000"/>
    <n v="3200366.8000000003"/>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8800000"/>
    <n v="10800000"/>
    <n v="5832312.7599999998"/>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0000"/>
    <n v="200000"/>
    <n v="16200"/>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100000"/>
    <n v="100000"/>
    <n v="20316"/>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1200000"/>
    <n v="3930000"/>
    <n v="1963866.6400000001"/>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500000"/>
    <n v="500000"/>
    <n v="0"/>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800000"/>
    <n v="1100000"/>
    <n v="258324.07"/>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4575000"/>
    <n v="4575000"/>
    <n v="292168"/>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500000"/>
    <n v="500000"/>
    <n v="0"/>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9300000"/>
    <n v="1300000"/>
    <n v="938911.39"/>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2300000"/>
    <n v="2300000"/>
    <n v="1290993.9100000001"/>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850000"/>
    <n v="850000"/>
    <n v="46447.26"/>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300000"/>
    <n v="300000"/>
    <n v="9649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1750000"/>
    <n v="1750000"/>
    <n v="93220.98"/>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200000"/>
    <n v="100000"/>
    <n v="0"/>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3750000"/>
    <n v="3750000"/>
    <n v="0"/>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300000"/>
    <n v="3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320000"/>
    <n v="32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700000"/>
    <n v="1700000"/>
    <n v="720883.47"/>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900000"/>
    <n v="1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3000000"/>
    <n v="5700000"/>
    <n v="196300"/>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550000"/>
    <n v="1550000"/>
    <n v="1638877"/>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200000"/>
    <n v="1200000"/>
    <n v="1650271.73"/>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21500000"/>
    <n v="23000000"/>
    <n v="12580266.770000001"/>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4200000"/>
    <n v="8200000"/>
    <n v="3363587"/>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3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800000"/>
    <n v="8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3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600000"/>
    <n v="2500000"/>
    <n v="140000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0"/>
    <n v="3100000"/>
    <n v="1035375.2600000001"/>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00000"/>
    <n v="1500000"/>
    <n v="681978.49000000011"/>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300000"/>
    <n v="112819.8"/>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0000"/>
    <n v="15000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00000"/>
    <n v="450000"/>
    <n v="181499.99"/>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00000"/>
    <n v="400000"/>
    <n v="10351.83"/>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2200000"/>
    <n v="15200000"/>
    <n v="3612823.16"/>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439852"/>
    <n v="14609852"/>
    <n v="1736071"/>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700000"/>
    <n v="850000"/>
    <n v="18762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800000"/>
    <n v="800000"/>
    <n v="1430332.5"/>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500000"/>
    <n v="500000"/>
    <n v="8778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30800500"/>
    <n v="1400500"/>
    <n v="136172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3098"/>
    <n v="103098"/>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10000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4000000"/>
    <n v="700000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7000000"/>
    <n v="12900000"/>
    <n v="818750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25300000"/>
    <n v="26300000"/>
    <n v="15829117.859999999"/>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00000"/>
    <n v="0"/>
    <n v="0"/>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4650000"/>
    <n v="7650000"/>
    <n v="1792686.78"/>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9000000"/>
    <n v="9000000"/>
    <n v="2290548.4"/>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500000"/>
    <n v="2100000"/>
    <n v="1036060.4"/>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50000"/>
    <n v="200000"/>
    <n v="97173"/>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0000"/>
    <n v="50000"/>
    <n v="0"/>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100000"/>
    <n v="100000"/>
    <n v="87112.320000000007"/>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400000"/>
    <n v="950000"/>
    <n v="0"/>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500000"/>
    <n v="400000"/>
    <n v="172044"/>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300000"/>
    <n v="396000"/>
    <n v="690236.28"/>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200000"/>
    <n v="200000"/>
    <n v="0"/>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50000"/>
    <n v="40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500000"/>
    <n v="750000"/>
    <n v="44400.18"/>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50000"/>
    <n v="150000"/>
    <n v="0"/>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200000"/>
    <n v="100000"/>
    <n v="6497.48"/>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50000"/>
    <n v="10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8400000"/>
    <n v="11400000"/>
    <n v="822900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50000"/>
    <n v="2095.8000000000002"/>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300000"/>
    <n v="20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50000"/>
    <n v="150000"/>
    <n v="47760.5"/>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600000"/>
    <n v="450000"/>
    <n v="984536.60000000009"/>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0"/>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000000"/>
    <n v="800000"/>
    <n v="1084810.3899999999"/>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400000"/>
    <n v="400000"/>
    <n v="0"/>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6380.85"/>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50000"/>
    <n v="250000"/>
    <n v="0"/>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89989.16"/>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400000"/>
    <n v="1700000"/>
    <n v="1312271.6599999999"/>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00000"/>
    <n v="404000"/>
    <n v="178062"/>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00000"/>
    <n v="500000"/>
    <n v="690177.08"/>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00000"/>
    <n v="100000"/>
    <n v="531"/>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3932.27"/>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50000"/>
    <n v="0"/>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300000"/>
    <n v="300000"/>
    <n v="0"/>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500000"/>
    <n v="5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en blanco)"/>
    <s v="99 - MULTIPROVINCIAL"/>
    <n v="300000"/>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55382603"/>
    <n v="43712942.899999999"/>
    <n v="3266985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0"/>
    <n v="105000"/>
    <n v="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2602134"/>
    <n v="2602134"/>
    <n v="22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5592000"/>
    <n v="6852000"/>
    <n v="3871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1320000"/>
    <n v="1640000"/>
    <n v="81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0"/>
    <n v="990000"/>
    <n v="54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5754495"/>
    <n v="1949574.9299999997"/>
    <n v="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400000"/>
    <n v="1400000"/>
    <n v="391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400000"/>
    <n v="2400000"/>
    <n v="129856.95"/>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18227400"/>
    <n v="19885640"/>
    <n v="11141483.33"/>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0"/>
    <n v="25000"/>
    <n v="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10344000"/>
    <n v="10528200"/>
    <n v="5962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13010669"/>
    <n v="24278573.5"/>
    <n v="8141443.3399999999"/>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600000"/>
    <n v="960000"/>
    <n v="59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2430950"/>
    <n v="0"/>
    <n v="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840000"/>
    <n v="3000000"/>
    <n v="115000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1770000"/>
    <n v="2871000"/>
    <n v="129600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5816200"/>
    <n v="6191983.1900000004"/>
    <n v="5144449.97"/>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2369245"/>
    <n v="2522321.31"/>
    <n v="2070233.33"/>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8185445"/>
    <n v="8714304.5"/>
    <n v="0"/>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4738378"/>
    <n v="4794181.51"/>
    <n v="2685977.04"/>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4776900"/>
    <n v="4833302.28"/>
    <n v="2705870.35"/>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643131"/>
    <n v="651828.47999999998"/>
    <n v="366639.52999999997"/>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2992010"/>
    <n v="3335053.82"/>
    <n v="1811426.06"/>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2993626"/>
    <n v="3339757.64"/>
    <n v="1834279.79"/>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454028"/>
    <n v="510776.6"/>
    <n v="256251.27"/>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5000"/>
    <n v="0"/>
    <n v="0"/>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200000"/>
    <n v="1200000"/>
    <n v="549345.87999999989"/>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1172131"/>
    <n v="8172131"/>
    <n v="3715998.2600000002"/>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2514000"/>
    <n v="3114000"/>
    <n v="1799536.09"/>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0104"/>
    <n v="10104"/>
    <n v="5054.3999999999996"/>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65000"/>
    <n v="0"/>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0"/>
    <n v="53215.820000000007"/>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00000"/>
    <n v="192784.18"/>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56000"/>
    <n v="0"/>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125000"/>
    <n v="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200000"/>
    <n v="1400000"/>
    <n v="23860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0"/>
    <n v="250000"/>
    <n v="102666.24000000001"/>
  </r>
  <r>
    <s v="2024"/>
    <x v="0"/>
    <x v="0"/>
    <x v="0"/>
    <x v="0"/>
    <s v="2 - Poder Ejecutivo"/>
    <s v="0221 - MINISTERIO DE ADMINISTRACIÓN PÚBLICA"/>
    <s v="0002 - INSTITUTO NACIONAL DE ADMINISTRACION PUBLICA"/>
    <x v="2"/>
    <x v="10"/>
    <x v="39"/>
    <s v="2.2 - CONTRATACIÓN DE SERVICIOS"/>
    <s v="2.2.3 - VIÁTICOS"/>
    <s v="N"/>
    <s v="00 - N/A"/>
    <s v="10 - FONDO GENERAL"/>
    <s v="(en blanco)"/>
    <s v="99 - MULTIPROVINCIAL"/>
    <n v="600000"/>
    <n v="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en blanco)"/>
    <s v="01 - DISTRITO NACIONAL"/>
    <n v="120000"/>
    <n v="10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375240"/>
    <n v="306392"/>
    <n v="237062"/>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0"/>
    <n v="1600000"/>
    <n v="1280000"/>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5737297"/>
    <n v="3268697"/>
    <n v="538980.80000000005"/>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446000"/>
    <n v="507520"/>
    <n v="507519.46"/>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12400000"/>
    <n v="1200000"/>
    <n v="616519.29999999993"/>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0"/>
    <n v="3700000"/>
    <n v="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420000"/>
    <n v="420000"/>
    <n v="24500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0044000"/>
    <n v="1044000"/>
    <n v="16122.16"/>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500000"/>
    <n v="32558.280000000028"/>
    <n v="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350000"/>
    <n v="0"/>
    <n v="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602000"/>
    <n v="802000"/>
    <n v="623174.39"/>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63720"/>
    <n v="156161.72"/>
    <n v="104611.72"/>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335000"/>
    <n v="686000"/>
    <n v="435762.2"/>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00000"/>
    <n v="50000"/>
    <n v="885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21304"/>
    <n v="71304"/>
    <n v="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600000"/>
    <n v="8000000"/>
    <n v="4790544.5500000007"/>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50000"/>
    <n v="50000"/>
    <n v="4071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475000"/>
    <n v="475000"/>
    <n v="13570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500000"/>
    <n v="1412482"/>
    <n v="279396.15000000002"/>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875000"/>
    <n v="650480"/>
    <n v="64750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470025"/>
    <n v="1187800"/>
    <n v="846799.38"/>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200000"/>
    <n v="0"/>
    <n v="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48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320000"/>
    <n v="1320000"/>
    <n v="781320.33"/>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434000"/>
    <n v="800000"/>
    <n v="104194"/>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50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96000"/>
    <n v="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31253"/>
    <n v="331253"/>
    <n v="142321.16"/>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5000"/>
    <n v="35000"/>
    <n v="12154"/>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259000"/>
    <n v="0"/>
    <n v="0"/>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165000"/>
    <n v="350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85000"/>
    <n v="185000"/>
    <n v="47082"/>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105000"/>
    <n v="105000"/>
    <n v="103968.26999999999"/>
  </r>
  <r>
    <s v="2024"/>
    <x v="0"/>
    <x v="0"/>
    <x v="0"/>
    <x v="0"/>
    <s v="2 - Poder Ejecutivo"/>
    <s v="0221 - MINISTERIO DE ADMINISTRACIÓN PÚBLICA"/>
    <s v="0002 - INSTITUTO NACIONAL DE ADMINISTRACION PUBLICA"/>
    <x v="2"/>
    <x v="10"/>
    <x v="39"/>
    <s v="2.3 - MATERIALES Y SUMINISTROS"/>
    <s v="2.3.4 - PRODUCTOS FARMACÉUTICOS"/>
    <s v="N"/>
    <s v="00 - N/A"/>
    <s v="10 - FONDO GENERAL"/>
    <s v="(en blanco)"/>
    <s v="01 - DISTRITO NACIONAL"/>
    <n v="100000"/>
    <n v="100000"/>
    <n v="34725.9"/>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510000"/>
    <n v="310000"/>
    <n v="39608"/>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40000"/>
    <n v="40000"/>
    <n v="0"/>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en blanco)"/>
    <s v="01 - DISTRITO NACIONAL"/>
    <n v="0"/>
    <n v="30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1949900"/>
    <n v="1949900"/>
    <n v="139230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2500000"/>
    <n v="2500000"/>
    <n v="70816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50100"/>
    <n v="501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13000"/>
    <n v="13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5000"/>
    <n v="45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00"/>
    <n v="46000"/>
    <n v="16790.349999999999"/>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279000"/>
    <n v="129000"/>
    <n v="56425.74"/>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50000"/>
    <n v="423600"/>
    <n v="355926.02"/>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6000"/>
    <n v="6000"/>
    <n v="0"/>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208000"/>
    <n v="158000"/>
    <n v="82508.899999999994"/>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279000"/>
    <n v="179000"/>
    <n v="68943.75"/>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100000"/>
    <n v="150000"/>
    <n v="0"/>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16000"/>
    <n v="16000"/>
    <n v="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72296357"/>
    <n v="84264200"/>
    <n v="46653683.329999998"/>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0"/>
    <n v="480000"/>
    <n v="120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382520000"/>
    <n v="300084557"/>
    <n v="144052641"/>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6096000"/>
    <n v="7426000"/>
    <n v="2867333.33"/>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24650996"/>
    <n v="32294181"/>
    <n v="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600000"/>
    <n v="275000"/>
    <n v="165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620000"/>
    <n v="4084000"/>
    <n v="3359990.8299999996"/>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47377200"/>
    <n v="47377200"/>
    <n v="28452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21788004"/>
    <n v="28840000"/>
    <n v="14396666.67"/>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869292"/>
    <n v="869292"/>
    <n v="640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7065000"/>
    <n v="8065000"/>
    <n v="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0"/>
    <n v="600000"/>
    <n v="540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0"/>
    <n v="620000"/>
    <n v="536687.09000000008"/>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0"/>
    <n v="588000"/>
    <n v="368855.18000000005"/>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24510000"/>
    <n v="30899181"/>
    <n v="22206197.359999999"/>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0"/>
    <n v="3045000"/>
    <n v="87000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140000"/>
    <n v="535000"/>
    <n v="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24650996"/>
    <n v="31294181"/>
    <n v="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0"/>
    <n v="32000"/>
    <n v="27620.21"/>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15150000"/>
    <n v="17650000"/>
    <n v="10254666.689999999"/>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7065996"/>
    <n v="6995996"/>
    <n v="4680666.66"/>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0"/>
    <n v="70000"/>
    <n v="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7065000"/>
    <n v="7065000"/>
    <n v="0"/>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172400"/>
    <n v="0"/>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27600"/>
    <n v="0"/>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21981600"/>
    <n v="23780436"/>
    <n v="13659609.450000001"/>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21999600"/>
    <n v="23943684"/>
    <n v="13752249.669999998"/>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2820000"/>
    <n v="6236360"/>
    <n v="1805593.4200000002"/>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8520000"/>
    <n v="8520000"/>
    <n v="3083346.47"/>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8580000"/>
    <n v="8580000"/>
    <n v="3087695.33"/>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1157628"/>
    <n v="1157628"/>
    <n v="485192.09999999992"/>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4939219"/>
    <n v="10600000"/>
    <n v="4883948.29"/>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9720120"/>
    <n v="11608000"/>
    <n v="4096200.09"/>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36000000"/>
    <n v="49000000"/>
    <n v="27412174.27"/>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22800000"/>
    <n v="28600000"/>
    <n v="18630502.400000006"/>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01 - DISTRITO NACIONAL"/>
    <n v="0"/>
    <n v="914000"/>
    <n v="0"/>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99 - MULTIPROVINCIAL"/>
    <n v="0"/>
    <n v="35400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160000"/>
    <n v="467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167000"/>
    <n v="1646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80000"/>
    <n v="166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40000"/>
    <n v="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99 - MULTIPROVINCIAL"/>
    <n v="0"/>
    <n v="378710"/>
    <n v="3447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01 - DISTRITO NACIONAL"/>
    <n v="125900000"/>
    <n v="67563478"/>
    <n v="42883540.399999999"/>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225816780"/>
    <n v="194208119"/>
    <n v="98696275.270000011"/>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0"/>
    <n v="0"/>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9793707"/>
    <n v="9520925.6799999997"/>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493233"/>
    <n v="1232495.19"/>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26228010"/>
    <n v="11303383.380000001"/>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700000"/>
    <n v="285075.7"/>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3470000"/>
    <n v="2489279.9700000007"/>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1000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1000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234000"/>
    <n v="231719"/>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135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816736"/>
    <n v="614296.19999999995"/>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17201"/>
    <n v="1416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0"/>
    <n v="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31500000"/>
    <n v="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30000"/>
    <n v="2220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375600"/>
    <n v="497016"/>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2860256"/>
    <n v="2860255.0999999996"/>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3386169"/>
    <n v="216400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53400"/>
    <n v="15340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489960"/>
    <n v="72664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1576990"/>
    <n v="10454035.720000001"/>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742900"/>
    <n v="750599.4"/>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01 - DISTRITO NACIONAL"/>
    <n v="0"/>
    <n v="73264"/>
    <n v="0"/>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10000"/>
    <n v="9440"/>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2122879"/>
    <n v="1699608.42"/>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528800"/>
    <n v="378781.48000000004"/>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99 - MULTIPROVINCIAL"/>
    <n v="0"/>
    <n v="809903"/>
    <n v="565843"/>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0"/>
    <n v="0"/>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1"/>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100"/>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1569990"/>
    <n v="917745"/>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4693"/>
    <n v="94692.64"/>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43"/>
    <n v="942.82"/>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323"/>
    <n v="322.14"/>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21064"/>
    <n v="21063.67"/>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01 - DISTRITO NACIONAL"/>
    <n v="3000000"/>
    <n v="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10200000"/>
    <n v="9000001"/>
    <n v="188100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0"/>
    <n v="3000001"/>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0"/>
    <n v="50631.99"/>
    <n v="50631.62"/>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0"/>
    <n v="0.0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122520522"/>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3817954"/>
    <n v="3817053.54"/>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77000"/>
    <n v="76800.009999999995"/>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0"/>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42424"/>
    <n v="142423.4"/>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385000"/>
    <n v="384500.93"/>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74996010"/>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05536"/>
    <n v="51224.539999999994"/>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20195"/>
    <n v="194.7"/>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39530"/>
    <n v="39530"/>
    <n v="0"/>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161365"/>
    <n v="161365"/>
    <n v="0"/>
  </r>
  <r>
    <s v="2024"/>
    <x v="0"/>
    <x v="0"/>
    <x v="0"/>
    <x v="0"/>
    <s v="2 - Poder Ejecutivo"/>
    <s v="0222 - MINISTERIO DE ENERGIA Y MINAS"/>
    <s v="0001 - MINISTERIO DE ENERGIA Y MINAS"/>
    <x v="0"/>
    <x v="0"/>
    <x v="10"/>
    <s v="2.2 - CONTRATACIÓN DE SERVICIOS"/>
    <s v="2.2.3 - VIÁTICOS"/>
    <s v="N"/>
    <s v="00 - N/A"/>
    <s v="10 - FONDO GENERAL"/>
    <s v="(en blanco)"/>
    <s v="99 - MULTIPROVINCIAL"/>
    <n v="50400"/>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en blanco)"/>
    <s v="99 - MULTIPROVINCIAL"/>
    <n v="1019628"/>
    <n v="1019628"/>
    <n v="0"/>
  </r>
  <r>
    <s v="2024"/>
    <x v="0"/>
    <x v="0"/>
    <x v="0"/>
    <x v="0"/>
    <s v="2 - Poder Ejecutivo"/>
    <s v="0222 - MINISTERIO DE ENERGIA Y MINAS"/>
    <s v="0001 - MINISTERIO DE ENERGIA Y MINAS"/>
    <x v="0"/>
    <x v="0"/>
    <x v="10"/>
    <s v="2.2 - CONTRATACIÓN DE SERVICIOS"/>
    <s v="2.2.9 - OTRAS CONTRATACIONES DE SERVICIOS"/>
    <s v="N"/>
    <s v="00 - N/A"/>
    <s v="10 - FONDO GENERAL"/>
    <s v="(en blanco)"/>
    <s v="99 - MULTIPROVINCIAL"/>
    <n v="247446"/>
    <n v="247446"/>
    <n v="0"/>
  </r>
  <r>
    <s v="2024"/>
    <x v="0"/>
    <x v="0"/>
    <x v="0"/>
    <x v="0"/>
    <s v="2 - Poder Ejecutivo"/>
    <s v="0222 - MINISTERIO DE ENERGIA Y MINAS"/>
    <s v="0001 - MINISTERIO DE ENERGIA Y MINAS"/>
    <x v="0"/>
    <x v="0"/>
    <x v="10"/>
    <s v="2.3 - MATERIALES Y SUMINISTROS"/>
    <s v="2.3.1 - ALIMENTOS Y PRODUCTOS AGROFORESTALES"/>
    <s v="N"/>
    <s v="00 - N/A"/>
    <s v="10 - FONDO GENERAL"/>
    <s v="(en blanco)"/>
    <s v="99 - MULTIPROVINCIAL"/>
    <n v="280250"/>
    <n v="280250"/>
    <n v="0"/>
  </r>
  <r>
    <s v="2024"/>
    <x v="0"/>
    <x v="0"/>
    <x v="0"/>
    <x v="0"/>
    <s v="2 - Poder Ejecutivo"/>
    <s v="0222 - MINISTERIO DE ENERGIA Y MINAS"/>
    <s v="0001 - MINISTERIO DE ENERGIA Y MINAS"/>
    <x v="0"/>
    <x v="0"/>
    <x v="10"/>
    <s v="2.3 - MATERIALES Y SUMINISTROS"/>
    <s v="2.3.2 - TEXTILES Y VESTUARIOS"/>
    <s v="N"/>
    <s v="00 - N/A"/>
    <s v="10 - FONDO GENERAL"/>
    <s v="(en blanco)"/>
    <s v="99 - MULTIPROVINCIAL"/>
    <n v="105860"/>
    <n v="0"/>
    <n v="0"/>
  </r>
  <r>
    <s v="2024"/>
    <x v="0"/>
    <x v="0"/>
    <x v="0"/>
    <x v="0"/>
    <s v="2 - Poder Ejecutivo"/>
    <s v="0222 - MINISTERIO DE ENERGIA Y MINAS"/>
    <s v="0001 - MINISTERIO DE ENERGIA Y MINAS"/>
    <x v="0"/>
    <x v="0"/>
    <x v="10"/>
    <s v="2.3 - MATERIALES Y SUMINISTROS"/>
    <s v="2.3.3 - PAPEL, CARTÓN E IMPRESOS"/>
    <s v="N"/>
    <s v="00 - N/A"/>
    <s v="10 - FONDO GENERAL"/>
    <s v="(en blanco)"/>
    <s v="99 - MULTIPROVINCIAL"/>
    <n v="4637"/>
    <n v="4637"/>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876"/>
    <n v="876"/>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17838"/>
    <n v="17838"/>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8998008"/>
    <n v="8520008"/>
    <n v="601900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4950000"/>
    <n v="0"/>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264000"/>
    <n v="0"/>
    <n v="0"/>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901022"/>
    <n v="551022"/>
    <n v="375939.41999999993"/>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1009063"/>
    <n v="659063"/>
    <n v="427349"/>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85031"/>
    <n v="65031"/>
    <n v="32613.399999999998"/>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4037903"/>
    <n v="182242.5"/>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756000"/>
    <n v="757859.09"/>
  </r>
  <r>
    <s v="2024"/>
    <x v="0"/>
    <x v="0"/>
    <x v="0"/>
    <x v="0"/>
    <s v="2 - Poder Ejecutivo"/>
    <s v="0222 - MINISTERIO DE ENERGIA Y MINAS"/>
    <s v="0001 - MINISTERIO DE ENERGIA Y MINAS"/>
    <x v="1"/>
    <x v="16"/>
    <x v="64"/>
    <s v="2.2 - CONTRATACIÓN DE SERVICIOS"/>
    <s v="2.2.5 - ALQUILERES Y RENTAS"/>
    <s v="N"/>
    <s v="00 - N/A"/>
    <s v="10 - FONDO GENERAL"/>
    <s v="(en blanco)"/>
    <s v="99 - MULTIPROVINCIAL"/>
    <n v="0"/>
    <n v="99125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90000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90000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300000"/>
    <n v="0"/>
  </r>
  <r>
    <s v="2024"/>
    <x v="0"/>
    <x v="0"/>
    <x v="0"/>
    <x v="0"/>
    <s v="2 - Poder Ejecutivo"/>
    <s v="0222 - MINISTERIO DE ENERGIA Y MINAS"/>
    <s v="0001 - MINISTERIO DE ENERGIA Y MINAS"/>
    <x v="1"/>
    <x v="16"/>
    <x v="64"/>
    <s v="2.2 - CONTRATACIÓN DE SERVICIOS"/>
    <s v="2.2.9 - OTRAS CONTRATACIONES DE SERVICIOS"/>
    <s v="N"/>
    <s v="00 - N/A"/>
    <s v="10 - FONDO GENERAL"/>
    <s v="(en blanco)"/>
    <s v="99 - MULTIPROVINCIAL"/>
    <n v="12000000"/>
    <n v="16550546"/>
    <n v="5575745.1600000001"/>
  </r>
  <r>
    <s v="2024"/>
    <x v="0"/>
    <x v="0"/>
    <x v="0"/>
    <x v="0"/>
    <s v="2 - Poder Ejecutivo"/>
    <s v="0222 - MINISTERIO DE ENERGIA Y MINAS"/>
    <s v="0001 - MINISTERIO DE ENERGIA Y MINAS"/>
    <x v="1"/>
    <x v="16"/>
    <x v="64"/>
    <s v="2.3 - MATERIALES Y SUMINISTROS"/>
    <s v="2.3.1 - ALIMENTOS Y PRODUCTOS AGROFORESTALES"/>
    <s v="N"/>
    <s v="00 - N/A"/>
    <s v="10 - FONDO GENERAL"/>
    <s v="(en blanco)"/>
    <s v="99 - MULTIPROVINCIAL"/>
    <n v="0"/>
    <n v="96300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2800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900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118000"/>
    <n v="11800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0"/>
    <n v="100000"/>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87300"/>
    <n v="1463418"/>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0"/>
    <n v="10000"/>
    <n v="0"/>
  </r>
  <r>
    <s v="2024"/>
    <x v="0"/>
    <x v="0"/>
    <x v="0"/>
    <x v="0"/>
    <s v="2 - Poder Ejecutivo"/>
    <s v="0222 - MINISTERIO DE ENERGIA Y MINAS"/>
    <s v="0001 - MINISTERIO DE ENERGIA Y MINAS"/>
    <x v="1"/>
    <x v="16"/>
    <x v="85"/>
    <s v="2.2 - CONTRATACIÓN DE SERVICIOS"/>
    <s v="2.2.5 - ALQUILERES Y RENTAS"/>
    <s v="N"/>
    <s v="00 - N/A"/>
    <s v="10 - FONDO GENERAL"/>
    <s v="(en blanco)"/>
    <s v="99 - MULTIPROVINCIAL"/>
    <n v="1871214"/>
    <n v="61983"/>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29382"/>
    <n v="1029382"/>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275000"/>
    <n v="1775000"/>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880000"/>
    <n v="880000"/>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0"/>
    <n v="100000"/>
    <n v="1723115.75"/>
  </r>
  <r>
    <s v="2024"/>
    <x v="0"/>
    <x v="0"/>
    <x v="0"/>
    <x v="0"/>
    <s v="2 - Poder Ejecutivo"/>
    <s v="0222 - MINISTERIO DE ENERGIA Y MINAS"/>
    <s v="0001 - MINISTERIO DE ENERGIA Y MINAS"/>
    <x v="1"/>
    <x v="16"/>
    <x v="85"/>
    <s v="2.2 - CONTRATACIÓN DE SERVICIOS"/>
    <s v="2.2.9 - OTRAS CONTRATACIONES DE SERVICIOS"/>
    <s v="N"/>
    <s v="00 - N/A"/>
    <s v="10 - FONDO GENERAL"/>
    <s v="(en blanco)"/>
    <s v="99 - MULTIPROVINCIAL"/>
    <n v="150578"/>
    <n v="1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en blanco)"/>
    <s v="99 - MULTIPROVINCIAL"/>
    <n v="20000"/>
    <n v="20000"/>
    <n v="0"/>
  </r>
  <r>
    <s v="2024"/>
    <x v="0"/>
    <x v="0"/>
    <x v="0"/>
    <x v="0"/>
    <s v="2 - Poder Ejecutivo"/>
    <s v="0222 - MINISTERIO DE ENERGIA Y MINAS"/>
    <s v="0001 - MINISTERIO DE ENERGIA Y MINAS"/>
    <x v="1"/>
    <x v="16"/>
    <x v="85"/>
    <s v="2.3 - MATERIALES Y SUMINISTROS"/>
    <s v="2.3.9 - PRODUCTOS Y ÚTILES VARIOS"/>
    <s v="N"/>
    <s v="00 - N/A"/>
    <s v="10 - FONDO GENERAL"/>
    <s v="(en blanco)"/>
    <s v="99 - MULTIPROVINCIAL"/>
    <n v="0"/>
    <n v="3000231"/>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275387022"/>
    <n v="256025433"/>
    <n v="162846233.34"/>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20724000"/>
    <n v="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4620000"/>
    <n v="2620000"/>
    <n v="1305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5808000"/>
    <n v="580800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83697600"/>
    <n v="390402640.42000002"/>
    <n v="261192666.65999997"/>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21813000"/>
    <n v="28232000"/>
    <n v="181145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312000"/>
    <n v="3312000"/>
    <n v="1377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630000"/>
    <n v="5180000"/>
    <n v="2705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60000000"/>
    <n v="63014700"/>
    <n v="59666.67"/>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000000"/>
    <n v="3000000"/>
    <n v="386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000000"/>
    <n v="3000000"/>
    <n v="1948546.3800000001"/>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1000000"/>
    <n v="1000000"/>
    <n v="0"/>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44750640"/>
    <n v="40750640"/>
    <n v="26329666.670000002"/>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56000000"/>
    <n v="56000000"/>
    <n v="53283669.419999994"/>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8000000"/>
    <n v="8000000"/>
    <n v="0"/>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3000000"/>
    <n v="3000000"/>
    <n v="1503888.91"/>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59000000"/>
    <n v="59000000"/>
    <n v="53750"/>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0"/>
    <n v="59000000"/>
    <n v="0"/>
  </r>
  <r>
    <s v="2024"/>
    <x v="0"/>
    <x v="0"/>
    <x v="0"/>
    <x v="0"/>
    <s v="2 - Poder Ejecutivo"/>
    <s v="0222 - MINISTERIO DE ENERGIA Y MINAS"/>
    <s v="0001 - MINISTERIO DE ENERGIA Y MINAS"/>
    <x v="1"/>
    <x v="16"/>
    <x v="86"/>
    <s v="2.1 - REMUNERACIONES Y CONTRIBUCIONES"/>
    <s v="2.1.4 - GRATIFICACIONES Y BONIFICACIONES"/>
    <s v="N"/>
    <s v="00 - N/A"/>
    <s v="10 - FONDO GENERAL"/>
    <s v="(en blanco)"/>
    <s v="99 - MULTIPROVINCIAL"/>
    <n v="0"/>
    <n v="0"/>
    <n v="0"/>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47914042"/>
    <n v="48502041.170000002"/>
    <n v="31409071.359999999"/>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48766098"/>
    <n v="49173667"/>
    <n v="31775368.399999999"/>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6143413"/>
    <n v="6521693.4100000001"/>
    <n v="3982245.5699999994"/>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259335"/>
    <n v="259335"/>
    <n v="0"/>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10342810"/>
    <n v="10342810"/>
    <n v="5373278.9299999997"/>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7476000"/>
    <n v="12001855"/>
    <n v="6154892.9100000001"/>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24000000"/>
    <n v="24000000"/>
    <n v="11963413.800000001"/>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1200000"/>
    <n v="1200000"/>
    <n v="170340.4"/>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150000"/>
    <n v="150000"/>
    <n v="0"/>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42298451"/>
    <n v="42791371"/>
    <n v="4708552.5699999994"/>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193992"/>
    <n v="193992"/>
    <n v="0"/>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12195247"/>
    <n v="13495247"/>
    <n v="5079055.3999999994"/>
  </r>
  <r>
    <s v="2024"/>
    <x v="0"/>
    <x v="0"/>
    <x v="0"/>
    <x v="0"/>
    <s v="2 - Poder Ejecutivo"/>
    <s v="0222 - MINISTERIO DE ENERGIA Y MINAS"/>
    <s v="0001 - MINISTERIO DE ENERGIA Y MINAS"/>
    <x v="1"/>
    <x v="16"/>
    <x v="86"/>
    <s v="2.2 - CONTRATACIÓN DE SERVICIOS"/>
    <s v="2.2.3 - VIÁTICOS"/>
    <s v="N"/>
    <s v="00 - N/A"/>
    <s v="10 - FONDO GENERAL"/>
    <s v="(en blanco)"/>
    <s v="99 - MULTIPROVINCIAL"/>
    <n v="51668400"/>
    <n v="23976979"/>
    <n v="11874816"/>
  </r>
  <r>
    <s v="2024"/>
    <x v="0"/>
    <x v="0"/>
    <x v="0"/>
    <x v="0"/>
    <s v="2 - Poder Ejecutivo"/>
    <s v="0222 - MINISTERIO DE ENERGIA Y MINAS"/>
    <s v="0001 - MINISTERIO DE ENERGIA Y MINAS"/>
    <x v="1"/>
    <x v="16"/>
    <x v="86"/>
    <s v="2.2 - CONTRATACIÓN DE SERVICIOS"/>
    <s v="2.2.3 - VIÁTICOS"/>
    <s v="N"/>
    <s v="00 - N/A"/>
    <s v="10 - FONDO GENERAL"/>
    <s v="(en blanco)"/>
    <s v="99 - MULTIPROVINCIAL"/>
    <n v="1941750"/>
    <n v="3591750"/>
    <n v="3510862.44"/>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1167414"/>
    <n v="6167414"/>
    <n v="0"/>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00796"/>
    <n v="100796"/>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7478711"/>
    <n v="7228711"/>
    <n v="1320655.5"/>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5598525"/>
    <n v="398525"/>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4099120"/>
    <n v="0"/>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0"/>
    <n v="5000000"/>
    <n v="2897833.3000000003"/>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0"/>
    <n v="1652000"/>
    <n v="35200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0"/>
    <n v="2503000"/>
    <n v="1251249.99"/>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260190"/>
    <n v="260190"/>
    <n v="4720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38179915"/>
    <n v="63784687"/>
    <n v="14751987.83"/>
  </r>
  <r>
    <s v="2024"/>
    <x v="0"/>
    <x v="0"/>
    <x v="0"/>
    <x v="0"/>
    <s v="2 - Poder Ejecutivo"/>
    <s v="0222 - MINISTERIO DE ENERGIA Y MINAS"/>
    <s v="0001 - MINISTERIO DE ENERGIA Y MINAS"/>
    <x v="1"/>
    <x v="16"/>
    <x v="86"/>
    <s v="2.2 - CONTRATACIÓN DE SERVICIOS"/>
    <s v="2.2.5 - ALQUILERES Y RENTAS"/>
    <s v="N"/>
    <s v="00 - N/A"/>
    <s v="20 - FONDOS CON DESTINO ESPECÍFICO"/>
    <s v="(en blanco)"/>
    <s v="99 - MULTIPROVINCIAL"/>
    <n v="0"/>
    <n v="2000000"/>
    <n v="1500000.01"/>
  </r>
  <r>
    <s v="2024"/>
    <x v="0"/>
    <x v="0"/>
    <x v="0"/>
    <x v="0"/>
    <s v="2 - Poder Ejecutivo"/>
    <s v="0222 - MINISTERIO DE ENERGIA Y MINAS"/>
    <s v="0001 - MINISTERIO DE ENERGIA Y MINAS"/>
    <x v="1"/>
    <x v="16"/>
    <x v="86"/>
    <s v="2.2 - CONTRATACIÓN DE SERVICIOS"/>
    <s v="2.2.6 - SEGUROS"/>
    <s v="N"/>
    <s v="00 - N/A"/>
    <s v="10 - FONDO GENERAL"/>
    <s v="(en blanco)"/>
    <s v="99 - MULTIPROVINCIAL"/>
    <n v="14290865"/>
    <n v="15790865"/>
    <n v="1438571.59"/>
  </r>
  <r>
    <s v="2024"/>
    <x v="0"/>
    <x v="0"/>
    <x v="0"/>
    <x v="0"/>
    <s v="2 - Poder Ejecutivo"/>
    <s v="0222 - MINISTERIO DE ENERGIA Y MINAS"/>
    <s v="0001 - MINISTERIO DE ENERGIA Y MINAS"/>
    <x v="1"/>
    <x v="16"/>
    <x v="86"/>
    <s v="2.2 - CONTRATACIÓN DE SERVICIOS"/>
    <s v="2.2.6 - SEGUROS"/>
    <s v="N"/>
    <s v="00 - N/A"/>
    <s v="10 - FONDO GENERAL"/>
    <s v="(en blanco)"/>
    <s v="99 - MULTIPROVINCIAL"/>
    <n v="30034400"/>
    <n v="37534400"/>
    <n v="19532728.16"/>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12000000"/>
    <n v="12000000"/>
    <n v="434637.71"/>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0"/>
    <n v="1200000"/>
    <n v="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0"/>
    <n v="63558"/>
    <n v="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8326896"/>
    <n v="4697956"/>
    <n v="2376158.6799999997"/>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0"/>
    <n v="962482"/>
    <n v="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3550000"/>
    <n v="3950000"/>
    <n v="12980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100000"/>
    <n v="420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1012160"/>
    <n v="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5500000"/>
    <n v="500000"/>
    <n v="45194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205000"/>
    <n v="251877.8"/>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43016"/>
    <n v="143016"/>
    <n v="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46659168"/>
    <n v="46659168"/>
    <n v="977464.8"/>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775000"/>
    <n v="75000"/>
    <n v="618095.80000000005"/>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3074170"/>
    <n v="6260170"/>
    <n v="10329673.49"/>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23230238"/>
    <n v="4987763"/>
    <n v="361503.6"/>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55000"/>
    <n v="5045000"/>
    <n v="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89020704"/>
    <n v="36172444"/>
    <n v="13367871.09"/>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500000"/>
    <n v="214377.66"/>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111640380"/>
    <n v="19490380"/>
    <n v="5664"/>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2243571"/>
    <n v="23243571"/>
    <n v="9672594.0700000003"/>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6230608"/>
    <n v="9030629"/>
    <n v="1906988.5"/>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5941569"/>
    <n v="2768369"/>
    <n v="1479178.49"/>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5200"/>
    <n v="5200"/>
    <n v="0"/>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4000000"/>
    <n v="3994000"/>
    <n v="41972.6"/>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1083590"/>
    <n v="1223767"/>
    <n v="56466.82"/>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en blanco)"/>
    <s v="99 - MULTIPROVINCIAL"/>
    <n v="0"/>
    <n v="4289060"/>
    <n v="745176.14"/>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9211"/>
    <n v="71853"/>
    <n v="11977"/>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445214"/>
    <n v="1179666"/>
    <n v="13924"/>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425000"/>
    <n v="3264610"/>
    <n v="1857508.7999999998"/>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29312"/>
    <n v="0"/>
    <n v="0"/>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3887316"/>
    <n v="901046"/>
    <n v="310021.16000000003"/>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247003"/>
    <n v="1207406"/>
    <n v="1192027.1499999999"/>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71188"/>
    <n v="181188"/>
    <n v="28034.969999999998"/>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6700000"/>
    <n v="2503000"/>
    <n v="15125"/>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5238"/>
    <n v="5238"/>
    <n v="0"/>
  </r>
  <r>
    <s v="2024"/>
    <x v="0"/>
    <x v="0"/>
    <x v="0"/>
    <x v="0"/>
    <s v="2 - Poder Ejecutivo"/>
    <s v="0222 - MINISTERIO DE ENERGIA Y MINAS"/>
    <s v="0001 - MINISTERIO DE ENERGIA Y MINAS"/>
    <x v="1"/>
    <x v="16"/>
    <x v="86"/>
    <s v="2.3 - MATERIALES Y SUMINISTROS"/>
    <s v="2.3.4 - PRODUCTOS FARMACÉUTICOS"/>
    <s v="N"/>
    <s v="00 - N/A"/>
    <s v="10 - FONDO GENERAL"/>
    <s v="(en blanco)"/>
    <s v="99 - MULTIPROVINCIAL"/>
    <n v="208211"/>
    <n v="623961"/>
    <n v="284501.11"/>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0"/>
    <n v="3090379"/>
    <n v="2639660"/>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6000"/>
    <n v="6000"/>
    <n v="0"/>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7827"/>
    <n v="45112"/>
    <n v="52996.06"/>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1207797"/>
    <n v="273390"/>
    <n v="64693.5"/>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0"/>
    <n v="220000"/>
    <n v="116422.93"/>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0"/>
    <n v="5101"/>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20000"/>
    <n v="229000"/>
    <n v="216839.75"/>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104642"/>
    <n v="0"/>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519812"/>
    <n v="4096052.16"/>
    <n v="505820.06"/>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65368"/>
    <n v="65368"/>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4387394"/>
    <n v="3327831"/>
    <n v="1230025.7700000003"/>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17200"/>
    <n v="17200"/>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5084"/>
    <n v="15384"/>
    <n v="8972.18"/>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0"/>
    <n v="15174195"/>
    <n v="90624"/>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0"/>
    <n v="23848627"/>
    <n v="10815832.549999999"/>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2000000"/>
    <n v="15508210"/>
    <n v="3911086.6299999994"/>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0"/>
    <n v="10776000"/>
    <n v="10465.77"/>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8076000"/>
    <n v="33000000"/>
    <n v="20201658.109999996"/>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5237810"/>
    <n v="4889520"/>
    <n v="1533749"/>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00000"/>
    <n v="200000"/>
    <n v="28892.010000000002"/>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4997"/>
    <n v="23287"/>
    <n v="1469218.38"/>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0"/>
    <n v="330000"/>
    <n v="281642.40000000002"/>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7000"/>
    <n v="7000"/>
    <n v="0"/>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9204"/>
    <n v="9204"/>
    <n v="0"/>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116663"/>
    <n v="116663"/>
    <n v="424092"/>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92916"/>
    <n v="118320"/>
    <n v="319212.56"/>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115799"/>
    <n v="201079"/>
    <n v="266021.28000000003"/>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68710"/>
    <n v="402710"/>
    <n v="88268.65"/>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8407"/>
    <n v="117000"/>
    <n v="49909.84"/>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433057"/>
    <n v="3195336"/>
    <n v="400311.92000000004"/>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2000000"/>
    <n v="1958400"/>
    <n v="0"/>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0"/>
    <n v="41600"/>
    <n v="24142.799999999999"/>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0"/>
    <n v="155940"/>
    <n v="105994.2"/>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0"/>
    <n v="221149"/>
    <n v="0"/>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033316"/>
    <n v="770747"/>
    <n v="684963.83000000007"/>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0"/>
    <n v="1000000"/>
    <n v="0"/>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24343537"/>
    <n v="4574142"/>
    <n v="825263.14"/>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8332"/>
    <n v="312832"/>
    <n v="5792"/>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72239"/>
    <n v="372531"/>
    <n v="4054.52"/>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51677"/>
    <n v="352677"/>
    <n v="0"/>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642678"/>
    <n v="1243051"/>
    <n v="472934.46"/>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58263332"/>
    <n v="57826672"/>
    <n v="11257392.560000002"/>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030594"/>
    <n v="5225222"/>
    <n v="290109.48"/>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1067021"/>
    <n v="1749997"/>
    <n v="973300.95000000007"/>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0"/>
    <n v="337600"/>
    <n v="101866.45"/>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2653569"/>
    <n v="3186504"/>
    <n v="641744.9"/>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4100441"/>
    <n v="5650331"/>
    <n v="427504.29"/>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000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210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20000000"/>
    <n v="43240067"/>
    <n v="9692069.3300000001"/>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1165780"/>
    <n v="12820.58"/>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3479573"/>
    <n v="17045573"/>
    <n v="1214099.6399999999"/>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05111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511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288"/>
    <n v="479.08"/>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43850400"/>
    <n v="42850400"/>
    <n v="29357000"/>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21516000"/>
    <n v="0"/>
    <n v="0"/>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4515709"/>
    <n v="3065709"/>
    <n v="2030603.62"/>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4641024"/>
    <n v="3191024"/>
    <n v="2084347"/>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543136"/>
    <n v="394136"/>
    <n v="259543.02000000002"/>
  </r>
  <r>
    <s v="2024"/>
    <x v="0"/>
    <x v="0"/>
    <x v="0"/>
    <x v="0"/>
    <s v="2 - Poder Ejecutivo"/>
    <s v="0222 - MINISTERIO DE ENERGIA Y MINAS"/>
    <s v="0001 - MINISTERIO DE ENERGIA Y MINAS"/>
    <x v="1"/>
    <x v="18"/>
    <x v="70"/>
    <s v="2.2 - CONTRATACIÓN DE SERVICIOS"/>
    <s v="2.2.2 - PUBLICIDAD, IMPRESIÓN Y ENCUADERNACIÓN"/>
    <s v="N"/>
    <s v="00 - N/A"/>
    <s v="10 - FONDO GENERAL"/>
    <s v="(en blanco)"/>
    <s v="99 - MULTIPROVINCIAL"/>
    <n v="181600"/>
    <n v="105457"/>
    <n v="60475"/>
  </r>
  <r>
    <s v="2024"/>
    <x v="0"/>
    <x v="0"/>
    <x v="0"/>
    <x v="0"/>
    <s v="2 - Poder Ejecutivo"/>
    <s v="0222 - MINISTERIO DE ENERGIA Y MINAS"/>
    <s v="0001 - MINISTERIO DE ENERGIA Y MINAS"/>
    <x v="1"/>
    <x v="18"/>
    <x v="70"/>
    <s v="2.2 - CONTRATACIÓN DE SERVICIOS"/>
    <s v="2.2.3 - VIÁTICOS"/>
    <s v="N"/>
    <s v="00 - N/A"/>
    <s v="10 - FONDO GENERAL"/>
    <s v="(en blanco)"/>
    <s v="99 - MULTIPROVINCIAL"/>
    <n v="1157800"/>
    <n v="3137800"/>
    <n v="641875"/>
  </r>
  <r>
    <s v="2024"/>
    <x v="0"/>
    <x v="0"/>
    <x v="0"/>
    <x v="0"/>
    <s v="2 - Poder Ejecutivo"/>
    <s v="0222 - MINISTERIO DE ENERGIA Y MINAS"/>
    <s v="0001 - MINISTERIO DE ENERGIA Y MINAS"/>
    <x v="1"/>
    <x v="18"/>
    <x v="70"/>
    <s v="2.2 - CONTRATACIÓN DE SERVICIOS"/>
    <s v="2.2.3 - VIÁTICOS"/>
    <s v="N"/>
    <s v="00 - N/A"/>
    <s v="10 - FONDO GENERAL"/>
    <s v="(en blanco)"/>
    <s v="99 - MULTIPROVINCIAL"/>
    <n v="0"/>
    <n v="20000"/>
    <n v="450272.63"/>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0"/>
    <n v="3682360"/>
    <n v="887518.5"/>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37642"/>
    <n v="37642"/>
    <n v="0"/>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0"/>
    <n v="700000"/>
    <n v="505000"/>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en blanco)"/>
    <s v="99 - MULTIPROVINCIAL"/>
    <n v="11800"/>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577058"/>
    <n v="577058"/>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0"/>
    <n v="55923840"/>
    <n v="33682589.880000003"/>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01652"/>
    <n v="101652"/>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00000"/>
    <n v="144958"/>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3000000"/>
    <n v="18693645"/>
    <n v="699191.49"/>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0"/>
    <n v="510000"/>
    <n v="508885.18"/>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100000"/>
    <n v="6815040"/>
    <n v="0"/>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0"/>
    <n v="1540000"/>
    <n v="327568"/>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589646"/>
    <n v="589646"/>
    <n v="0"/>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4520"/>
    <n v="2223459.9"/>
    <n v="0"/>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0"/>
    <n v="800000"/>
    <n v="0"/>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0"/>
    <n v="98160"/>
    <n v="98154"/>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90054"/>
    <n v="0"/>
    <n v="0"/>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46142"/>
    <n v="2509000"/>
    <n v="0"/>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16962"/>
    <n v="1750"/>
    <n v="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733250"/>
    <n v="732780"/>
  </r>
  <r>
    <s v="2024"/>
    <x v="0"/>
    <x v="0"/>
    <x v="0"/>
    <x v="0"/>
    <s v="2 - Poder Ejecutivo"/>
    <s v="0222 - MINISTERIO DE ENERGIA Y MINAS"/>
    <s v="0001 - MINISTERIO DE ENERGIA Y MINAS"/>
    <x v="1"/>
    <x v="18"/>
    <x v="70"/>
    <s v="2.3 - MATERIALES Y SUMINISTROS"/>
    <s v="2.3.5 - CUERO, CAUCHO Y PLÁSTICO"/>
    <s v="N"/>
    <s v="00 - N/A"/>
    <s v="10 - FONDO GENERAL"/>
    <s v="(en blanco)"/>
    <s v="99 - MULTIPROVINCIAL"/>
    <n v="0"/>
    <n v="20000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12856"/>
    <n v="222106"/>
    <n v="183244.99"/>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340"/>
    <n v="1394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20000"/>
    <n v="200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345000"/>
    <n v="3450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0"/>
    <n v="210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0"/>
    <n v="361150"/>
    <n v="16992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0"/>
    <n v="3680900"/>
    <n v="133104"/>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14186"/>
    <n v="221376"/>
    <n v="230553.04000000004"/>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0"/>
    <n v="3800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9690"/>
    <n v="1610830"/>
    <n v="323372.08999999997"/>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4941"/>
    <n v="24941"/>
    <n v="20799.62"/>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8400"/>
    <n v="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3273"/>
    <n v="103273"/>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7000"/>
    <n v="124770"/>
    <n v="333468"/>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0"/>
    <n v="13800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149465"/>
    <n v="1073605"/>
    <n v="154255.16999999998"/>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14732"/>
    <n v="563662"/>
    <n v="548925.64"/>
  </r>
  <r>
    <s v="2024"/>
    <x v="0"/>
    <x v="0"/>
    <x v="0"/>
    <x v="0"/>
    <s v="2 - Poder Ejecutivo"/>
    <s v="0222 - MINISTERIO DE ENERGIA Y MINAS"/>
    <s v="0001 - MINISTERIO DE ENERGIA Y MINAS"/>
    <x v="3"/>
    <x v="19"/>
    <x v="72"/>
    <s v="2.2 - CONTRATACIÓN DE SERVICIOS"/>
    <s v="2.2.2 - PUBLICIDAD, IMPRESIÓN Y ENCUADERNACIÓN"/>
    <s v="N"/>
    <s v="00 - N/A"/>
    <s v="10 - FONDO GENERAL"/>
    <s v="(en blanco)"/>
    <s v="99 - MULTIPROVINCIAL"/>
    <n v="15000"/>
    <n v="15000"/>
    <n v="0"/>
  </r>
  <r>
    <s v="2024"/>
    <x v="0"/>
    <x v="0"/>
    <x v="0"/>
    <x v="0"/>
    <s v="2 - Poder Ejecutivo"/>
    <s v="0222 - MINISTERIO DE ENERGIA Y MINAS"/>
    <s v="0001 - MINISTERIO DE ENERGIA Y MINAS"/>
    <x v="3"/>
    <x v="19"/>
    <x v="72"/>
    <s v="2.2 - CONTRATACIÓN DE SERVICIOS"/>
    <s v="2.2.3 - VIÁTICOS"/>
    <s v="N"/>
    <s v="00 - N/A"/>
    <s v="10 - FONDO GENERAL"/>
    <s v="(en blanco)"/>
    <s v="99 - MULTIPROVINCIAL"/>
    <n v="1187200"/>
    <n v="687200"/>
    <n v="327350"/>
  </r>
  <r>
    <s v="2024"/>
    <x v="0"/>
    <x v="0"/>
    <x v="0"/>
    <x v="0"/>
    <s v="2 - Poder Ejecutivo"/>
    <s v="0222 - MINISTERIO DE ENERGIA Y MINAS"/>
    <s v="0001 - MINISTERIO DE ENERGIA Y MINAS"/>
    <x v="3"/>
    <x v="19"/>
    <x v="72"/>
    <s v="2.2 - CONTRATACIÓN DE SERVICIOS"/>
    <s v="2.2.3 - VIÁTICOS"/>
    <s v="N"/>
    <s v="00 - N/A"/>
    <s v="10 - FONDO GENERAL"/>
    <s v="(en blanco)"/>
    <s v="99 - MULTIPROVINCIAL"/>
    <n v="0"/>
    <n v="500000"/>
    <n v="121008.9"/>
  </r>
  <r>
    <s v="2024"/>
    <x v="0"/>
    <x v="0"/>
    <x v="0"/>
    <x v="0"/>
    <s v="2 - Poder Ejecutivo"/>
    <s v="0222 - MINISTERIO DE ENERGIA Y MINAS"/>
    <s v="0001 - MINISTERIO DE ENERGIA Y MINAS"/>
    <x v="3"/>
    <x v="19"/>
    <x v="72"/>
    <s v="2.2 - CONTRATACIÓN DE SERVICIOS"/>
    <s v="2.2.4 - TRANSPORTE Y ALMACENAJE"/>
    <s v="N"/>
    <s v="00 - N/A"/>
    <s v="10 - FONDO GENERAL"/>
    <s v="(en blanco)"/>
    <s v="99 - MULTIPROVINCIAL"/>
    <n v="491160"/>
    <n v="491160"/>
    <n v="0"/>
  </r>
  <r>
    <s v="2024"/>
    <x v="0"/>
    <x v="0"/>
    <x v="0"/>
    <x v="0"/>
    <s v="2 - Poder Ejecutivo"/>
    <s v="0222 - MINISTERIO DE ENERGIA Y MINAS"/>
    <s v="0001 - MINISTERIO DE ENERGIA Y MINAS"/>
    <x v="3"/>
    <x v="19"/>
    <x v="72"/>
    <s v="2.2 - CONTRATACIÓN DE SERVICIOS"/>
    <s v="2.2.6 - SEGUROS"/>
    <s v="N"/>
    <s v="00 - N/A"/>
    <s v="10 - FONDO GENERAL"/>
    <s v="(en blanco)"/>
    <s v="99 - MULTIPROVINCIAL"/>
    <n v="18488"/>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en blanco)"/>
    <s v="99 - MULTIPROVINCIAL"/>
    <n v="20691800"/>
    <n v="35777"/>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2200000"/>
    <n v="2200000"/>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119000"/>
    <n v="1000000"/>
    <n v="0"/>
  </r>
  <r>
    <s v="2024"/>
    <x v="0"/>
    <x v="0"/>
    <x v="0"/>
    <x v="0"/>
    <s v="2 - Poder Ejecutivo"/>
    <s v="0222 - MINISTERIO DE ENERGIA Y MINAS"/>
    <s v="0001 - MINISTERIO DE ENERGIA Y MINAS"/>
    <x v="3"/>
    <x v="19"/>
    <x v="72"/>
    <s v="2.2 - CONTRATACIÓN DE SERVICIOS"/>
    <s v="2.2.9 - OTRAS CONTRATACIONES DE SERVICIOS"/>
    <s v="N"/>
    <s v="00 - N/A"/>
    <s v="10 - FONDO GENERAL"/>
    <s v="(en blanco)"/>
    <s v="99 - MULTIPROVINCIAL"/>
    <n v="600000"/>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5340000"/>
    <n v="975352"/>
    <n v="310553.96999999997"/>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1080000"/>
    <n v="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143250"/>
    <n v="3920"/>
    <n v="3920"/>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33135"/>
    <n v="0"/>
    <n v="0"/>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8100"/>
    <n v="0.1000000000003638"/>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2470000"/>
    <n v="0"/>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0"/>
    <n v="2360"/>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3200000"/>
    <n v="1564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2020000"/>
    <n v="2020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306720"/>
    <n v="30672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16000"/>
    <n v="3304"/>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513000"/>
    <n v="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104295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2796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5310"/>
    <n v="531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50634"/>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41266"/>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3557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25842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650298"/>
    <n v="12000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297000"/>
    <n v="500000"/>
    <n v="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83557944"/>
    <n v="83460644"/>
    <n v="48583022.239999995"/>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8246000"/>
    <n v="18116000"/>
    <n v="1044850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3043560"/>
    <n v="3043560"/>
    <n v="177541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639464"/>
    <n v="1639464"/>
    <n v="956349.59"/>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8965914"/>
    <n v="8968341"/>
    <n v="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0"/>
    <n v="187600"/>
    <n v="18760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0"/>
    <n v="204766"/>
    <n v="142455"/>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1104000"/>
    <n v="1544000"/>
    <n v="884000"/>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8448211"/>
    <n v="8092803"/>
    <n v="8092800.6600000001"/>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2740866"/>
    <n v="2642166"/>
    <n v="2642165.2000000002"/>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7554966"/>
    <n v="7421266"/>
    <n v="0"/>
  </r>
  <r>
    <s v="2024"/>
    <x v="0"/>
    <x v="0"/>
    <x v="0"/>
    <x v="0"/>
    <s v="2 - Poder Ejecutivo"/>
    <s v="0222 - MINISTERIO DE ENERGIA Y MINAS"/>
    <s v="0002 - DIRECCION GENERAL DE MINERIA"/>
    <x v="1"/>
    <x v="18"/>
    <x v="70"/>
    <s v="2.1 - REMUNERACIONES Y CONTRIBUCIONES"/>
    <s v="2.1.3 - DIETAS Y GASTOS DE REPRESENTACIÓN"/>
    <s v="N"/>
    <s v="00 - N/A"/>
    <s v="10 - FONDO GENERAL"/>
    <s v="(en blanco)"/>
    <s v="99 - MULTIPROVINCIAL"/>
    <n v="100000"/>
    <n v="100000"/>
    <n v="37106.4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7500624"/>
    <n v="7489583"/>
    <n v="4353008.3599999994"/>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7560576"/>
    <n v="7544438"/>
    <n v="4385193.0799999982"/>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1024932"/>
    <n v="1032426"/>
    <n v="599425.04"/>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7440"/>
    <n v="37440"/>
    <n v="0"/>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1499568"/>
    <n v="1499568"/>
    <n v="812799.08000000007"/>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05136"/>
    <n v="305136"/>
    <n v="242451.62"/>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1289472"/>
    <n v="1289472"/>
    <n v="554360.5"/>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29952"/>
    <n v="29952"/>
    <n v="17472"/>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75000"/>
    <n v="75000"/>
    <n v="0"/>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125000"/>
    <n v="125000"/>
    <n v="11623"/>
  </r>
  <r>
    <s v="2024"/>
    <x v="0"/>
    <x v="0"/>
    <x v="0"/>
    <x v="0"/>
    <s v="2 - Poder Ejecutivo"/>
    <s v="0222 - MINISTERIO DE ENERGIA Y MINAS"/>
    <s v="0002 - DIRECCION GENERAL DE MINERIA"/>
    <x v="1"/>
    <x v="18"/>
    <x v="70"/>
    <s v="2.2 - CONTRATACIÓN DE SERVICIOS"/>
    <s v="2.2.3 - VIÁTICOS"/>
    <s v="N"/>
    <s v="00 - N/A"/>
    <s v="10 - FONDO GENERAL"/>
    <s v="(en blanco)"/>
    <s v="99 - MULTIPROVINCIAL"/>
    <n v="3000000"/>
    <n v="3000000"/>
    <n v="1455300"/>
  </r>
  <r>
    <s v="2024"/>
    <x v="0"/>
    <x v="0"/>
    <x v="0"/>
    <x v="0"/>
    <s v="2 - Poder Ejecutivo"/>
    <s v="0222 - MINISTERIO DE ENERGIA Y MINAS"/>
    <s v="0002 - DIRECCION GENERAL DE MINERIA"/>
    <x v="1"/>
    <x v="18"/>
    <x v="70"/>
    <s v="2.2 - CONTRATACIÓN DE SERVICIOS"/>
    <s v="2.2.3 - VIÁTICOS"/>
    <s v="N"/>
    <s v="00 - N/A"/>
    <s v="10 - FONDO GENERAL"/>
    <s v="(en blanco)"/>
    <s v="99 - MULTIPROVINCIAL"/>
    <n v="500000"/>
    <n v="500000"/>
    <n v="405938.8"/>
  </r>
  <r>
    <s v="2024"/>
    <x v="0"/>
    <x v="0"/>
    <x v="0"/>
    <x v="0"/>
    <s v="2 - Poder Ejecutivo"/>
    <s v="0222 - MINISTERIO DE ENERGIA Y MINAS"/>
    <s v="0002 - DIRECCION GENERAL DE MINERIA"/>
    <x v="1"/>
    <x v="18"/>
    <x v="70"/>
    <s v="2.2 - CONTRATACIÓN DE SERVICIOS"/>
    <s v="2.2.3 - VIÁTICOS"/>
    <s v="N"/>
    <s v="00 - N/A"/>
    <s v="20 - FONDOS CON DESTINO ESPECÍFICO"/>
    <s v="(en blanco)"/>
    <s v="99 - MULTIPROVINCIAL"/>
    <n v="950000"/>
    <n v="950000"/>
    <n v="620600"/>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50000"/>
    <n v="412500"/>
    <n v="412465.94"/>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64000"/>
    <n v="64000"/>
    <n v="6400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750000"/>
    <n v="750000"/>
    <n v="747900"/>
  </r>
  <r>
    <s v="2024"/>
    <x v="0"/>
    <x v="0"/>
    <x v="0"/>
    <x v="0"/>
    <s v="2 - Poder Ejecutivo"/>
    <s v="0222 - MINISTERIO DE ENERGIA Y MINAS"/>
    <s v="0002 - DIRECCION GENERAL DE MINERIA"/>
    <x v="1"/>
    <x v="18"/>
    <x v="70"/>
    <s v="2.2 - CONTRATACIÓN DE SERVICIOS"/>
    <s v="2.2.6 - SEGUROS"/>
    <s v="N"/>
    <s v="00 - N/A"/>
    <s v="10 - FONDO GENERAL"/>
    <s v="(en blanco)"/>
    <s v="99 - MULTIPROVINCIAL"/>
    <n v="1046530"/>
    <n v="1125530"/>
    <n v="1125483.4099999999"/>
  </r>
  <r>
    <s v="2024"/>
    <x v="0"/>
    <x v="0"/>
    <x v="0"/>
    <x v="0"/>
    <s v="2 - Poder Ejecutivo"/>
    <s v="0222 - MINISTERIO DE ENERGIA Y MINAS"/>
    <s v="0002 - DIRECCION GENERAL DE MINERIA"/>
    <x v="1"/>
    <x v="18"/>
    <x v="70"/>
    <s v="2.2 - CONTRATACIÓN DE SERVICIOS"/>
    <s v="2.2.6 - SEGUROS"/>
    <s v="N"/>
    <s v="00 - N/A"/>
    <s v="10 - FONDO GENERAL"/>
    <s v="(en blanco)"/>
    <s v="99 - MULTIPROVINCIAL"/>
    <n v="1306008"/>
    <n v="1306008"/>
    <n v="897343.4"/>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00000"/>
    <n v="100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75000"/>
    <n v="75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75000"/>
    <n v="75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00000"/>
    <n v="100000"/>
    <n v="30179.68"/>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100000"/>
    <n v="1424707"/>
    <n v="678903.26"/>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25000"/>
    <n v="185550"/>
    <n v="52427.72"/>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en blanco)"/>
    <s v="99 - MULTIPROVINCIAL"/>
    <n v="0"/>
    <n v="1399945"/>
    <n v="1399944.68"/>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35000"/>
    <n v="207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50000"/>
    <n v="184200"/>
    <n v="10627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21000"/>
    <n v="193500"/>
    <n v="7080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0"/>
    <n v="80000"/>
    <n v="7600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00000"/>
    <n v="100000"/>
    <n v="7080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96265"/>
    <n v="139365"/>
    <n v="72340.95"/>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35000"/>
    <n v="35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35000"/>
    <n v="35000"/>
    <n v="0"/>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200000"/>
    <n v="0"/>
    <n v="0"/>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5245289"/>
    <n v="5208379"/>
    <n v="1701088"/>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150000"/>
    <n v="45153"/>
    <n v="0"/>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325000"/>
    <n v="0"/>
    <n v="0"/>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0"/>
    <n v="409132"/>
    <n v="0"/>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200000"/>
    <n v="200000"/>
    <n v="109124.1"/>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245183"/>
    <n v="161683"/>
    <n v="55297.96"/>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25000"/>
    <n v="25000"/>
    <n v="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75000"/>
    <n v="0"/>
    <n v="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75000"/>
    <n v="75000"/>
    <n v="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75000"/>
    <n v="75000"/>
    <n v="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100000"/>
    <n v="0"/>
    <n v="0"/>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200000"/>
    <n v="200000"/>
    <n v="68617"/>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175000"/>
    <n v="175000"/>
    <n v="99161.77"/>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50000"/>
    <n v="50000"/>
    <n v="3100"/>
  </r>
  <r>
    <s v="2024"/>
    <x v="0"/>
    <x v="0"/>
    <x v="0"/>
    <x v="0"/>
    <s v="2 - Poder Ejecutivo"/>
    <s v="0222 - MINISTERIO DE ENERGIA Y MINAS"/>
    <s v="0002 - DIRECCION GENERAL DE MINERIA"/>
    <x v="1"/>
    <x v="18"/>
    <x v="70"/>
    <s v="2.3 - MATERIALES Y SUMINISTROS"/>
    <s v="2.3.4 - PRODUCTOS FARMACÉUTICOS"/>
    <s v="N"/>
    <s v="00 - N/A"/>
    <s v="10 - FONDO GENERAL"/>
    <s v="(en blanco)"/>
    <s v="99 - MULTIPROVINCIAL"/>
    <n v="50000"/>
    <n v="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300000"/>
    <n v="250000"/>
    <n v="79987.48"/>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0000"/>
    <n v="1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0000"/>
    <n v="1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0000"/>
    <n v="1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50000"/>
    <n v="23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50000"/>
    <n v="50000"/>
    <n v="11505"/>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5000"/>
    <n v="15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1560000"/>
    <n v="1560000"/>
    <n v="78000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340000"/>
    <n v="2340000"/>
    <n v="117000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000"/>
    <n v="2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3000"/>
    <n v="23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000"/>
    <n v="2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48000"/>
    <n v="48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50000"/>
    <n v="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50000"/>
    <n v="50000"/>
    <n v="27612"/>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50000"/>
    <n v="50000"/>
    <n v="9705.5"/>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50000"/>
    <n v="150000"/>
    <n v="42775.24"/>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626608"/>
    <n v="616608"/>
    <n v="403374.4"/>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25000"/>
    <n v="25000"/>
    <n v="0"/>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5000"/>
    <n v="5000"/>
    <n v="0"/>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50000"/>
    <n v="50000"/>
    <n v="24066.1"/>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200000"/>
    <n v="285000"/>
    <n v="91436.67"/>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70000"/>
    <n v="70000"/>
    <n v="3422"/>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75000"/>
    <n v="75000"/>
    <n v="9599.2999999999993"/>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0"/>
    <n v="5000"/>
    <n v="236"/>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00000"/>
    <n v="100000"/>
    <n v="0"/>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0"/>
    <n v="20000"/>
    <n v="12418.320000000002"/>
  </r>
  <r>
    <s v="2024"/>
    <x v="0"/>
    <x v="0"/>
    <x v="0"/>
    <x v="0"/>
    <s v="2 - Poder Ejecutivo"/>
    <s v="0222 - MINISTERIO DE ENERGIA Y MINAS"/>
    <s v="0002 - DIRECCION GENERAL DE MINERIA"/>
    <x v="1"/>
    <x v="18"/>
    <x v="70"/>
    <s v="2.3 - MATERIALES Y SUMINISTROS"/>
    <s v="2.3.9 - PRODUCTOS Y ÚTILES VARIOS"/>
    <s v="N"/>
    <s v="00 - N/A"/>
    <s v="20 - FONDOS CON DESTINO ESPECÍFICO"/>
    <s v="(en blanco)"/>
    <s v="99 - MULTIPROVINCIAL"/>
    <n v="200000"/>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659170"/>
    <n v="1659170"/>
    <n v="0"/>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250663"/>
    <n v="25066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249919"/>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187218"/>
    <n v="187218"/>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191236"/>
    <n v="191236"/>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26725"/>
    <n v="26725"/>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15000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995500"/>
    <n v="9955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150398"/>
    <n v="1503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en blanco)"/>
    <s v="99 - MULTIPROVINCIAL"/>
    <n v="149951"/>
    <n v="149951"/>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112331"/>
    <n v="112331"/>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114742"/>
    <n v="114742"/>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16035"/>
    <n v="16035"/>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en blanco)"/>
    <s v="99 - MULTIPROVINCIAL"/>
    <n v="150000"/>
    <n v="15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621012632"/>
    <n v="613121978.87"/>
    <n v="339817636.65999997"/>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0"/>
    <n v="3850000"/>
    <n v="930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562274000"/>
    <n v="479697500"/>
    <n v="283326750.32999998"/>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33630168"/>
    <n v="55599818"/>
    <n v="25372598"/>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500000"/>
    <n v="2625000"/>
    <n v="1517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7175347"/>
    <n v="3728387.34"/>
    <n v="70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99864048"/>
    <n v="112539080.25"/>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0"/>
    <n v="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1161800"/>
    <n v="11161800"/>
    <n v="814052"/>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5327887"/>
    <n v="5327887"/>
    <n v="4346385.33"/>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0000000"/>
    <n v="20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400000"/>
    <n v="14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2300000"/>
    <n v="123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300000"/>
    <n v="13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300000"/>
    <n v="3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5000000"/>
    <n v="150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0"/>
    <n v="8000000"/>
    <n v="8000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0000000"/>
    <n v="100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3000000"/>
    <n v="130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200000"/>
    <n v="2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62600000"/>
    <n v="63942000"/>
    <n v="370505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99567647"/>
    <n v="99567647"/>
    <n v="84116271.620000005"/>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0"/>
    <n v="1843316.66"/>
    <n v="1843316.66"/>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0"/>
    <n v="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15000000"/>
    <n v="1150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300000"/>
    <n v="13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6853683"/>
    <n v="16853683"/>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15000000"/>
    <n v="115000000"/>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74587834"/>
    <n v="98558613.930000007"/>
    <n v="45790010.390000015"/>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76188455"/>
    <n v="98115384.950000003"/>
    <n v="46223412.990000002"/>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10647507"/>
    <n v="14858911"/>
    <n v="7380150.4899999993"/>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250000"/>
    <n v="25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300000"/>
    <n v="3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50000"/>
    <n v="5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24000000"/>
    <n v="24000000"/>
    <n v="11028023.67"/>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26000000"/>
    <n v="26000000"/>
    <n v="13806981.370000003"/>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500000"/>
    <n v="500000"/>
    <n v="326880.76999999996"/>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400000"/>
    <n v="400000"/>
    <n v="196173"/>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6000000"/>
    <n v="49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60000000"/>
    <n v="60000000"/>
    <n v="46350343.000000007"/>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1000000"/>
    <n v="1000000"/>
    <n v="1760786.04"/>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1850000"/>
    <n v="1850000"/>
    <n v="470275.42"/>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0000000"/>
    <n v="60000000"/>
    <n v="5987910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5000"/>
    <n v="5000"/>
    <n v="25000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en blanco)"/>
    <s v="99 - MULTIPROVINCIAL"/>
    <n v="11500000"/>
    <n v="11500000"/>
    <n v="7168412.5"/>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13500000"/>
    <n v="13000000"/>
    <n v="12777834.119999999"/>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5000"/>
    <n v="505000"/>
    <n v="443632"/>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100000"/>
    <n v="2409800"/>
    <n v="23016.8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200000"/>
    <n v="200000"/>
    <n v="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100000"/>
    <n v="1500000"/>
    <n v="150000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5800000"/>
    <n v="36900000"/>
    <n v="33990169.11999999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000000"/>
    <n v="1500000"/>
    <n v="150000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60000000"/>
    <n v="51600000"/>
    <n v="26691456.979999993"/>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000000"/>
    <n v="8000000"/>
    <n v="4088361.0299999993"/>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00000"/>
    <n v="5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20000000"/>
    <n v="9000000"/>
    <n v="5281444"/>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000000"/>
    <n v="50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5000000"/>
    <n v="66800000"/>
    <n v="60694535.529999994"/>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5000000"/>
    <n v="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7424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0"/>
    <n v="100000"/>
    <n v="31000.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28946"/>
    <n v="128946"/>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20000000"/>
    <n v="2000000"/>
    <n v="1142795.8899999999"/>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20000000"/>
    <n v="26000000"/>
    <n v="24782038.859999999"/>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40000000"/>
    <n v="42300000"/>
    <n v="24184831.480000008"/>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5000000"/>
    <n v="300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15000000"/>
    <n v="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300000"/>
    <n v="3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50000"/>
    <n v="50000"/>
    <n v="1711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2000000"/>
    <n v="200000"/>
    <n v="5280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8000000"/>
    <n v="4000000"/>
    <n v="2290825.42"/>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500000"/>
    <n v="15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0"/>
    <n v="175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300000"/>
    <n v="3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0"/>
    <n v="1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80000"/>
    <n v="468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29353818"/>
    <n v="21353818"/>
    <n v="47648.009999999995"/>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29353818"/>
    <n v="14353818"/>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20000000"/>
    <n v="11000000"/>
    <n v="9141851.870000001"/>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4000000"/>
    <n v="4000000"/>
    <n v="642415.6"/>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1000000"/>
    <n v="1000000"/>
    <n v="18880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0"/>
    <n v="30000"/>
    <n v="14126"/>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600000"/>
    <n v="600000"/>
    <n v="542436.0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00000"/>
    <n v="100000"/>
    <n v="4242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30000"/>
    <n v="30000"/>
    <n v="399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20000000"/>
    <n v="19000000"/>
    <n v="13641743.9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2000000"/>
    <n v="200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3500000"/>
    <n v="3500000"/>
    <n v="3873704"/>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3000000"/>
    <n v="3000000"/>
    <n v="2282598.9700000002"/>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000000"/>
    <n v="1000000"/>
    <n v="517498.74"/>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4850000"/>
    <n v="6540200"/>
    <n v="1635576.319999999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4000000"/>
    <n v="4000000"/>
    <n v="994176.90000000014"/>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00"/>
    <n v="670000"/>
    <n v="90514.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30000"/>
    <n v="30000"/>
    <n v="433424.62"/>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30000000"/>
    <n v="30000000"/>
    <n v="8009833.370000000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000000"/>
    <n v="2732405.5599999987"/>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000"/>
    <n v="5000000"/>
    <n v="3284884"/>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000"/>
    <n v="5000000"/>
    <n v="1562265.1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70000000"/>
    <n v="110707988"/>
    <n v="102720855.9000000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5000000"/>
    <n v="5000000"/>
    <n v="2195210.36"/>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20000000"/>
    <n v="15000000"/>
    <n v="10021866.49"/>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1500000"/>
    <n v="6500000"/>
    <n v="777543.29999999993"/>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10000000"/>
    <n v="3439606.4400000004"/>
    <n v="859040"/>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10000000"/>
    <n v="29000000"/>
    <n v="8039686.9199999999"/>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3000000"/>
    <n v="3000000"/>
    <n v="5882576.0899999999"/>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053629"/>
    <n v="1563629"/>
    <n v="1464361.06"/>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0"/>
    <n v="65000"/>
    <n v="63847.92"/>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50000"/>
    <n v="140000"/>
    <n v="124305"/>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00000"/>
    <n v="54867.78"/>
    <n v="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3500000"/>
    <n v="2200000"/>
    <n v="834714.60000000009"/>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200000"/>
    <n v="115000"/>
    <n v="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400000"/>
    <n v="407100"/>
    <n v="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en blanco)"/>
    <s v="99 - MULTIPROVINCIAL"/>
    <n v="0"/>
    <n v="3300000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0"/>
    <n v="54000"/>
    <n v="53108.009999999995"/>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10000"/>
    <n v="38000"/>
    <n v="37388.6"/>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2000000"/>
    <n v="1150000"/>
    <n v="1121442.5"/>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100000"/>
    <n v="735000"/>
    <n v="700543.88000000012"/>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2000000"/>
    <n v="16451"/>
    <n v="44840"/>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000000"/>
    <n v="258000"/>
    <n v="188994.44"/>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200000"/>
    <n v="60000"/>
    <n v="14033.2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00000"/>
    <n v="100000"/>
    <n v="206500"/>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500000"/>
    <n v="1440000"/>
    <n v="551343.19999999995"/>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1932371"/>
    <n v="2077371"/>
    <n v="945513.29"/>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500000"/>
    <n v="463549"/>
    <n v="375829.22"/>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500000"/>
    <n v="100000"/>
    <n v="0"/>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en blanco)"/>
    <s v="99 - MULTIPROVINCIAL"/>
    <n v="200000"/>
    <n v="133000"/>
    <n v="117251.9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en blanco)"/>
    <s v="99 - MULTIPROVINCIAL"/>
    <n v="500000"/>
    <n v="58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1000000"/>
    <n v="1770000"/>
    <n v="421438.77999999997"/>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5000"/>
    <n v="82000"/>
    <n v="52220.639999999999"/>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1000000"/>
    <n v="1326000"/>
    <n v="445332"/>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5000"/>
    <n v="5000"/>
    <n v="42055.199999999997"/>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47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0"/>
    <n v="29836.9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00"/>
    <n v="200000"/>
    <n v="4641"/>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100000"/>
    <n v="250000"/>
    <n v="84846.33"/>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3820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0"/>
    <n v="20000"/>
    <n v="1800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60000"/>
    <n v="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0"/>
    <n v="420000"/>
    <n v="157720.8000000000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10000"/>
    <n v="10000"/>
    <n v="3097.8499999999995"/>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1905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2000000"/>
    <n v="12000000"/>
    <n v="6087766.8199999994"/>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0"/>
    <n v="100000"/>
    <n v="20579.2"/>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6150.04"/>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960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
    <n v="10000"/>
    <n v="4151.6099999999997"/>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0"/>
    <n v="550000"/>
    <n v="389992.86"/>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0000"/>
    <n v="50000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1500000"/>
    <n v="1500000"/>
    <n v="77840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10000"/>
    <n v="1115420"/>
    <n v="1086135.3700000001"/>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10000"/>
    <n v="10000"/>
    <n v="46599.97"/>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00"/>
    <n v="500000"/>
    <n v="13402.3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0"/>
    <n v="620000"/>
    <n v="600022.9200000000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
    <n v="12000"/>
    <n v="11631.82"/>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
    <n v="5000"/>
    <n v="124407.32"/>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
    <n v="300000"/>
    <n v="3805.02"/>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200000"/>
    <n v="2320000"/>
    <n v="1192508.649999999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
    <n v="400000"/>
    <n v="87183.7"/>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0"/>
    <n v="956132.22"/>
    <n v="147513.6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0"/>
    <n v="50000"/>
    <n v="7691"/>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200000"/>
    <n v="210000"/>
    <n v="152912.5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500000"/>
    <n v="1500000"/>
    <n v="44311.03"/>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3000000"/>
    <n v="895000"/>
    <n v="747252.769999999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2000000"/>
    <n v="1375000"/>
    <n v="365671.57"/>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
    <n v="25000"/>
    <n v="24308.0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
    <n v="150000"/>
    <n v="167271.5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00"/>
    <n v="659520.41999999993"/>
    <n v="444397.4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300000"/>
    <n v="592258.28"/>
    <n v="438331.5400000000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0"/>
    <n v="1292900"/>
    <n v="47612.930000000008"/>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500000"/>
    <n v="500000"/>
    <n v="518677.75000000006"/>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50000"/>
    <n v="50000"/>
    <n v="555.78"/>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0"/>
    <n v="10000000"/>
    <n v="10000000"/>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200000"/>
    <n v="699393.14000000013"/>
    <n v="310281.95"/>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3000000"/>
    <n v="66828.160000000149"/>
    <n v="50007.81"/>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3701712"/>
    <n v="2182733.29"/>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en blanco)"/>
    <s v="99 - MULTIPROVINCIAL"/>
    <n v="0"/>
    <n v="0"/>
    <n v="0"/>
  </r>
  <r>
    <s v="2024"/>
    <x v="0"/>
    <x v="0"/>
    <x v="0"/>
    <x v="0"/>
    <s v="3 - Poder Judicial"/>
    <s v="0301 - PODER JUDICIAL"/>
    <s v="0001 - CONSEJO DEL PODER JUDICIAL"/>
    <x v="0"/>
    <x v="1"/>
    <x v="1"/>
    <s v="2.1 - REMUNERACIONES Y CONTRIBUCIONES"/>
    <s v="2.1.1 - REMUNERACIONES"/>
    <s v="N"/>
    <s v="00 - N/A"/>
    <s v="10 - FONDO GENERAL"/>
    <s v="(en blanco)"/>
    <s v="99 - MULTIPROVINCIAL"/>
    <n v="4453369152"/>
    <n v="3532369152"/>
    <n v="2962182192.3299999"/>
  </r>
  <r>
    <s v="2024"/>
    <x v="0"/>
    <x v="0"/>
    <x v="0"/>
    <x v="0"/>
    <s v="3 - Poder Judicial"/>
    <s v="0301 - PODER JUDICIAL"/>
    <s v="0001 - CONSEJO DEL PODER JUDICIAL"/>
    <x v="0"/>
    <x v="1"/>
    <x v="1"/>
    <s v="2.1 - REMUNERACIONES Y CONTRIBUCIONES"/>
    <s v="2.1.1 - REMUNERACIONES"/>
    <s v="N"/>
    <s v="00 - N/A"/>
    <s v="10 - FONDO GENERAL"/>
    <s v="(en blanco)"/>
    <s v="99 - MULTIPROVINCIAL"/>
    <n v="42377577"/>
    <n v="42377577"/>
    <n v="28016588"/>
  </r>
  <r>
    <s v="2024"/>
    <x v="0"/>
    <x v="0"/>
    <x v="0"/>
    <x v="0"/>
    <s v="3 - Poder Judicial"/>
    <s v="0301 - PODER JUDICIAL"/>
    <s v="0001 - CONSEJO DEL PODER JUDICIAL"/>
    <x v="0"/>
    <x v="1"/>
    <x v="1"/>
    <s v="2.1 - REMUNERACIONES Y CONTRIBUCIONES"/>
    <s v="2.1.1 - REMUNERACIONES"/>
    <s v="N"/>
    <s v="00 - N/A"/>
    <s v="10 - FONDO GENERAL"/>
    <s v="(en blanco)"/>
    <s v="99 - MULTIPROVINCIAL"/>
    <n v="121602541"/>
    <n v="121602541"/>
    <n v="83404374"/>
  </r>
  <r>
    <s v="2024"/>
    <x v="0"/>
    <x v="0"/>
    <x v="0"/>
    <x v="0"/>
    <s v="3 - Poder Judicial"/>
    <s v="0301 - PODER JUDICIAL"/>
    <s v="0001 - CONSEJO DEL PODER JUDICIAL"/>
    <x v="0"/>
    <x v="1"/>
    <x v="1"/>
    <s v="2.1 - REMUNERACIONES Y CONTRIBUCIONES"/>
    <s v="2.1.1 - REMUNERACIONES"/>
    <s v="N"/>
    <s v="00 - N/A"/>
    <s v="10 - FONDO GENERAL"/>
    <s v="(en blanco)"/>
    <s v="99 - MULTIPROVINCIAL"/>
    <n v="16884068"/>
    <n v="16884068"/>
    <n v="11310148"/>
  </r>
  <r>
    <s v="2024"/>
    <x v="0"/>
    <x v="0"/>
    <x v="0"/>
    <x v="0"/>
    <s v="3 - Poder Judicial"/>
    <s v="0301 - PODER JUDICIAL"/>
    <s v="0001 - CONSEJO DEL PODER JUDICIAL"/>
    <x v="0"/>
    <x v="1"/>
    <x v="1"/>
    <s v="2.1 - REMUNERACIONES Y CONTRIBUCIONES"/>
    <s v="2.1.1 - REMUNERACIONES"/>
    <s v="N"/>
    <s v="00 - N/A"/>
    <s v="10 - FONDO GENERAL"/>
    <s v="(en blanco)"/>
    <s v="99 - MULTIPROVINCIAL"/>
    <n v="369253571"/>
    <n v="369253571"/>
    <n v="268231824"/>
  </r>
  <r>
    <s v="2024"/>
    <x v="0"/>
    <x v="0"/>
    <x v="0"/>
    <x v="0"/>
    <s v="3 - Poder Judicial"/>
    <s v="0301 - PODER JUDICIAL"/>
    <s v="0001 - CONSEJO DEL PODER JUDICIAL"/>
    <x v="0"/>
    <x v="1"/>
    <x v="1"/>
    <s v="2.1 - REMUNERACIONES Y CONTRIBUCIONES"/>
    <s v="2.1.1 - REMUNERACIONES"/>
    <s v="N"/>
    <s v="00 - N/A"/>
    <s v="10 - FONDO GENERAL"/>
    <s v="(en blanco)"/>
    <s v="99 - MULTIPROVINCIAL"/>
    <n v="370407268"/>
    <n v="370407268"/>
    <n v="254156163"/>
  </r>
  <r>
    <s v="2024"/>
    <x v="0"/>
    <x v="0"/>
    <x v="0"/>
    <x v="0"/>
    <s v="3 - Poder Judicial"/>
    <s v="0301 - PODER JUDICIAL"/>
    <s v="0001 - CONSEJO DEL PODER JUDICIAL"/>
    <x v="0"/>
    <x v="1"/>
    <x v="1"/>
    <s v="2.1 - REMUNERACIONES Y CONTRIBUCIONES"/>
    <s v="2.1.2 - SOBRESUELDOS"/>
    <s v="N"/>
    <s v="00 - N/A"/>
    <s v="10 - FONDO GENERAL"/>
    <s v="(en blanco)"/>
    <s v="99 - MULTIPROVINCIAL"/>
    <n v="97043305"/>
    <n v="97043305"/>
    <n v="64904627"/>
  </r>
  <r>
    <s v="2024"/>
    <x v="0"/>
    <x v="0"/>
    <x v="0"/>
    <x v="0"/>
    <s v="3 - Poder Judicial"/>
    <s v="0301 - PODER JUDICIAL"/>
    <s v="0001 - CONSEJO DEL PODER JUDICIAL"/>
    <x v="0"/>
    <x v="1"/>
    <x v="1"/>
    <s v="2.1 - REMUNERACIONES Y CONTRIBUCIONES"/>
    <s v="2.1.2 - SOBRESUELDOS"/>
    <s v="N"/>
    <s v="00 - N/A"/>
    <s v="10 - FONDO GENERAL"/>
    <s v="(en blanco)"/>
    <s v="99 - MULTIPROVINCIAL"/>
    <n v="10199041"/>
    <n v="10199041"/>
    <n v="6958980"/>
  </r>
  <r>
    <s v="2024"/>
    <x v="0"/>
    <x v="0"/>
    <x v="0"/>
    <x v="0"/>
    <s v="3 - Poder Judicial"/>
    <s v="0301 - PODER JUDICIAL"/>
    <s v="0001 - CONSEJO DEL PODER JUDICIAL"/>
    <x v="0"/>
    <x v="1"/>
    <x v="1"/>
    <s v="2.1 - REMUNERACIONES Y CONTRIBUCIONES"/>
    <s v="2.1.2 - SOBRESUELDOS"/>
    <s v="N"/>
    <s v="00 - N/A"/>
    <s v="10 - FONDO GENERAL"/>
    <s v="(en blanco)"/>
    <s v="99 - MULTIPROVINCIAL"/>
    <n v="219093645"/>
    <n v="219093645"/>
    <n v="146022342"/>
  </r>
  <r>
    <s v="2024"/>
    <x v="0"/>
    <x v="0"/>
    <x v="0"/>
    <x v="0"/>
    <s v="3 - Poder Judicial"/>
    <s v="0301 - PODER JUDICIAL"/>
    <s v="0001 - CONSEJO DEL PODER JUDICIAL"/>
    <x v="0"/>
    <x v="1"/>
    <x v="1"/>
    <s v="2.1 - REMUNERACIONES Y CONTRIBUCIONES"/>
    <s v="2.1.2 - SOBRESUELDOS"/>
    <s v="N"/>
    <s v="00 - N/A"/>
    <s v="10 - FONDO GENERAL"/>
    <s v="(en blanco)"/>
    <s v="99 - MULTIPROVINCIAL"/>
    <n v="93489459"/>
    <n v="93489459"/>
    <n v="62828737"/>
  </r>
  <r>
    <s v="2024"/>
    <x v="0"/>
    <x v="0"/>
    <x v="0"/>
    <x v="0"/>
    <s v="3 - Poder Judicial"/>
    <s v="0301 - PODER JUDICIAL"/>
    <s v="0001 - CONSEJO DEL PODER JUDICIAL"/>
    <x v="0"/>
    <x v="1"/>
    <x v="1"/>
    <s v="2.1 - REMUNERACIONES Y CONTRIBUCIONES"/>
    <s v="2.1.2 - SOBRESUELDOS"/>
    <s v="N"/>
    <s v="00 - N/A"/>
    <s v="10 - FONDO GENERAL"/>
    <s v="(en blanco)"/>
    <s v="99 - MULTIPROVINCIAL"/>
    <n v="466086654"/>
    <n v="915441"/>
    <n v="574719"/>
  </r>
  <r>
    <s v="2024"/>
    <x v="0"/>
    <x v="0"/>
    <x v="0"/>
    <x v="0"/>
    <s v="3 - Poder Judicial"/>
    <s v="0301 - PODER JUDICIAL"/>
    <s v="0001 - CONSEJO DEL PODER JUDICIAL"/>
    <x v="0"/>
    <x v="1"/>
    <x v="1"/>
    <s v="2.1 - REMUNERACIONES Y CONTRIBUCIONES"/>
    <s v="2.1.2 - SOBRESUELDOS"/>
    <s v="N"/>
    <s v="00 - N/A"/>
    <s v="10 - FONDO GENERAL"/>
    <s v="(en blanco)"/>
    <s v="99 - MULTIPROVINCIAL"/>
    <n v="33440356"/>
    <n v="1633440356"/>
    <n v="421238460.36000001"/>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3275033"/>
    <n v="23275033"/>
    <n v="15294563.640000001"/>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06061289"/>
    <n v="206061289"/>
    <n v="137290366.09"/>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60214499"/>
    <n v="37443652.779999994"/>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340316714"/>
    <n v="225658211.22000003"/>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64640000"/>
    <n v="45313321.360000007"/>
  </r>
  <r>
    <s v="2024"/>
    <x v="0"/>
    <x v="0"/>
    <x v="0"/>
    <x v="0"/>
    <s v="3 - Poder Judicial"/>
    <s v="0301 - PODER JUDICIAL"/>
    <s v="0001 - CONSEJO DEL PODER JUDICIAL"/>
    <x v="0"/>
    <x v="1"/>
    <x v="1"/>
    <s v="2.2 - CONTRATACIÓN DE SERVICIOS"/>
    <s v="2.2.1 - SERVICIOS BÁSICOS"/>
    <s v="N"/>
    <s v="00 - N/A"/>
    <s v="10 - FONDO GENERAL"/>
    <s v="(en blanco)"/>
    <s v="99 - MULTIPROVINCIAL"/>
    <n v="4942715"/>
    <n v="4942715"/>
    <n v="3436255"/>
  </r>
  <r>
    <s v="2024"/>
    <x v="0"/>
    <x v="0"/>
    <x v="0"/>
    <x v="0"/>
    <s v="3 - Poder Judicial"/>
    <s v="0301 - PODER JUDICIAL"/>
    <s v="0001 - CONSEJO DEL PODER JUDICIAL"/>
    <x v="0"/>
    <x v="1"/>
    <x v="1"/>
    <s v="2.2 - CONTRATACIÓN DE SERVICIOS"/>
    <s v="2.2.1 - SERVICIOS BÁSICOS"/>
    <s v="N"/>
    <s v="00 - N/A"/>
    <s v="10 - FONDO GENERAL"/>
    <s v="(en blanco)"/>
    <s v="99 - MULTIPROVINCIAL"/>
    <n v="56216766"/>
    <n v="56216766"/>
    <n v="38506301"/>
  </r>
  <r>
    <s v="2024"/>
    <x v="0"/>
    <x v="0"/>
    <x v="0"/>
    <x v="0"/>
    <s v="3 - Poder Judicial"/>
    <s v="0301 - PODER JUDICIAL"/>
    <s v="0001 - CONSEJO DEL PODER JUDICIAL"/>
    <x v="0"/>
    <x v="1"/>
    <x v="1"/>
    <s v="2.2 - CONTRATACIÓN DE SERVICIOS"/>
    <s v="2.2.1 - SERVICIOS BÁSICOS"/>
    <s v="N"/>
    <s v="00 - N/A"/>
    <s v="10 - FONDO GENERAL"/>
    <s v="(en blanco)"/>
    <s v="99 - MULTIPROVINCIAL"/>
    <n v="1481487"/>
    <n v="1481487"/>
    <n v="984853"/>
  </r>
  <r>
    <s v="2024"/>
    <x v="0"/>
    <x v="0"/>
    <x v="0"/>
    <x v="0"/>
    <s v="3 - Poder Judicial"/>
    <s v="0301 - PODER JUDICIAL"/>
    <s v="0001 - CONSEJO DEL PODER JUDICIAL"/>
    <x v="0"/>
    <x v="1"/>
    <x v="1"/>
    <s v="2.2 - CONTRATACIÓN DE SERVICIOS"/>
    <s v="2.2.1 - SERVICIOS BÁSICOS"/>
    <s v="N"/>
    <s v="00 - N/A"/>
    <s v="10 - FONDO GENERAL"/>
    <s v="(en blanco)"/>
    <s v="99 - MULTIPROVINCIAL"/>
    <n v="92977995"/>
    <n v="92977995"/>
    <n v="61701611"/>
  </r>
  <r>
    <s v="2024"/>
    <x v="0"/>
    <x v="0"/>
    <x v="0"/>
    <x v="0"/>
    <s v="3 - Poder Judicial"/>
    <s v="0301 - PODER JUDICIAL"/>
    <s v="0001 - CONSEJO DEL PODER JUDICIAL"/>
    <x v="0"/>
    <x v="1"/>
    <x v="1"/>
    <s v="2.2 - CONTRATACIÓN DE SERVICIOS"/>
    <s v="2.2.1 - SERVICIOS BÁSICOS"/>
    <s v="N"/>
    <s v="00 - N/A"/>
    <s v="10 - FONDO GENERAL"/>
    <s v="(en blanco)"/>
    <s v="99 - MULTIPROVINCIAL"/>
    <n v="174375575"/>
    <n v="174375575"/>
    <n v="116654033"/>
  </r>
  <r>
    <s v="2024"/>
    <x v="0"/>
    <x v="0"/>
    <x v="0"/>
    <x v="0"/>
    <s v="3 - Poder Judicial"/>
    <s v="0301 - PODER JUDICIAL"/>
    <s v="0001 - CONSEJO DEL PODER JUDICIAL"/>
    <x v="0"/>
    <x v="1"/>
    <x v="1"/>
    <s v="2.2 - CONTRATACIÓN DE SERVICIOS"/>
    <s v="2.2.1 - SERVICIOS BÁSICOS"/>
    <s v="N"/>
    <s v="00 - N/A"/>
    <s v="10 - FONDO GENERAL"/>
    <s v="(en blanco)"/>
    <s v="99 - MULTIPROVINCIAL"/>
    <n v="6568753"/>
    <n v="6568753"/>
    <n v="4368045"/>
  </r>
  <r>
    <s v="2024"/>
    <x v="0"/>
    <x v="0"/>
    <x v="0"/>
    <x v="0"/>
    <s v="3 - Poder Judicial"/>
    <s v="0301 - PODER JUDICIAL"/>
    <s v="0001 - CONSEJO DEL PODER JUDICIAL"/>
    <x v="0"/>
    <x v="1"/>
    <x v="1"/>
    <s v="2.2 - CONTRATACIÓN DE SERVICIOS"/>
    <s v="2.2.1 - SERVICIOS BÁSICOS"/>
    <s v="N"/>
    <s v="00 - N/A"/>
    <s v="10 - FONDO GENERAL"/>
    <s v="(en blanco)"/>
    <s v="99 - MULTIPROVINCIAL"/>
    <n v="2714391"/>
    <n v="2714391"/>
    <n v="1776527"/>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3512601"/>
    <n v="3512601"/>
    <n v="2903575"/>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3423991"/>
    <n v="3423991"/>
    <n v="2887037"/>
  </r>
  <r>
    <s v="2024"/>
    <x v="0"/>
    <x v="0"/>
    <x v="0"/>
    <x v="0"/>
    <s v="3 - Poder Judicial"/>
    <s v="0301 - PODER JUDICIAL"/>
    <s v="0001 - CONSEJO DEL PODER JUDICIAL"/>
    <x v="0"/>
    <x v="1"/>
    <x v="1"/>
    <s v="2.2 - CONTRATACIÓN DE SERVICIOS"/>
    <s v="2.2.3 - VIÁTICOS"/>
    <s v="N"/>
    <s v="00 - N/A"/>
    <s v="10 - FONDO GENERAL"/>
    <s v="(en blanco)"/>
    <s v="99 - MULTIPROVINCIAL"/>
    <n v="27798047"/>
    <n v="27798047"/>
    <n v="19207266"/>
  </r>
  <r>
    <s v="2024"/>
    <x v="0"/>
    <x v="0"/>
    <x v="0"/>
    <x v="0"/>
    <s v="3 - Poder Judicial"/>
    <s v="0301 - PODER JUDICIAL"/>
    <s v="0001 - CONSEJO DEL PODER JUDICIAL"/>
    <x v="0"/>
    <x v="1"/>
    <x v="1"/>
    <s v="2.2 - CONTRATACIÓN DE SERVICIOS"/>
    <s v="2.2.3 - VIÁTICOS"/>
    <s v="N"/>
    <s v="00 - N/A"/>
    <s v="10 - FONDO GENERAL"/>
    <s v="(en blanco)"/>
    <s v="99 - MULTIPROVINCIAL"/>
    <n v="5077380"/>
    <n v="5077380"/>
    <n v="3428602"/>
  </r>
  <r>
    <s v="2024"/>
    <x v="0"/>
    <x v="0"/>
    <x v="0"/>
    <x v="0"/>
    <s v="3 - Poder Judicial"/>
    <s v="0301 - PODER JUDICIAL"/>
    <s v="0001 - CONSEJO DEL PODER JUDICIAL"/>
    <x v="0"/>
    <x v="1"/>
    <x v="1"/>
    <s v="2.2 - CONTRATACIÓN DE SERVICIOS"/>
    <s v="2.2.4 - TRANSPORTE Y ALMACENAJE"/>
    <s v="N"/>
    <s v="00 - N/A"/>
    <s v="10 - FONDO GENERAL"/>
    <s v="(en blanco)"/>
    <s v="99 - MULTIPROVINCIAL"/>
    <n v="19123484"/>
    <n v="19123484"/>
    <n v="13231428"/>
  </r>
  <r>
    <s v="2024"/>
    <x v="0"/>
    <x v="0"/>
    <x v="0"/>
    <x v="0"/>
    <s v="3 - Poder Judicial"/>
    <s v="0301 - PODER JUDICIAL"/>
    <s v="0001 - CONSEJO DEL PODER JUDICIAL"/>
    <x v="0"/>
    <x v="1"/>
    <x v="1"/>
    <s v="2.2 - CONTRATACIÓN DE SERVICIOS"/>
    <s v="2.2.4 - TRANSPORTE Y ALMACENAJE"/>
    <s v="N"/>
    <s v="00 - N/A"/>
    <s v="10 - FONDO GENERAL"/>
    <s v="(en blanco)"/>
    <s v="99 - MULTIPROVINCIAL"/>
    <n v="1213475"/>
    <n v="1213475"/>
    <n v="812061"/>
  </r>
  <r>
    <s v="2024"/>
    <x v="0"/>
    <x v="0"/>
    <x v="0"/>
    <x v="0"/>
    <s v="3 - Poder Judicial"/>
    <s v="0301 - PODER JUDICIAL"/>
    <s v="0001 - CONSEJO DEL PODER JUDICIAL"/>
    <x v="0"/>
    <x v="1"/>
    <x v="1"/>
    <s v="2.2 - CONTRATACIÓN DE SERVICIOS"/>
    <s v="2.2.5 - ALQUILERES Y RENTAS"/>
    <s v="N"/>
    <s v="00 - N/A"/>
    <s v="10 - FONDO GENERAL"/>
    <s v="(en blanco)"/>
    <s v="99 - MULTIPROVINCIAL"/>
    <n v="61632024"/>
    <n v="61632024"/>
    <n v="41367896"/>
  </r>
  <r>
    <s v="2024"/>
    <x v="0"/>
    <x v="0"/>
    <x v="0"/>
    <x v="0"/>
    <s v="3 - Poder Judicial"/>
    <s v="0301 - PODER JUDICIAL"/>
    <s v="0001 - CONSEJO DEL PODER JUDICIAL"/>
    <x v="0"/>
    <x v="1"/>
    <x v="1"/>
    <s v="2.2 - CONTRATACIÓN DE SERVICIOS"/>
    <s v="2.2.5 - ALQUILERES Y RENTAS"/>
    <s v="N"/>
    <s v="00 - N/A"/>
    <s v="10 - FONDO GENERAL"/>
    <s v="(en blanco)"/>
    <s v="99 - MULTIPROVINCIAL"/>
    <n v="5150481"/>
    <n v="5150481"/>
    <n v="4949027"/>
  </r>
  <r>
    <s v="2024"/>
    <x v="0"/>
    <x v="0"/>
    <x v="0"/>
    <x v="0"/>
    <s v="3 - Poder Judicial"/>
    <s v="0301 - PODER JUDICIAL"/>
    <s v="0001 - CONSEJO DEL PODER JUDICIAL"/>
    <x v="0"/>
    <x v="1"/>
    <x v="1"/>
    <s v="2.2 - CONTRATACIÓN DE SERVICIOS"/>
    <s v="2.2.5 - ALQUILERES Y RENTAS"/>
    <s v="N"/>
    <s v="00 - N/A"/>
    <s v="10 - FONDO GENERAL"/>
    <s v="(en blanco)"/>
    <s v="99 - MULTIPROVINCIAL"/>
    <n v="321786"/>
    <n v="321786"/>
    <n v="217946"/>
  </r>
  <r>
    <s v="2024"/>
    <x v="0"/>
    <x v="0"/>
    <x v="0"/>
    <x v="0"/>
    <s v="3 - Poder Judicial"/>
    <s v="0301 - PODER JUDICIAL"/>
    <s v="0001 - CONSEJO DEL PODER JUDICIAL"/>
    <x v="0"/>
    <x v="1"/>
    <x v="1"/>
    <s v="2.2 - CONTRATACIÓN DE SERVICIOS"/>
    <s v="2.2.5 - ALQUILERES Y RENTAS"/>
    <s v="N"/>
    <s v="00 - N/A"/>
    <s v="10 - FONDO GENERAL"/>
    <s v="(en blanco)"/>
    <s v="99 - MULTIPROVINCIAL"/>
    <n v="0"/>
    <n v="120000000"/>
    <n v="60000000"/>
  </r>
  <r>
    <s v="2024"/>
    <x v="0"/>
    <x v="0"/>
    <x v="0"/>
    <x v="0"/>
    <s v="3 - Poder Judicial"/>
    <s v="0301 - PODER JUDICIAL"/>
    <s v="0001 - CONSEJO DEL PODER JUDICIAL"/>
    <x v="0"/>
    <x v="1"/>
    <x v="1"/>
    <s v="2.2 - CONTRATACIÓN DE SERVICIOS"/>
    <s v="2.2.5 - ALQUILERES Y RENTAS"/>
    <s v="N"/>
    <s v="00 - N/A"/>
    <s v="10 - FONDO GENERAL"/>
    <s v="(en blanco)"/>
    <s v="99 - MULTIPROVINCIAL"/>
    <n v="4013316"/>
    <n v="4013316"/>
    <n v="2557904"/>
  </r>
  <r>
    <s v="2024"/>
    <x v="0"/>
    <x v="0"/>
    <x v="0"/>
    <x v="0"/>
    <s v="3 - Poder Judicial"/>
    <s v="0301 - PODER JUDICIAL"/>
    <s v="0001 - CONSEJO DEL PODER JUDICIAL"/>
    <x v="0"/>
    <x v="1"/>
    <x v="1"/>
    <s v="2.2 - CONTRATACIÓN DE SERVICIOS"/>
    <s v="2.2.5 - ALQUILERES Y RENTAS"/>
    <s v="N"/>
    <s v="00 - N/A"/>
    <s v="10 - FONDO GENERAL"/>
    <s v="(en blanco)"/>
    <s v="99 - MULTIPROVINCIAL"/>
    <n v="1623202"/>
    <n v="1623202"/>
    <n v="894052"/>
  </r>
  <r>
    <s v="2024"/>
    <x v="0"/>
    <x v="0"/>
    <x v="0"/>
    <x v="0"/>
    <s v="3 - Poder Judicial"/>
    <s v="0301 - PODER JUDICIAL"/>
    <s v="0001 - CONSEJO DEL PODER JUDICIAL"/>
    <x v="0"/>
    <x v="1"/>
    <x v="1"/>
    <s v="2.2 - CONTRATACIÓN DE SERVICIOS"/>
    <s v="2.2.5 - ALQUILERES Y RENTAS"/>
    <s v="N"/>
    <s v="00 - N/A"/>
    <s v="10 - FONDO GENERAL"/>
    <s v="(en blanco)"/>
    <s v="99 - MULTIPROVINCIAL"/>
    <n v="3697398"/>
    <n v="3697398"/>
    <n v="2846474"/>
  </r>
  <r>
    <s v="2024"/>
    <x v="0"/>
    <x v="0"/>
    <x v="0"/>
    <x v="0"/>
    <s v="3 - Poder Judicial"/>
    <s v="0301 - PODER JUDICIAL"/>
    <s v="0001 - CONSEJO DEL PODER JUDICIAL"/>
    <x v="0"/>
    <x v="1"/>
    <x v="1"/>
    <s v="2.2 - CONTRATACIÓN DE SERVICIOS"/>
    <s v="2.2.5 - ALQUILERES Y RENTAS"/>
    <s v="N"/>
    <s v="00 - N/A"/>
    <s v="10 - FONDO GENERAL"/>
    <s v="(en blanco)"/>
    <s v="99 - MULTIPROVINCIAL"/>
    <n v="7518031"/>
    <n v="7518031"/>
    <n v="6102455"/>
  </r>
  <r>
    <s v="2024"/>
    <x v="0"/>
    <x v="0"/>
    <x v="0"/>
    <x v="0"/>
    <s v="3 - Poder Judicial"/>
    <s v="0301 - PODER JUDICIAL"/>
    <s v="0001 - CONSEJO DEL PODER JUDICIAL"/>
    <x v="0"/>
    <x v="1"/>
    <x v="1"/>
    <s v="2.2 - CONTRATACIÓN DE SERVICIOS"/>
    <s v="2.2.5 - ALQUILERES Y RENTAS"/>
    <s v="N"/>
    <s v="00 - N/A"/>
    <s v="10 - FONDO GENERAL"/>
    <s v="(en blanco)"/>
    <s v="99 - MULTIPROVINCIAL"/>
    <n v="52487290"/>
    <n v="52487290"/>
    <n v="29025081.420000002"/>
  </r>
  <r>
    <s v="2024"/>
    <x v="0"/>
    <x v="0"/>
    <x v="0"/>
    <x v="0"/>
    <s v="3 - Poder Judicial"/>
    <s v="0301 - PODER JUDICIAL"/>
    <s v="0001 - CONSEJO DEL PODER JUDICIAL"/>
    <x v="0"/>
    <x v="1"/>
    <x v="1"/>
    <s v="2.2 - CONTRATACIÓN DE SERVICIOS"/>
    <s v="2.2.6 - SEGUROS"/>
    <s v="N"/>
    <s v="00 - N/A"/>
    <s v="10 - FONDO GENERAL"/>
    <s v="(en blanco)"/>
    <s v="99 - MULTIPROVINCIAL"/>
    <n v="1400000"/>
    <n v="1400000"/>
    <n v="808135"/>
  </r>
  <r>
    <s v="2024"/>
    <x v="0"/>
    <x v="0"/>
    <x v="0"/>
    <x v="0"/>
    <s v="3 - Poder Judicial"/>
    <s v="0301 - PODER JUDICIAL"/>
    <s v="0001 - CONSEJO DEL PODER JUDICIAL"/>
    <x v="0"/>
    <x v="1"/>
    <x v="1"/>
    <s v="2.2 - CONTRATACIÓN DE SERVICIOS"/>
    <s v="2.2.6 - SEGUROS"/>
    <s v="N"/>
    <s v="00 - N/A"/>
    <s v="10 - FONDO GENERAL"/>
    <s v="(en blanco)"/>
    <s v="99 - MULTIPROVINCIAL"/>
    <n v="546695754"/>
    <n v="546695754"/>
    <n v="364617893"/>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45827493"/>
    <n v="45827493"/>
    <n v="18859854.829999998"/>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9640277"/>
    <n v="9640277"/>
    <n v="8173607"/>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780116"/>
    <n v="2780116"/>
    <n v="2610992.33"/>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406332"/>
    <n v="406332"/>
    <n v="295655"/>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123186"/>
    <n v="2123186"/>
    <n v="1367478"/>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88028"/>
    <n v="88028"/>
    <n v="109627"/>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17332066"/>
    <n v="17332066"/>
    <n v="10994219.74"/>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32025"/>
    <n v="232025"/>
    <n v="86783"/>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433290"/>
    <n v="433290"/>
    <n v="0"/>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6377235"/>
    <n v="16377235"/>
    <n v="9047096"/>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223484"/>
    <n v="1223484"/>
    <n v="446844"/>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112258"/>
    <n v="1112258"/>
    <n v="763261"/>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384869"/>
    <n v="384869"/>
    <n v="286625"/>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67762784"/>
    <n v="67762784"/>
    <n v="34626393.439999998"/>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8982123"/>
    <n v="8982123"/>
    <n v="8096119"/>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3213752"/>
    <n v="3213752"/>
    <n v="0"/>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520161"/>
    <n v="520161"/>
    <n v="358280.94"/>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4611051"/>
    <n v="24611051"/>
    <n v="16259453"/>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4706485"/>
    <n v="14706485"/>
    <n v="11150422.41"/>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8837046"/>
    <n v="18837046"/>
    <n v="13052841"/>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74376354"/>
    <n v="74376354"/>
    <n v="47115282.569999993"/>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7239"/>
    <n v="27239"/>
    <n v="27239"/>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35792199"/>
    <n v="35792199"/>
    <n v="23084431.309999995"/>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6806058"/>
    <n v="6806058"/>
    <n v="4669461"/>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17585513"/>
    <n v="17585513"/>
    <n v="13028052"/>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18429918"/>
    <n v="18429918"/>
    <n v="10758704.33"/>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567864"/>
    <n v="567864"/>
    <n v="342732"/>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3722556"/>
    <n v="3722556"/>
    <n v="3020291"/>
  </r>
  <r>
    <s v="2024"/>
    <x v="0"/>
    <x v="0"/>
    <x v="0"/>
    <x v="0"/>
    <s v="3 - Poder Judicial"/>
    <s v="0301 - PODER JUDICIAL"/>
    <s v="0001 - CONSEJO DEL PODER JUDICIAL"/>
    <x v="0"/>
    <x v="1"/>
    <x v="1"/>
    <s v="2.3 - MATERIALES Y SUMINISTROS"/>
    <s v="2.3.2 - TEXTILES Y VESTUARIOS"/>
    <s v="N"/>
    <s v="00 - N/A"/>
    <s v="10 - FONDO GENERAL"/>
    <s v="(en blanco)"/>
    <s v="99 - MULTIPROVINCIAL"/>
    <n v="26789"/>
    <n v="26789"/>
    <n v="26789"/>
  </r>
  <r>
    <s v="2024"/>
    <x v="0"/>
    <x v="0"/>
    <x v="0"/>
    <x v="0"/>
    <s v="3 - Poder Judicial"/>
    <s v="0301 - PODER JUDICIAL"/>
    <s v="0001 - CONSEJO DEL PODER JUDICIAL"/>
    <x v="0"/>
    <x v="1"/>
    <x v="1"/>
    <s v="2.3 - MATERIALES Y SUMINISTROS"/>
    <s v="2.3.2 - TEXTILES Y VESTUARIOS"/>
    <s v="N"/>
    <s v="00 - N/A"/>
    <s v="10 - FONDO GENERAL"/>
    <s v="(en blanco)"/>
    <s v="99 - MULTIPROVINCIAL"/>
    <n v="2004421"/>
    <n v="2004421"/>
    <n v="756478"/>
  </r>
  <r>
    <s v="2024"/>
    <x v="0"/>
    <x v="0"/>
    <x v="0"/>
    <x v="0"/>
    <s v="3 - Poder Judicial"/>
    <s v="0301 - PODER JUDICIAL"/>
    <s v="0001 - CONSEJO DEL PODER JUDICIAL"/>
    <x v="0"/>
    <x v="1"/>
    <x v="1"/>
    <s v="2.3 - MATERIALES Y SUMINISTROS"/>
    <s v="2.3.2 - TEXTILES Y VESTUARIOS"/>
    <s v="N"/>
    <s v="00 - N/A"/>
    <s v="10 - FONDO GENERAL"/>
    <s v="(en blanco)"/>
    <s v="99 - MULTIPROVINCIAL"/>
    <n v="4491489"/>
    <n v="4491489"/>
    <n v="3204954"/>
  </r>
  <r>
    <s v="2024"/>
    <x v="0"/>
    <x v="0"/>
    <x v="0"/>
    <x v="0"/>
    <s v="3 - Poder Judicial"/>
    <s v="0301 - PODER JUDICIAL"/>
    <s v="0001 - CONSEJO DEL PODER JUDICIAL"/>
    <x v="0"/>
    <x v="1"/>
    <x v="1"/>
    <s v="2.3 - MATERIALES Y SUMINISTROS"/>
    <s v="2.3.2 - TEXTILES Y VESTUARIOS"/>
    <s v="N"/>
    <s v="00 - N/A"/>
    <s v="10 - FONDO GENERAL"/>
    <s v="(en blanco)"/>
    <s v="99 - MULTIPROVINCIAL"/>
    <n v="287271"/>
    <n v="287271"/>
    <n v="287271"/>
  </r>
  <r>
    <s v="2024"/>
    <x v="0"/>
    <x v="0"/>
    <x v="0"/>
    <x v="0"/>
    <s v="3 - Poder Judicial"/>
    <s v="0301 - PODER JUDICIAL"/>
    <s v="0001 - CONSEJO DEL PODER JUDICIAL"/>
    <x v="0"/>
    <x v="1"/>
    <x v="1"/>
    <s v="2.3 - MATERIALES Y SUMINISTROS"/>
    <s v="2.3.3 - PAPEL, CARTÓN E IMPRESOS"/>
    <s v="N"/>
    <s v="00 - N/A"/>
    <s v="10 - FONDO GENERAL"/>
    <s v="(en blanco)"/>
    <s v="99 - MULTIPROVINCIAL"/>
    <n v="10496332"/>
    <n v="10496332"/>
    <n v="4985133"/>
  </r>
  <r>
    <s v="2024"/>
    <x v="0"/>
    <x v="0"/>
    <x v="0"/>
    <x v="0"/>
    <s v="3 - Poder Judicial"/>
    <s v="0301 - PODER JUDICIAL"/>
    <s v="0001 - CONSEJO DEL PODER JUDICIAL"/>
    <x v="0"/>
    <x v="1"/>
    <x v="1"/>
    <s v="2.3 - MATERIALES Y SUMINISTROS"/>
    <s v="2.3.3 - PAPEL, CARTÓN E IMPRESOS"/>
    <s v="N"/>
    <s v="00 - N/A"/>
    <s v="10 - FONDO GENERAL"/>
    <s v="(en blanco)"/>
    <s v="99 - MULTIPROVINCIAL"/>
    <n v="15541090"/>
    <n v="15541090"/>
    <n v="7984121.3300000001"/>
  </r>
  <r>
    <s v="2024"/>
    <x v="0"/>
    <x v="0"/>
    <x v="0"/>
    <x v="0"/>
    <s v="3 - Poder Judicial"/>
    <s v="0301 - PODER JUDICIAL"/>
    <s v="0001 - CONSEJO DEL PODER JUDICIAL"/>
    <x v="0"/>
    <x v="1"/>
    <x v="1"/>
    <s v="2.3 - MATERIALES Y SUMINISTROS"/>
    <s v="2.3.3 - PAPEL, CARTÓN E IMPRESOS"/>
    <s v="N"/>
    <s v="00 - N/A"/>
    <s v="10 - FONDO GENERAL"/>
    <s v="(en blanco)"/>
    <s v="99 - MULTIPROVINCIAL"/>
    <n v="688775"/>
    <n v="688775"/>
    <n v="584872"/>
  </r>
  <r>
    <s v="2024"/>
    <x v="0"/>
    <x v="0"/>
    <x v="0"/>
    <x v="0"/>
    <s v="3 - Poder Judicial"/>
    <s v="0301 - PODER JUDICIAL"/>
    <s v="0001 - CONSEJO DEL PODER JUDICIAL"/>
    <x v="0"/>
    <x v="1"/>
    <x v="1"/>
    <s v="2.3 - MATERIALES Y SUMINISTROS"/>
    <s v="2.3.3 - PAPEL, CARTÓN E IMPRESOS"/>
    <s v="N"/>
    <s v="00 - N/A"/>
    <s v="10 - FONDO GENERAL"/>
    <s v="(en blanco)"/>
    <s v="99 - MULTIPROVINCIAL"/>
    <n v="2443708"/>
    <n v="2443708"/>
    <n v="1112300"/>
  </r>
  <r>
    <s v="2024"/>
    <x v="0"/>
    <x v="0"/>
    <x v="0"/>
    <x v="0"/>
    <s v="3 - Poder Judicial"/>
    <s v="0301 - PODER JUDICIAL"/>
    <s v="0001 - CONSEJO DEL PODER JUDICIAL"/>
    <x v="0"/>
    <x v="1"/>
    <x v="1"/>
    <s v="2.3 - MATERIALES Y SUMINISTROS"/>
    <s v="2.3.4 - PRODUCTOS FARMACÉUTICOS"/>
    <s v="N"/>
    <s v="00 - N/A"/>
    <s v="10 - FONDO GENERAL"/>
    <s v="(en blanco)"/>
    <s v="99 - MULTIPROVINCIAL"/>
    <n v="1131039"/>
    <n v="1131039"/>
    <n v="687253"/>
  </r>
  <r>
    <s v="2024"/>
    <x v="0"/>
    <x v="0"/>
    <x v="0"/>
    <x v="0"/>
    <s v="3 - Poder Judicial"/>
    <s v="0301 - PODER JUDICIAL"/>
    <s v="0001 - CONSEJO DEL PODER JUDICIAL"/>
    <x v="0"/>
    <x v="1"/>
    <x v="1"/>
    <s v="2.3 - MATERIALES Y SUMINISTROS"/>
    <s v="2.3.4 - PRODUCTOS FARMACÉUTICOS"/>
    <s v="N"/>
    <s v="00 - N/A"/>
    <s v="10 - FONDO GENERAL"/>
    <s v="(en blanco)"/>
    <s v="99 - MULTIPROVINCIAL"/>
    <n v="14347"/>
    <n v="14347"/>
    <n v="14347"/>
  </r>
  <r>
    <s v="2024"/>
    <x v="0"/>
    <x v="0"/>
    <x v="0"/>
    <x v="0"/>
    <s v="3 - Poder Judicial"/>
    <s v="0301 - PODER JUDICIAL"/>
    <s v="0001 - CONSEJO DEL PODER JUDICIAL"/>
    <x v="0"/>
    <x v="1"/>
    <x v="1"/>
    <s v="2.3 - MATERIALES Y SUMINISTROS"/>
    <s v="2.3.5 - CUERO, CAUCHO Y PLÁSTICO"/>
    <s v="N"/>
    <s v="00 - N/A"/>
    <s v="10 - FONDO GENERAL"/>
    <s v="(en blanco)"/>
    <s v="99 - MULTIPROVINCIAL"/>
    <n v="2123687"/>
    <n v="2123687"/>
    <n v="1567978"/>
  </r>
  <r>
    <s v="2024"/>
    <x v="0"/>
    <x v="0"/>
    <x v="0"/>
    <x v="0"/>
    <s v="3 - Poder Judicial"/>
    <s v="0301 - PODER JUDICIAL"/>
    <s v="0001 - CONSEJO DEL PODER JUDICIAL"/>
    <x v="0"/>
    <x v="1"/>
    <x v="1"/>
    <s v="2.3 - MATERIALES Y SUMINISTROS"/>
    <s v="2.3.5 - CUERO, CAUCHO Y PLÁSTICO"/>
    <s v="N"/>
    <s v="00 - N/A"/>
    <s v="10 - FONDO GENERAL"/>
    <s v="(en blanco)"/>
    <s v="99 - MULTIPROVINCIAL"/>
    <n v="116685"/>
    <n v="116685"/>
    <n v="48758"/>
  </r>
  <r>
    <s v="2024"/>
    <x v="0"/>
    <x v="0"/>
    <x v="0"/>
    <x v="0"/>
    <s v="3 - Poder Judicial"/>
    <s v="0301 - PODER JUDICIAL"/>
    <s v="0001 - CONSEJO DEL PODER JUDICIAL"/>
    <x v="0"/>
    <x v="1"/>
    <x v="1"/>
    <s v="2.3 - MATERIALES Y SUMINISTROS"/>
    <s v="2.3.5 - CUERO, CAUCHO Y PLÁSTICO"/>
    <s v="N"/>
    <s v="00 - N/A"/>
    <s v="10 - FONDO GENERAL"/>
    <s v="(en blanco)"/>
    <s v="99 - MULTIPROVINCIAL"/>
    <n v="3243324"/>
    <n v="3243324"/>
    <n v="1518342"/>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409238"/>
    <n v="409238"/>
    <n v="318327"/>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548388"/>
    <n v="1548388"/>
    <n v="1230184"/>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828441"/>
    <n v="828441"/>
    <n v="471748"/>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88250"/>
    <n v="88250"/>
    <n v="47401"/>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3039928"/>
    <n v="3039928"/>
    <n v="2435231"/>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0115637"/>
    <n v="10115637"/>
    <n v="6938043"/>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06899"/>
    <n v="106899"/>
    <n v="69748"/>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90330"/>
    <n v="190330"/>
    <n v="123993"/>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32887795"/>
    <n v="32887795"/>
    <n v="24378601"/>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8457401"/>
    <n v="8457401"/>
    <n v="5263315.9800000004"/>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221824"/>
    <n v="221824"/>
    <n v="141205"/>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1170972"/>
    <n v="1170972"/>
    <n v="684235"/>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20119"/>
    <n v="20119"/>
    <n v="10436"/>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5390784"/>
    <n v="5390784"/>
    <n v="5172092"/>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1903186"/>
    <n v="1903186"/>
    <n v="1423447"/>
  </r>
  <r>
    <s v="2024"/>
    <x v="0"/>
    <x v="0"/>
    <x v="0"/>
    <x v="0"/>
    <s v="3 - Poder Judicial"/>
    <s v="0301 - PODER JUDICIAL"/>
    <s v="0001 - CONSEJO DEL PODER JUDICIAL"/>
    <x v="0"/>
    <x v="1"/>
    <x v="1"/>
    <s v="2.3 - MATERIALES Y SUMINISTROS"/>
    <s v="2.3.9 - PRODUCTOS Y ÚTILES VARIOS"/>
    <s v="N"/>
    <s v="00 - N/A"/>
    <s v="10 - FONDO GENERAL"/>
    <s v="(en blanco)"/>
    <s v="99 - MULTIPROVINCIAL"/>
    <n v="7542527"/>
    <n v="7542527"/>
    <n v="6031031"/>
  </r>
  <r>
    <s v="2024"/>
    <x v="0"/>
    <x v="0"/>
    <x v="0"/>
    <x v="0"/>
    <s v="3 - Poder Judicial"/>
    <s v="0301 - PODER JUDICIAL"/>
    <s v="0001 - CONSEJO DEL PODER JUDICIAL"/>
    <x v="0"/>
    <x v="1"/>
    <x v="1"/>
    <s v="2.3 - MATERIALES Y SUMINISTROS"/>
    <s v="2.3.9 - PRODUCTOS Y ÚTILES VARIOS"/>
    <s v="N"/>
    <s v="00 - N/A"/>
    <s v="10 - FONDO GENERAL"/>
    <s v="(en blanco)"/>
    <s v="99 - MULTIPROVINCIAL"/>
    <n v="503748"/>
    <n v="503748"/>
    <n v="366231"/>
  </r>
  <r>
    <s v="2024"/>
    <x v="0"/>
    <x v="0"/>
    <x v="0"/>
    <x v="0"/>
    <s v="3 - Poder Judicial"/>
    <s v="0301 - PODER JUDICIAL"/>
    <s v="0001 - CONSEJO DEL PODER JUDICIAL"/>
    <x v="0"/>
    <x v="1"/>
    <x v="1"/>
    <s v="2.3 - MATERIALES Y SUMINISTROS"/>
    <s v="2.3.9 - PRODUCTOS Y ÚTILES VARIOS"/>
    <s v="N"/>
    <s v="00 - N/A"/>
    <s v="10 - FONDO GENERAL"/>
    <s v="(en blanco)"/>
    <s v="99 - MULTIPROVINCIAL"/>
    <n v="27052080"/>
    <n v="27052080"/>
    <n v="24126731.240000002"/>
  </r>
  <r>
    <s v="2024"/>
    <x v="0"/>
    <x v="0"/>
    <x v="0"/>
    <x v="0"/>
    <s v="3 - Poder Judicial"/>
    <s v="0301 - PODER JUDICIAL"/>
    <s v="0001 - CONSEJO DEL PODER JUDICIAL"/>
    <x v="0"/>
    <x v="1"/>
    <x v="1"/>
    <s v="2.3 - MATERIALES Y SUMINISTROS"/>
    <s v="2.3.9 - PRODUCTOS Y ÚTILES VARIOS"/>
    <s v="N"/>
    <s v="00 - N/A"/>
    <s v="10 - FONDO GENERAL"/>
    <s v="(en blanco)"/>
    <s v="99 - MULTIPROVINCIAL"/>
    <n v="342162"/>
    <n v="342162"/>
    <n v="318533"/>
  </r>
  <r>
    <s v="2024"/>
    <x v="0"/>
    <x v="0"/>
    <x v="0"/>
    <x v="0"/>
    <s v="3 - Poder Judicial"/>
    <s v="0301 - PODER JUDICIAL"/>
    <s v="0001 - CONSEJO DEL PODER JUDICIAL"/>
    <x v="0"/>
    <x v="1"/>
    <x v="1"/>
    <s v="2.3 - MATERIALES Y SUMINISTROS"/>
    <s v="2.3.9 - PRODUCTOS Y ÚTILES VARIOS"/>
    <s v="N"/>
    <s v="00 - N/A"/>
    <s v="10 - FONDO GENERAL"/>
    <s v="(en blanco)"/>
    <s v="99 - MULTIPROVINCIAL"/>
    <n v="44857"/>
    <n v="44857"/>
    <n v="31720"/>
  </r>
  <r>
    <s v="2024"/>
    <x v="0"/>
    <x v="0"/>
    <x v="0"/>
    <x v="0"/>
    <s v="3 - Poder Judicial"/>
    <s v="0301 - PODER JUDICIAL"/>
    <s v="0001 - CONSEJO DEL PODER JUDICIAL"/>
    <x v="0"/>
    <x v="1"/>
    <x v="1"/>
    <s v="2.3 - MATERIALES Y SUMINISTROS"/>
    <s v="2.3.9 - PRODUCTOS Y ÚTILES VARIOS"/>
    <s v="N"/>
    <s v="00 - N/A"/>
    <s v="10 - FONDO GENERAL"/>
    <s v="(en blanco)"/>
    <s v="99 - MULTIPROVINCIAL"/>
    <n v="86801"/>
    <n v="86801"/>
    <n v="86801"/>
  </r>
  <r>
    <s v="2024"/>
    <x v="0"/>
    <x v="0"/>
    <x v="0"/>
    <x v="0"/>
    <s v="3 - Poder Judicial"/>
    <s v="0301 - PODER JUDICIAL"/>
    <s v="0001 - CONSEJO DEL PODER JUDICIAL"/>
    <x v="0"/>
    <x v="1"/>
    <x v="1"/>
    <s v="2.3 - MATERIALES Y SUMINISTROS"/>
    <s v="2.3.9 - PRODUCTOS Y ÚTILES VARIOS"/>
    <s v="N"/>
    <s v="00 - N/A"/>
    <s v="10 - FONDO GENERAL"/>
    <s v="(en blanco)"/>
    <s v="99 - MULTIPROVINCIAL"/>
    <n v="2190884"/>
    <n v="2190884"/>
    <n v="1345176"/>
  </r>
  <r>
    <s v="2024"/>
    <x v="0"/>
    <x v="0"/>
    <x v="0"/>
    <x v="0"/>
    <s v="3 - Poder Judicial"/>
    <s v="0301 - PODER JUDICIAL"/>
    <s v="0001 - CONSEJO DEL PODER JUDICIAL"/>
    <x v="0"/>
    <x v="1"/>
    <x v="1"/>
    <s v="2.3 - MATERIALES Y SUMINISTROS"/>
    <s v="2.3.9 - PRODUCTOS Y ÚTILES VARIOS"/>
    <s v="N"/>
    <s v="00 - N/A"/>
    <s v="10 - FONDO GENERAL"/>
    <s v="(en blanco)"/>
    <s v="99 - MULTIPROVINCIAL"/>
    <n v="7891259"/>
    <n v="7891259"/>
    <n v="5984293"/>
  </r>
  <r>
    <s v="2024"/>
    <x v="0"/>
    <x v="0"/>
    <x v="0"/>
    <x v="0"/>
    <s v="3 - Poder Judicial"/>
    <s v="0301 - PODER JUDICIAL"/>
    <s v="0001 - CONSEJO DEL PODER JUDICIAL"/>
    <x v="0"/>
    <x v="1"/>
    <x v="1"/>
    <s v="2.3 - MATERIALES Y SUMINISTROS"/>
    <s v="2.3.9 - PRODUCTOS Y ÚTILES VARIOS"/>
    <s v="N"/>
    <s v="00 - N/A"/>
    <s v="10 - FONDO GENERAL"/>
    <s v="(en blanco)"/>
    <s v="99 - MULTIPROVINCIAL"/>
    <n v="4114116"/>
    <n v="4114116"/>
    <n v="3595659"/>
  </r>
  <r>
    <s v="2024"/>
    <x v="0"/>
    <x v="0"/>
    <x v="0"/>
    <x v="0"/>
    <s v="3 - Poder Judicial"/>
    <s v="0301 - PODER JUDICIAL"/>
    <s v="0001 - CONSEJO DEL PODER JUDICIAL"/>
    <x v="0"/>
    <x v="1"/>
    <x v="1"/>
    <s v="2.3 - MATERIALES Y SUMINISTROS"/>
    <s v="2.3.9 - PRODUCTOS Y ÚTILES VARIOS"/>
    <s v="N"/>
    <s v="00 - N/A"/>
    <s v="10 - FONDO GENERAL"/>
    <s v="(en blanco)"/>
    <s v="99 - MULTIPROVINCIAL"/>
    <n v="3754597"/>
    <n v="3754597"/>
    <n v="2238125"/>
  </r>
  <r>
    <s v="2024"/>
    <x v="0"/>
    <x v="0"/>
    <x v="0"/>
    <x v="0"/>
    <s v="3 - Poder Judicial"/>
    <s v="0301 - PODER JUDICIAL"/>
    <s v="0001 - CONSEJO DEL PODER JUDICIAL"/>
    <x v="0"/>
    <x v="1"/>
    <x v="1"/>
    <s v="2.3 - MATERIALES Y SUMINISTROS"/>
    <s v="2.3.9 - PRODUCTOS Y ÚTILES VARIOS"/>
    <s v="N"/>
    <s v="00 - N/A"/>
    <s v="10 - FONDO GENERAL"/>
    <s v="(en blanco)"/>
    <s v="99 - MULTIPROVINCIAL"/>
    <n v="2597173"/>
    <n v="2597173"/>
    <n v="1957045"/>
  </r>
  <r>
    <s v="2024"/>
    <x v="0"/>
    <x v="0"/>
    <x v="0"/>
    <x v="0"/>
    <s v="3 - Poder Judicial"/>
    <s v="0301 - PODER JUDICIAL"/>
    <s v="0001 - CONSEJO DEL PODER JUDICIAL"/>
    <x v="0"/>
    <x v="1"/>
    <x v="1"/>
    <s v="2.3 - MATERIALES Y SUMINISTROS"/>
    <s v="2.3.9 - PRODUCTOS Y ÚTILES VARIOS"/>
    <s v="N"/>
    <s v="00 - N/A"/>
    <s v="10 - FONDO GENERAL"/>
    <s v="(en blanco)"/>
    <s v="99 - MULTIPROVINCIAL"/>
    <n v="647642"/>
    <n v="647642"/>
    <n v="473121"/>
  </r>
  <r>
    <s v="2024"/>
    <x v="0"/>
    <x v="0"/>
    <x v="0"/>
    <x v="0"/>
    <s v="3 - Poder Judicial"/>
    <s v="0301 - PODER JUDICIAL"/>
    <s v="0001 - CONSEJO DEL PODER JUDICIAL"/>
    <x v="0"/>
    <x v="1"/>
    <x v="1"/>
    <s v="2.3 - MATERIALES Y SUMINISTROS"/>
    <s v="2.3.9 - PRODUCTOS Y ÚTILES VARIOS"/>
    <s v="N"/>
    <s v="00 - N/A"/>
    <s v="10 - FONDO GENERAL"/>
    <s v="(en blanco)"/>
    <s v="99 - MULTIPROVINCIAL"/>
    <n v="650856"/>
    <n v="650856"/>
    <n v="55396"/>
  </r>
  <r>
    <s v="2024"/>
    <x v="0"/>
    <x v="0"/>
    <x v="0"/>
    <x v="0"/>
    <s v="3 - Poder Judicial"/>
    <s v="0301 - PODER JUDICIAL"/>
    <s v="0001 - CONSEJO DEL PODER JUDICIAL"/>
    <x v="0"/>
    <x v="1"/>
    <x v="1"/>
    <s v="2.3 - MATERIALES Y SUMINISTROS"/>
    <s v="2.3.9 - PRODUCTOS Y ÚTILES VARIOS"/>
    <s v="N"/>
    <s v="00 - N/A"/>
    <s v="70 - DONACION EXTERNA"/>
    <s v="(en blanco)"/>
    <s v="99 - MULTIPROVINCIAL"/>
    <n v="1153810"/>
    <n v="1153810"/>
    <n v="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4236711860"/>
    <n v="3723869944"/>
    <n v="1961681449"/>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266268200"/>
    <n v="207413040"/>
    <n v="12341222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870000200"/>
    <n v="677697883"/>
    <n v="400770780"/>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630000400"/>
    <n v="611408925"/>
    <n v="597746681"/>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65957200"/>
    <n v="51468683"/>
    <n v="30162654"/>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26129500"/>
    <n v="8832677"/>
    <n v="8709800"/>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0"/>
    <n v="799274165"/>
    <n v="799274165"/>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0"/>
    <n v="150000000"/>
    <n v="150000000"/>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82980300"/>
    <n v="64871573"/>
    <n v="32930358"/>
  </r>
  <r>
    <s v="2024"/>
    <x v="0"/>
    <x v="0"/>
    <x v="0"/>
    <x v="0"/>
    <s v="4 - Junta Central Electoral"/>
    <s v="0401 - JUNTA CENTRAL ELECTORAL"/>
    <s v="0001 - JUNTA CENTRAL ELECTORAL"/>
    <x v="0"/>
    <x v="0"/>
    <x v="89"/>
    <s v="2.1 - REMUNERACIONES Y CONTRIBUCIONES"/>
    <s v="2.1.4 - GRATIFICACIONES Y BONIFICACIONES"/>
    <s v="N"/>
    <s v="00 - N/A"/>
    <s v="10 - FONDO GENERAL"/>
    <s v="(en blanco)"/>
    <s v="99 - MULTIPROVINCIAL"/>
    <n v="0"/>
    <n v="14988476"/>
    <n v="8264165"/>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100800000"/>
    <n v="72676819"/>
    <n v="52991727"/>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43440000"/>
    <n v="33687906"/>
    <n v="21827902"/>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6881400"/>
    <n v="20748549"/>
    <n v="11078255"/>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35041200"/>
    <n v="25376207"/>
    <n v="14285856"/>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158104300"/>
    <n v="120871808"/>
    <n v="69571526"/>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251300"/>
    <n v="1629617"/>
    <n v="1035001"/>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1614300"/>
    <n v="1106871"/>
    <n v="565678"/>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313027200"/>
    <n v="350721584"/>
    <n v="347383261"/>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11313100"/>
    <n v="75620863"/>
    <n v="72820385"/>
  </r>
  <r>
    <s v="2024"/>
    <x v="0"/>
    <x v="0"/>
    <x v="0"/>
    <x v="0"/>
    <s v="4 - Junta Central Electoral"/>
    <s v="0401 - JUNTA CENTRAL ELECTORAL"/>
    <s v="0001 - JUNTA CENTRAL ELECTORAL"/>
    <x v="0"/>
    <x v="0"/>
    <x v="89"/>
    <s v="2.2 - CONTRATACIÓN DE SERVICIOS"/>
    <s v="2.2.3 - VIÁTICOS"/>
    <s v="N"/>
    <s v="00 - N/A"/>
    <s v="10 - FONDO GENERAL"/>
    <s v="(en blanco)"/>
    <s v="99 - MULTIPROVINCIAL"/>
    <n v="586464500"/>
    <n v="573636274"/>
    <n v="557465092"/>
  </r>
  <r>
    <s v="2024"/>
    <x v="0"/>
    <x v="0"/>
    <x v="0"/>
    <x v="0"/>
    <s v="4 - Junta Central Electoral"/>
    <s v="0401 - JUNTA CENTRAL ELECTORAL"/>
    <s v="0001 - JUNTA CENTRAL ELECTORAL"/>
    <x v="0"/>
    <x v="0"/>
    <x v="89"/>
    <s v="2.2 - CONTRATACIÓN DE SERVICIOS"/>
    <s v="2.2.3 - VIÁTICOS"/>
    <s v="N"/>
    <s v="00 - N/A"/>
    <s v="10 - FONDO GENERAL"/>
    <s v="(en blanco)"/>
    <s v="99 - MULTIPROVINCIAL"/>
    <n v="118851200"/>
    <n v="109440379"/>
    <n v="94513465"/>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775700"/>
    <n v="2124682"/>
    <n v="1048833"/>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3500"/>
    <n v="21820"/>
    <n v="19087"/>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195477400"/>
    <n v="152504759"/>
    <n v="90621470"/>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130009200"/>
    <n v="129836898"/>
    <n v="129485705"/>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en blanco)"/>
    <s v="99 - MULTIPROVINCIAL"/>
    <n v="28311100"/>
    <n v="26198568"/>
    <n v="10669098"/>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9850200"/>
    <n v="7913103"/>
    <n v="5642830"/>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95100"/>
    <n v="489737"/>
    <n v="238658"/>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633100"/>
    <n v="474172"/>
    <n v="137197"/>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8917300"/>
    <n v="6837120"/>
    <n v="3579199"/>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443596040"/>
    <n v="439676410"/>
    <n v="435745262"/>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2595000"/>
    <n v="9811034"/>
    <n v="5801944"/>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25000"/>
    <n v="98442"/>
    <n v="50696"/>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189000"/>
    <n v="926181"/>
    <n v="547700"/>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29216737"/>
    <n v="23533800"/>
    <n v="18031927"/>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22987000"/>
    <n v="20000443"/>
    <n v="12542149"/>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181965300"/>
    <n v="158474665"/>
    <n v="95429028"/>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15856100"/>
    <n v="13065461"/>
    <n v="7795381"/>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60965100"/>
    <n v="58641144"/>
    <n v="55404182"/>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27009100"/>
    <n v="23797509"/>
    <n v="18221693"/>
  </r>
  <r>
    <s v="2024"/>
    <x v="0"/>
    <x v="0"/>
    <x v="0"/>
    <x v="0"/>
    <s v="4 - Junta Central Electoral"/>
    <s v="0401 - JUNTA CENTRAL ELECTORAL"/>
    <s v="0001 - JUNTA CENTRAL ELECTORAL"/>
    <x v="0"/>
    <x v="0"/>
    <x v="89"/>
    <s v="2.3 - MATERIALES Y SUMINISTROS"/>
    <s v="2.3.5 - CUERO, CAUCHO Y PLÁSTICO"/>
    <s v="N"/>
    <s v="00 - N/A"/>
    <s v="10 - FONDO GENERAL"/>
    <s v="(en blanco)"/>
    <s v="99 - MULTIPROVINCIAL"/>
    <n v="5070100"/>
    <n v="4845638"/>
    <n v="4332596"/>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20623500"/>
    <n v="20074217"/>
    <n v="19240869"/>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100668700"/>
    <n v="94464159"/>
    <n v="84563983"/>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3463000"/>
    <n v="2315698"/>
    <n v="1447089"/>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2377300"/>
    <n v="1849505"/>
    <n v="593964"/>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34748100"/>
    <n v="133979934"/>
    <n v="132584282"/>
  </r>
  <r>
    <s v="2024"/>
    <x v="0"/>
    <x v="0"/>
    <x v="0"/>
    <x v="0"/>
    <s v="4 - Junta Central Electoral"/>
    <s v="0401 - JUNTA CENTRAL ELECTORAL"/>
    <s v="0001 - JUNTA CENTRAL ELECTORAL"/>
    <x v="0"/>
    <x v="0"/>
    <x v="10"/>
    <s v="2.1 - REMUNERACIONES Y CONTRIBUCIONES"/>
    <s v="2.1.1 - REMUNERACIONES"/>
    <s v="N"/>
    <s v="00 - N/A"/>
    <s v="10 - FONDO GENERAL"/>
    <s v="(en blanco)"/>
    <s v="99 - MULTIPROVINCIAL"/>
    <n v="8088200"/>
    <n v="6300401"/>
    <n v="3725840"/>
  </r>
  <r>
    <s v="2024"/>
    <x v="0"/>
    <x v="0"/>
    <x v="0"/>
    <x v="0"/>
    <s v="4 - Junta Central Electoral"/>
    <s v="0401 - JUNTA CENTRAL ELECTORAL"/>
    <s v="0001 - JUNTA CENTRAL ELECTORAL"/>
    <x v="0"/>
    <x v="0"/>
    <x v="10"/>
    <s v="2.3 - MATERIALES Y SUMINISTROS"/>
    <s v="2.3.1 - ALIMENTOS Y PRODUCTOS AGROFORESTALES"/>
    <s v="N"/>
    <s v="00 - N/A"/>
    <s v="10 - FONDO GENERAL"/>
    <s v="(en blanco)"/>
    <s v="99 - MULTIPROVINCIAL"/>
    <n v="76700"/>
    <n v="57495"/>
    <n v="31601"/>
  </r>
  <r>
    <s v="2024"/>
    <x v="0"/>
    <x v="0"/>
    <x v="0"/>
    <x v="0"/>
    <s v="4 - Junta Central Electoral"/>
    <s v="0401 - JUNTA CENTRAL ELECTORAL"/>
    <s v="0001 - JUNTA CENTRAL ELECTORAL"/>
    <x v="0"/>
    <x v="0"/>
    <x v="10"/>
    <s v="2.3 - MATERIALES Y SUMINISTROS"/>
    <s v="2.3.7 - COMBUSTIBLES, LUBRICANTES, PRODUCTOS QUÍMICOS Y CONEXOS"/>
    <s v="N"/>
    <s v="00 - N/A"/>
    <s v="10 - FONDO GENERAL"/>
    <s v="(en blanco)"/>
    <s v="99 - MULTIPROVINCIAL"/>
    <n v="216900"/>
    <n v="168954"/>
    <n v="99888"/>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626242207"/>
    <n v="626242207"/>
    <n v="4174948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68000"/>
    <n v="768000"/>
    <n v="5120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1553359"/>
    <n v="11553359"/>
    <n v="770224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53149637"/>
    <n v="53149637"/>
    <n v="35433088"/>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5000000"/>
    <n v="15000000"/>
    <n v="140650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0000000"/>
    <n v="10000000"/>
    <n v="950000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3919900"/>
    <n v="3919900"/>
    <n v="2597274"/>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35714000"/>
    <n v="35714000"/>
    <n v="2070000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129756406"/>
    <n v="0"/>
    <n v="33531375"/>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52186850"/>
    <n v="52186850"/>
    <n v="5218685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77604145"/>
    <n v="77604145"/>
    <n v="30071864"/>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3259080"/>
    <n v="3259080"/>
    <n v="2172720"/>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2885808"/>
    <n v="2885808"/>
    <n v="1923872"/>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78956406"/>
    <n v="16072039"/>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8800000"/>
    <n v="0"/>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42000000"/>
    <n v="0"/>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3791083"/>
    <n v="43791083"/>
    <n v="29194056"/>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5419917"/>
    <n v="45419917"/>
    <n v="30279944"/>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701753"/>
    <n v="4701753"/>
    <n v="3134504"/>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4679750"/>
    <n v="4679750"/>
    <n v="3117707"/>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643068"/>
    <n v="643068"/>
    <n v="421795"/>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6406632"/>
    <n v="6406632"/>
    <n v="4271062"/>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14616000"/>
    <n v="14616000"/>
    <n v="9889000"/>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9600"/>
    <n v="9600"/>
    <n v="6400"/>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04000"/>
    <n v="204000"/>
    <n v="136000"/>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12556000"/>
    <n v="12556000"/>
    <n v="7156000"/>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12940379"/>
    <n v="12940379"/>
    <n v="8665960"/>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2068366"/>
    <n v="42068366"/>
    <n v="29474269"/>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5168132"/>
    <n v="5168132"/>
    <n v="3056532"/>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2860985"/>
    <n v="2860985"/>
    <n v="1623881"/>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91598"/>
    <n v="91598"/>
    <n v="41598"/>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117744"/>
    <n v="117744"/>
    <n v="97335"/>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6772500"/>
    <n v="6772500"/>
    <n v="5079375"/>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50000"/>
    <n v="450000"/>
    <n v="33750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5025"/>
    <n v="45025"/>
    <n v="2000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517510"/>
    <n v="517510"/>
    <n v="28600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2107004"/>
    <n v="42107004"/>
    <n v="4107412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2760000"/>
    <n v="2760000"/>
    <n v="170000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4961729"/>
    <n v="4961729"/>
    <n v="250000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35822615"/>
    <n v="35822615"/>
    <n v="23878744"/>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974790"/>
    <n v="1974790"/>
    <n v="136229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62290"/>
    <n v="62290"/>
    <n v="6229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000"/>
    <n v="10000"/>
    <n v="1000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993915"/>
    <n v="1993915"/>
    <n v="1464437"/>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799571"/>
    <n v="799571"/>
    <n v="724947"/>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32571"/>
    <n v="32571"/>
    <n v="32571"/>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6001126"/>
    <n v="6001126"/>
    <n v="4266864"/>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75000"/>
    <n v="75000"/>
    <n v="55865"/>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902160"/>
    <n v="902160"/>
    <n v="67662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40000"/>
    <n v="240000"/>
    <n v="160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53116"/>
    <n v="153116"/>
    <n v="103116"/>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6541801"/>
    <n v="6541801"/>
    <n v="241914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2261346"/>
    <n v="22261346"/>
    <n v="14969041"/>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307071"/>
    <n v="307071"/>
    <n v="245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3500000"/>
    <n v="3500000"/>
    <n v="3500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5707233"/>
    <n v="15707233"/>
    <n v="11797617"/>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500000"/>
    <n v="1500000"/>
    <n v="1500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4841077"/>
    <n v="4841077"/>
    <n v="3273126"/>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614772"/>
    <n v="2614772"/>
    <n v="1651273"/>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6681417"/>
    <n v="16681417"/>
    <n v="10832846.289999999"/>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9250"/>
    <n v="19250"/>
    <n v="19250"/>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3814116"/>
    <n v="3814116"/>
    <n v="2756062"/>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158230"/>
    <n v="158230"/>
    <n v="10575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3619"/>
    <n v="3619"/>
    <n v="3619"/>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957168"/>
    <n v="957168"/>
    <n v="854501"/>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600740"/>
    <n v="600740"/>
    <n v="50074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96000"/>
    <n v="96000"/>
    <n v="96000"/>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944392"/>
    <n v="944392"/>
    <n v="698069"/>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3901504"/>
    <n v="3901504"/>
    <n v="2698854"/>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236053"/>
    <n v="2236053"/>
    <n v="2227686"/>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07850"/>
    <n v="207850"/>
    <n v="207850"/>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106125"/>
    <n v="106125"/>
    <n v="95625"/>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1000000"/>
    <n v="1000000"/>
    <n v="51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1071200"/>
    <n v="1071200"/>
    <n v="10733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24061"/>
    <n v="24061"/>
    <n v="24061"/>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2578831"/>
    <n v="2578831"/>
    <n v="1919555"/>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400"/>
    <n v="8400"/>
    <n v="8400"/>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0000"/>
    <n v="80000"/>
    <n v="80000"/>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49859"/>
    <n v="49859"/>
    <n v="49859"/>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4080"/>
    <n v="4080"/>
    <n v="4080"/>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683055"/>
    <n v="683055"/>
    <n v="633055"/>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3544600"/>
    <n v="13544600"/>
    <n v="904599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3398280"/>
    <n v="3398280"/>
    <n v="2554678"/>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37075"/>
    <n v="137075"/>
    <n v="8700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73750"/>
    <n v="73750"/>
    <n v="4350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6000"/>
    <n v="6000"/>
    <n v="600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17749"/>
    <n v="117749"/>
    <n v="117749"/>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23861"/>
    <n v="23861"/>
    <n v="15986"/>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59750"/>
    <n v="159750"/>
    <n v="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215281"/>
    <n v="215281"/>
    <n v="215281"/>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785613"/>
    <n v="785613"/>
    <n v="590459"/>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4892845"/>
    <n v="4892845"/>
    <n v="3414666"/>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40500"/>
    <n v="140500"/>
    <n v="140526"/>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278324"/>
    <n v="278324"/>
    <n v="178324"/>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590941"/>
    <n v="1590941"/>
    <n v="1190654"/>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0000"/>
    <n v="10000"/>
    <n v="10000"/>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856981608"/>
    <n v="856981608"/>
    <n v="572804811.77999997"/>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54748468"/>
    <n v="54748468"/>
    <n v="34785437.780000009"/>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32757649"/>
    <n v="32757649"/>
    <n v="24838432.479999997"/>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54748468"/>
    <n v="54748468"/>
    <n v="36498978.040000014"/>
  </r>
  <r>
    <s v="2024"/>
    <x v="0"/>
    <x v="0"/>
    <x v="0"/>
    <x v="0"/>
    <s v="6 - Tribunal Constitucional"/>
    <s v="0403 - TRIBUNAL CONSTITUCIONAL"/>
    <s v="0001 - TRIBUNAL CONSTITUCIONAL"/>
    <x v="0"/>
    <x v="1"/>
    <x v="1"/>
    <s v="2.1 - REMUNERACIONES Y CONTRIBUCIONES"/>
    <s v="2.1.2 - SOBRESUELDOS"/>
    <s v="N"/>
    <s v="00 - N/A"/>
    <s v="10 - FONDO GENERAL"/>
    <s v="(en blanco)"/>
    <s v="99 - MULTIPROVINCIAL"/>
    <n v="21213599"/>
    <n v="21213599"/>
    <n v="14142401.52"/>
  </r>
  <r>
    <s v="2024"/>
    <x v="0"/>
    <x v="0"/>
    <x v="0"/>
    <x v="0"/>
    <s v="6 - Tribunal Constitucional"/>
    <s v="0403 - TRIBUNAL CONSTITUCIONAL"/>
    <s v="0001 - TRIBUNAL CONSTITUCIONAL"/>
    <x v="0"/>
    <x v="1"/>
    <x v="1"/>
    <s v="2.1 - REMUNERACIONES Y CONTRIBUCIONES"/>
    <s v="2.1.2 - SOBRESUELDOS"/>
    <s v="N"/>
    <s v="00 - N/A"/>
    <s v="10 - FONDO GENERAL"/>
    <s v="(en blanco)"/>
    <s v="99 - MULTIPROVINCIAL"/>
    <n v="62267456"/>
    <n v="62267456"/>
    <n v="42115658.259999998"/>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36320"/>
    <n v="136320"/>
    <n v="90880"/>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3682800"/>
    <n v="5482800"/>
    <n v="2384999.88"/>
  </r>
  <r>
    <s v="2024"/>
    <x v="0"/>
    <x v="0"/>
    <x v="0"/>
    <x v="0"/>
    <s v="6 - Tribunal Constitucional"/>
    <s v="0403 - TRIBUNAL CONSTITUCIONAL"/>
    <s v="0001 - TRIBUNAL CONSTITUCIONAL"/>
    <x v="0"/>
    <x v="1"/>
    <x v="1"/>
    <s v="2.1 - REMUNERACIONES Y CONTRIBUCIONES"/>
    <s v="2.1.2 - SOBRESUELDOS"/>
    <s v="N"/>
    <s v="00 - N/A"/>
    <s v="10 - FONDO GENERAL"/>
    <s v="(en blanco)"/>
    <s v="99 - MULTIPROVINCIAL"/>
    <n v="54748468"/>
    <n v="54748468"/>
    <n v="36498978.040000014"/>
  </r>
  <r>
    <s v="2024"/>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224000"/>
    <n v="7224000"/>
    <n v="4816000"/>
  </r>
  <r>
    <s v="2024"/>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0"/>
    <n v="8200000"/>
    <n v="5466665.9800000004"/>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40771174"/>
    <n v="40771174"/>
    <n v="26576760.740000002"/>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44268085"/>
    <n v="44268085"/>
    <n v="29512058.479999997"/>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4028078"/>
    <n v="4028078"/>
    <n v="2685385.0199999996"/>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8100000"/>
    <n v="8100000"/>
    <n v="5400000"/>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8064266"/>
    <n v="8064266"/>
    <n v="5376177.0199999996"/>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8979664"/>
    <n v="8979664"/>
    <n v="5986441.9800000004"/>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105000"/>
    <n v="105000"/>
    <n v="70000"/>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390000"/>
    <n v="390000"/>
    <n v="162500"/>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12275625"/>
    <n v="12275625"/>
    <n v="11125623.75"/>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10950000"/>
    <n v="10950000"/>
    <n v="3902576"/>
  </r>
  <r>
    <s v="2024"/>
    <x v="0"/>
    <x v="0"/>
    <x v="0"/>
    <x v="0"/>
    <s v="6 - Tribunal Constitucional"/>
    <s v="0403 - TRIBUNAL CONSTITUCIONAL"/>
    <s v="0001 - TRIBUNAL CONSTITUCIONAL"/>
    <x v="0"/>
    <x v="1"/>
    <x v="1"/>
    <s v="2.2 - CONTRATACIÓN DE SERVICIOS"/>
    <s v="2.2.3 - VIÁTICOS"/>
    <s v="N"/>
    <s v="00 - N/A"/>
    <s v="10 - FONDO GENERAL"/>
    <s v="(en blanco)"/>
    <s v="99 - MULTIPROVINCIAL"/>
    <n v="3000000"/>
    <n v="3000000"/>
    <n v="1935000"/>
  </r>
  <r>
    <s v="2024"/>
    <x v="0"/>
    <x v="0"/>
    <x v="0"/>
    <x v="0"/>
    <s v="6 - Tribunal Constitucional"/>
    <s v="0403 - TRIBUNAL CONSTITUCIONAL"/>
    <s v="0001 - TRIBUNAL CONSTITUCIONAL"/>
    <x v="0"/>
    <x v="1"/>
    <x v="1"/>
    <s v="2.2 - CONTRATACIÓN DE SERVICIOS"/>
    <s v="2.2.3 - VIÁTICOS"/>
    <s v="N"/>
    <s v="00 - N/A"/>
    <s v="10 - FONDO GENERAL"/>
    <s v="(en blanco)"/>
    <s v="99 - MULTIPROVINCIAL"/>
    <n v="7900000"/>
    <n v="7900000"/>
    <n v="3272224.01"/>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9000000"/>
    <n v="9000000"/>
    <n v="7132524"/>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300000"/>
    <n v="300000"/>
    <n v="200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0000000"/>
    <n v="10000000"/>
    <n v="6666665.9800000004"/>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200000"/>
    <n v="1200000"/>
    <n v="600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3000000"/>
    <n v="3000000"/>
    <n v="1749998"/>
  </r>
  <r>
    <s v="2024"/>
    <x v="0"/>
    <x v="0"/>
    <x v="0"/>
    <x v="0"/>
    <s v="6 - Tribunal Constitucional"/>
    <s v="0403 - TRIBUNAL CONSTITUCIONAL"/>
    <s v="0001 - TRIBUNAL CONSTITUCIONAL"/>
    <x v="0"/>
    <x v="1"/>
    <x v="1"/>
    <s v="2.2 - CONTRATACIÓN DE SERVICIOS"/>
    <s v="2.2.6 - SEGUROS"/>
    <s v="N"/>
    <s v="00 - N/A"/>
    <s v="10 - FONDO GENERAL"/>
    <s v="(en blanco)"/>
    <s v="99 - MULTIPROVINCIAL"/>
    <n v="7100000"/>
    <n v="7100000"/>
    <n v="4733334.0199999996"/>
  </r>
  <r>
    <s v="2024"/>
    <x v="0"/>
    <x v="0"/>
    <x v="0"/>
    <x v="0"/>
    <s v="6 - Tribunal Constitucional"/>
    <s v="0403 - TRIBUNAL CONSTITUCIONAL"/>
    <s v="0001 - TRIBUNAL CONSTITUCIONAL"/>
    <x v="0"/>
    <x v="1"/>
    <x v="1"/>
    <s v="2.2 - CONTRATACIÓN DE SERVICIOS"/>
    <s v="2.2.6 - SEGUROS"/>
    <s v="N"/>
    <s v="00 - N/A"/>
    <s v="10 - FONDO GENERAL"/>
    <s v="(en blanco)"/>
    <s v="99 - MULTIPROVINCIAL"/>
    <n v="103000000"/>
    <n v="103000000"/>
    <n v="69540552.760000005"/>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5600000"/>
    <n v="5600000"/>
    <n v="4200000.01"/>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6700000"/>
    <n v="6700000"/>
    <n v="4466665.9800000004"/>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2100000"/>
    <n v="2100000"/>
    <n v="1400000"/>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6800000"/>
    <n v="6800000"/>
    <n v="6050000.0099999998"/>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950000"/>
    <n v="1950000"/>
    <n v="1300000"/>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560000"/>
    <n v="560000"/>
    <n v="373334.01999999996"/>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310000"/>
    <n v="310000"/>
    <n v="154999.98000000001"/>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3400000"/>
    <n v="3400000"/>
    <n v="1699999.9800000002"/>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44016934"/>
    <n v="44016934"/>
    <n v="21122942.909999996"/>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2100000"/>
    <n v="2100000"/>
    <n v="525000"/>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990000"/>
    <n v="990000"/>
    <n v="577500"/>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4159543"/>
    <n v="4159543"/>
    <n v="3791283.48"/>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2166651"/>
    <n v="2166651"/>
    <n v="1444433.5"/>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8567456"/>
    <n v="8567456"/>
    <n v="7310117.8999999994"/>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1000000"/>
    <n v="11000000"/>
    <n v="9166666.0199999996"/>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26895618"/>
    <n v="26895618"/>
    <n v="19350606.420000002"/>
  </r>
  <r>
    <s v="2024"/>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1100000"/>
    <n v="31100000"/>
    <n v="26887308.489999998"/>
  </r>
  <r>
    <s v="2024"/>
    <x v="0"/>
    <x v="0"/>
    <x v="0"/>
    <x v="0"/>
    <s v="6 - Tribunal Constitucional"/>
    <s v="0403 - TRIBUNAL CONSTITUCIONAL"/>
    <s v="0001 - TRIBUNAL CONSTITUCIONAL"/>
    <x v="0"/>
    <x v="1"/>
    <x v="1"/>
    <s v="2.3 - MATERIALES Y SUMINISTROS"/>
    <s v="2.3.3 - PAPEL, CARTÓN E IMPRESOS"/>
    <s v="N"/>
    <s v="00 - N/A"/>
    <s v="10 - FONDO GENERAL"/>
    <s v="(en blanco)"/>
    <s v="99 - MULTIPROVINCIAL"/>
    <n v="1900000"/>
    <n v="1900000"/>
    <n v="1024999.9799999999"/>
  </r>
  <r>
    <s v="2024"/>
    <x v="0"/>
    <x v="0"/>
    <x v="0"/>
    <x v="0"/>
    <s v="6 - Tribunal Constitucional"/>
    <s v="0403 - TRIBUNAL CONSTITUCIONAL"/>
    <s v="0001 - TRIBUNAL CONSTITUCIONAL"/>
    <x v="0"/>
    <x v="1"/>
    <x v="1"/>
    <s v="2.3 - MATERIALES Y SUMINISTROS"/>
    <s v="2.3.5 - CUERO, CAUCHO Y PLÁSTICO"/>
    <s v="N"/>
    <s v="00 - N/A"/>
    <s v="10 - FONDO GENERAL"/>
    <s v="(en blanco)"/>
    <s v="99 - MULTIPROVINCIAL"/>
    <n v="5000000"/>
    <n v="5000000"/>
    <n v="1250000.01"/>
  </r>
  <r>
    <s v="2024"/>
    <x v="0"/>
    <x v="0"/>
    <x v="0"/>
    <x v="0"/>
    <s v="6 - Tribunal Constitucional"/>
    <s v="0403 - TRIBUNAL CONSTITUCIONAL"/>
    <s v="0001 - TRIBUNAL CONSTITUCIONAL"/>
    <x v="0"/>
    <x v="1"/>
    <x v="1"/>
    <s v="2.3 - MATERIALES Y SUMINISTROS"/>
    <s v="2.3.6 - PRODUCTOS DE MINERALES, METÁLICOS Y NO METÁLICOS"/>
    <s v="N"/>
    <s v="00 - N/A"/>
    <s v="10 - FONDO GENERAL"/>
    <s v="(en blanco)"/>
    <s v="99 - MULTIPROVINCIAL"/>
    <n v="949199"/>
    <n v="949199"/>
    <n v="474599.51999999996"/>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28668800"/>
    <n v="28668800"/>
    <n v="19929200.020000003"/>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350000"/>
    <n v="350000"/>
    <n v="175000.01999999996"/>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2352364"/>
    <n v="2352364"/>
    <n v="1800086.49"/>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2243245"/>
    <n v="2243245"/>
    <n v="1121622.48"/>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950000"/>
    <n v="950000"/>
    <n v="0"/>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755000"/>
    <n v="755000"/>
    <n v="236670.21000000002"/>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790000"/>
    <n v="790000"/>
    <n v="394999.98000000004"/>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2900000"/>
    <n v="2900000"/>
    <n v="2175000"/>
  </r>
  <r>
    <s v="2024"/>
    <x v="0"/>
    <x v="0"/>
    <x v="0"/>
    <x v="0"/>
    <s v="7 - Defensor del Pueblo"/>
    <s v="0404 - DEFENSOR DEL PUEBLO"/>
    <s v="0001 - DEFENSOR DEL PUEBLO"/>
    <x v="0"/>
    <x v="1"/>
    <x v="1"/>
    <s v="2.1 - REMUNERACIONES Y CONTRIBUCIONES"/>
    <s v="2.1.1 - REMUNERACIONES"/>
    <s v="N"/>
    <s v="00 - N/A"/>
    <s v="10 - FONDO GENERAL"/>
    <s v="(en blanco)"/>
    <s v="99 - MULTIPROVINCIAL"/>
    <n v="136704560"/>
    <n v="219292380"/>
    <n v="100987405.04000001"/>
  </r>
  <r>
    <s v="2024"/>
    <x v="0"/>
    <x v="0"/>
    <x v="0"/>
    <x v="0"/>
    <s v="7 - Defensor del Pueblo"/>
    <s v="0404 - DEFENSOR DEL PUEBLO"/>
    <s v="0001 - DEFENSOR DEL PUEBLO"/>
    <x v="0"/>
    <x v="1"/>
    <x v="1"/>
    <s v="2.1 - REMUNERACIONES Y CONTRIBUCIONES"/>
    <s v="2.1.1 - REMUNERACIONES"/>
    <s v="N"/>
    <s v="00 - N/A"/>
    <s v="10 - FONDO GENERAL"/>
    <s v="(en blanco)"/>
    <s v="99 - MULTIPROVINCIAL"/>
    <n v="16628800"/>
    <n v="13253990.91"/>
    <n v="5055000"/>
  </r>
  <r>
    <s v="2024"/>
    <x v="0"/>
    <x v="0"/>
    <x v="0"/>
    <x v="0"/>
    <s v="7 - Defensor del Pueblo"/>
    <s v="0404 - DEFENSOR DEL PUEBLO"/>
    <s v="0001 - DEFENSOR DEL PUEBLO"/>
    <x v="0"/>
    <x v="1"/>
    <x v="1"/>
    <s v="2.1 - REMUNERACIONES Y CONTRIBUCIONES"/>
    <s v="2.1.1 - REMUNERACIONES"/>
    <s v="N"/>
    <s v="00 - N/A"/>
    <s v="10 - FONDO GENERAL"/>
    <s v="(en blanco)"/>
    <s v="99 - MULTIPROVINCIAL"/>
    <n v="170000"/>
    <n v="180000"/>
    <n v="318000"/>
  </r>
  <r>
    <s v="2024"/>
    <x v="0"/>
    <x v="0"/>
    <x v="0"/>
    <x v="0"/>
    <s v="7 - Defensor del Pueblo"/>
    <s v="0404 - DEFENSOR DEL PUEBLO"/>
    <s v="0001 - DEFENSOR DEL PUEBLO"/>
    <x v="0"/>
    <x v="1"/>
    <x v="1"/>
    <s v="2.1 - REMUNERACIONES Y CONTRIBUCIONES"/>
    <s v="2.1.1 - REMUNERACIONES"/>
    <s v="N"/>
    <s v="00 - N/A"/>
    <s v="10 - FONDO GENERAL"/>
    <s v="(en blanco)"/>
    <s v="99 - MULTIPROVINCIAL"/>
    <n v="9725380"/>
    <n v="15459330"/>
    <n v="744694.44"/>
  </r>
  <r>
    <s v="2024"/>
    <x v="0"/>
    <x v="0"/>
    <x v="0"/>
    <x v="0"/>
    <s v="7 - Defensor del Pueblo"/>
    <s v="0404 - DEFENSOR DEL PUEBLO"/>
    <s v="0001 - DEFENSOR DEL PUEBLO"/>
    <x v="0"/>
    <x v="1"/>
    <x v="1"/>
    <s v="2.1 - REMUNERACIONES Y CONTRIBUCIONES"/>
    <s v="2.1.1 - REMUNERACIONES"/>
    <s v="N"/>
    <s v="00 - N/A"/>
    <s v="10 - FONDO GENERAL"/>
    <s v="(en blanco)"/>
    <s v="99 - MULTIPROVINCIAL"/>
    <n v="2000000"/>
    <n v="3048750"/>
    <n v="5303750"/>
  </r>
  <r>
    <s v="2024"/>
    <x v="0"/>
    <x v="0"/>
    <x v="0"/>
    <x v="0"/>
    <s v="7 - Defensor del Pueblo"/>
    <s v="0404 - DEFENSOR DEL PUEBLO"/>
    <s v="0001 - DEFENSOR DEL PUEBLO"/>
    <x v="0"/>
    <x v="1"/>
    <x v="1"/>
    <s v="2.1 - REMUNERACIONES Y CONTRIBUCIONES"/>
    <s v="2.1.1 - REMUNERACIONES"/>
    <s v="N"/>
    <s v="00 - N/A"/>
    <s v="10 - FONDO GENERAL"/>
    <s v="(en blanco)"/>
    <s v="99 - MULTIPROVINCIAL"/>
    <n v="1000000"/>
    <n v="1189259.0900000001"/>
    <n v="3394842.6000000006"/>
  </r>
  <r>
    <s v="2024"/>
    <x v="0"/>
    <x v="0"/>
    <x v="0"/>
    <x v="0"/>
    <s v="7 - Defensor del Pueblo"/>
    <s v="0404 - DEFENSOR DEL PUEBLO"/>
    <s v="0001 - DEFENSOR DEL PUEBLO"/>
    <x v="0"/>
    <x v="1"/>
    <x v="1"/>
    <s v="2.1 - REMUNERACIONES Y CONTRIBUCIONES"/>
    <s v="2.1.2 - SOBRESUELDOS"/>
    <s v="N"/>
    <s v="00 - N/A"/>
    <s v="10 - FONDO GENERAL"/>
    <s v="(en blanco)"/>
    <s v="99 - MULTIPROVINCIAL"/>
    <n v="0"/>
    <n v="1200000"/>
    <n v="233061.8"/>
  </r>
  <r>
    <s v="2024"/>
    <x v="0"/>
    <x v="0"/>
    <x v="0"/>
    <x v="0"/>
    <s v="7 - Defensor del Pueblo"/>
    <s v="0404 - DEFENSOR DEL PUEBLO"/>
    <s v="0001 - DEFENSOR DEL PUEBLO"/>
    <x v="0"/>
    <x v="1"/>
    <x v="1"/>
    <s v="2.1 - REMUNERACIONES Y CONTRIBUCIONES"/>
    <s v="2.1.2 - SOBRESUELDOS"/>
    <s v="N"/>
    <s v="00 - N/A"/>
    <s v="10 - FONDO GENERAL"/>
    <s v="(en blanco)"/>
    <s v="99 - MULTIPROVINCIAL"/>
    <n v="7538400"/>
    <n v="10800000"/>
    <n v="6275500"/>
  </r>
  <r>
    <s v="2024"/>
    <x v="0"/>
    <x v="0"/>
    <x v="0"/>
    <x v="0"/>
    <s v="7 - Defensor del Pueblo"/>
    <s v="0404 - DEFENSOR DEL PUEBLO"/>
    <s v="0001 - DEFENSOR DEL PUEBLO"/>
    <x v="0"/>
    <x v="1"/>
    <x v="1"/>
    <s v="2.1 - REMUNERACIONES Y CONTRIBUCIONES"/>
    <s v="2.1.2 - SOBRESUELDOS"/>
    <s v="N"/>
    <s v="00 - N/A"/>
    <s v="10 - FONDO GENERAL"/>
    <s v="(en blanco)"/>
    <s v="99 - MULTIPROVINCIAL"/>
    <n v="12425380"/>
    <n v="0"/>
    <n v="0"/>
  </r>
  <r>
    <s v="2024"/>
    <x v="0"/>
    <x v="0"/>
    <x v="0"/>
    <x v="0"/>
    <s v="7 - Defensor del Pueblo"/>
    <s v="0404 - DEFENSOR DEL PUEBLO"/>
    <s v="0001 - DEFENSOR DEL PUEBLO"/>
    <x v="0"/>
    <x v="1"/>
    <x v="1"/>
    <s v="2.1 - REMUNERACIONES Y CONTRIBUCIONES"/>
    <s v="2.1.2 - SOBRESUELDOS"/>
    <s v="N"/>
    <s v="00 - N/A"/>
    <s v="10 - FONDO GENERAL"/>
    <s v="(en blanco)"/>
    <s v="99 - MULTIPROVINCIAL"/>
    <n v="9725380"/>
    <n v="300000"/>
    <n v="193510"/>
  </r>
  <r>
    <s v="2024"/>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840000"/>
    <n v="49000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2800000"/>
    <n v="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15351830"/>
    <n v="1447158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720000"/>
    <n v="180000"/>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089754"/>
    <n v="11607920"/>
    <n v="6638932.7600000007"/>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424749"/>
    <n v="12405420"/>
    <n v="7192683.7599999988"/>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963983"/>
    <n v="1242640"/>
    <n v="723224.4"/>
  </r>
  <r>
    <s v="2024"/>
    <x v="0"/>
    <x v="0"/>
    <x v="0"/>
    <x v="0"/>
    <s v="7 - Defensor del Pueblo"/>
    <s v="0404 - DEFENSOR DEL PUEBLO"/>
    <s v="0001 - DEFENSOR DEL PUEBLO"/>
    <x v="0"/>
    <x v="1"/>
    <x v="1"/>
    <s v="2.2 - CONTRATACIÓN DE SERVICIOS"/>
    <s v="2.2.1 - SERVICIOS BÁSICOS"/>
    <s v="N"/>
    <s v="00 - N/A"/>
    <s v="10 - FONDO GENERAL"/>
    <s v="(en blanco)"/>
    <s v="99 - MULTIPROVINCIAL"/>
    <n v="2000000"/>
    <n v="24249852"/>
    <n v="3011121.5900000003"/>
  </r>
  <r>
    <s v="2024"/>
    <x v="0"/>
    <x v="0"/>
    <x v="0"/>
    <x v="0"/>
    <s v="7 - Defensor del Pueblo"/>
    <s v="0404 - DEFENSOR DEL PUEBLO"/>
    <s v="0001 - DEFENSOR DEL PUEBLO"/>
    <x v="0"/>
    <x v="1"/>
    <x v="1"/>
    <s v="2.2 - CONTRATACIÓN DE SERVICIOS"/>
    <s v="2.2.1 - SERVICIOS BÁSICOS"/>
    <s v="N"/>
    <s v="00 - N/A"/>
    <s v="10 - FONDO GENERAL"/>
    <s v="(en blanco)"/>
    <s v="99 - MULTIPROVINCIAL"/>
    <n v="25000"/>
    <n v="25000"/>
    <n v="0"/>
  </r>
  <r>
    <s v="2024"/>
    <x v="0"/>
    <x v="0"/>
    <x v="0"/>
    <x v="0"/>
    <s v="7 - Defensor del Pueblo"/>
    <s v="0404 - DEFENSOR DEL PUEBLO"/>
    <s v="0001 - DEFENSOR DEL PUEBLO"/>
    <x v="0"/>
    <x v="1"/>
    <x v="1"/>
    <s v="2.2 - CONTRATACIÓN DE SERVICIOS"/>
    <s v="2.2.1 - SERVICIOS BÁSICOS"/>
    <s v="N"/>
    <s v="00 - N/A"/>
    <s v="10 - FONDO GENERAL"/>
    <s v="(en blanco)"/>
    <s v="99 - MULTIPROVINCIAL"/>
    <n v="800000"/>
    <n v="1278000"/>
    <n v="770699.83000000007"/>
  </r>
  <r>
    <s v="2024"/>
    <x v="0"/>
    <x v="0"/>
    <x v="0"/>
    <x v="0"/>
    <s v="7 - Defensor del Pueblo"/>
    <s v="0404 - DEFENSOR DEL PUEBLO"/>
    <s v="0001 - DEFENSOR DEL PUEBLO"/>
    <x v="0"/>
    <x v="1"/>
    <x v="1"/>
    <s v="2.2 - CONTRATACIÓN DE SERVICIOS"/>
    <s v="2.2.1 - SERVICIOS BÁSICOS"/>
    <s v="N"/>
    <s v="00 - N/A"/>
    <s v="10 - FONDO GENERAL"/>
    <s v="(en blanco)"/>
    <s v="99 - MULTIPROVINCIAL"/>
    <n v="2000000"/>
    <n v="2520000"/>
    <n v="1208997.3"/>
  </r>
  <r>
    <s v="2024"/>
    <x v="0"/>
    <x v="0"/>
    <x v="0"/>
    <x v="0"/>
    <s v="7 - Defensor del Pueblo"/>
    <s v="0404 - DEFENSOR DEL PUEBLO"/>
    <s v="0001 - DEFENSOR DEL PUEBLO"/>
    <x v="0"/>
    <x v="1"/>
    <x v="1"/>
    <s v="2.2 - CONTRATACIÓN DE SERVICIOS"/>
    <s v="2.2.1 - SERVICIOS BÁSICOS"/>
    <s v="N"/>
    <s v="00 - N/A"/>
    <s v="10 - FONDO GENERAL"/>
    <s v="(en blanco)"/>
    <s v="99 - MULTIPROVINCIAL"/>
    <n v="100000"/>
    <n v="25000"/>
    <n v="0"/>
  </r>
  <r>
    <s v="2024"/>
    <x v="0"/>
    <x v="0"/>
    <x v="0"/>
    <x v="0"/>
    <s v="7 - Defensor del Pueblo"/>
    <s v="0404 - DEFENSOR DEL PUEBLO"/>
    <s v="0001 - DEFENSOR DEL PUEBLO"/>
    <x v="0"/>
    <x v="1"/>
    <x v="1"/>
    <s v="2.2 - CONTRATACIÓN DE SERVICIOS"/>
    <s v="2.2.1 - SERVICIOS BÁSICOS"/>
    <s v="N"/>
    <s v="00 - N/A"/>
    <s v="10 - FONDO GENERAL"/>
    <s v="(en blanco)"/>
    <s v="99 - MULTIPROVINCIAL"/>
    <n v="100000"/>
    <n v="25000"/>
    <n v="0"/>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2350000"/>
    <n v="4004700"/>
    <n v="3959350.3300000005"/>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75000"/>
    <n v="75000"/>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0"/>
    <n v="0"/>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3200000"/>
    <n v="1536681.7400000002"/>
    <n v="1406693.4499999997"/>
  </r>
  <r>
    <s v="2024"/>
    <x v="0"/>
    <x v="0"/>
    <x v="0"/>
    <x v="0"/>
    <s v="7 - Defensor del Pueblo"/>
    <s v="0404 - DEFENSOR DEL PUEBLO"/>
    <s v="0001 - DEFENSOR DEL PUEBLO"/>
    <x v="0"/>
    <x v="1"/>
    <x v="1"/>
    <s v="2.2 - CONTRATACIÓN DE SERVICIOS"/>
    <s v="2.2.3 - VIÁTICOS"/>
    <s v="N"/>
    <s v="00 - N/A"/>
    <s v="10 - FONDO GENERAL"/>
    <s v="(en blanco)"/>
    <s v="99 - MULTIPROVINCIAL"/>
    <n v="3100000"/>
    <n v="1450000"/>
    <n v="1318125"/>
  </r>
  <r>
    <s v="2024"/>
    <x v="0"/>
    <x v="0"/>
    <x v="0"/>
    <x v="0"/>
    <s v="7 - Defensor del Pueblo"/>
    <s v="0404 - DEFENSOR DEL PUEBLO"/>
    <s v="0001 - DEFENSOR DEL PUEBLO"/>
    <x v="0"/>
    <x v="1"/>
    <x v="1"/>
    <s v="2.2 - CONTRATACIÓN DE SERVICIOS"/>
    <s v="2.2.3 - VIÁTICOS"/>
    <s v="N"/>
    <s v="00 - N/A"/>
    <s v="10 - FONDO GENERAL"/>
    <s v="(en blanco)"/>
    <s v="99 - MULTIPROVINCIAL"/>
    <n v="2000000"/>
    <n v="266817"/>
    <n v="266817"/>
  </r>
  <r>
    <s v="2024"/>
    <x v="0"/>
    <x v="0"/>
    <x v="0"/>
    <x v="0"/>
    <s v="7 - Defensor del Pueblo"/>
    <s v="0404 - DEFENSOR DEL PUEBLO"/>
    <s v="0001 - DEFENSOR DEL PUEBLO"/>
    <x v="0"/>
    <x v="1"/>
    <x v="1"/>
    <s v="2.2 - CONTRATACIÓN DE SERVICIOS"/>
    <s v="2.2.4 - TRANSPORTE Y ALMACENAJE"/>
    <s v="N"/>
    <s v="00 - N/A"/>
    <s v="10 - FONDO GENERAL"/>
    <s v="(en blanco)"/>
    <s v="99 - MULTIPROVINCIAL"/>
    <n v="1000000"/>
    <n v="142299.71999999997"/>
    <n v="130896.19"/>
  </r>
  <r>
    <s v="2024"/>
    <x v="0"/>
    <x v="0"/>
    <x v="0"/>
    <x v="0"/>
    <s v="7 - Defensor del Pueblo"/>
    <s v="0404 - DEFENSOR DEL PUEBLO"/>
    <s v="0001 - DEFENSOR DEL PUEBLO"/>
    <x v="0"/>
    <x v="1"/>
    <x v="1"/>
    <s v="2.2 - CONTRATACIÓN DE SERVICIOS"/>
    <s v="2.2.4 - TRANSPORTE Y ALMACENAJE"/>
    <s v="N"/>
    <s v="00 - N/A"/>
    <s v="10 - FONDO GENERAL"/>
    <s v="(en blanco)"/>
    <s v="99 - MULTIPROVINCIAL"/>
    <n v="50000"/>
    <n v="15033.9"/>
    <n v="15758.9"/>
  </r>
  <r>
    <s v="2024"/>
    <x v="0"/>
    <x v="0"/>
    <x v="0"/>
    <x v="0"/>
    <s v="7 - Defensor del Pueblo"/>
    <s v="0404 - DEFENSOR DEL PUEBLO"/>
    <s v="0001 - DEFENSOR DEL PUEBLO"/>
    <x v="0"/>
    <x v="1"/>
    <x v="1"/>
    <s v="2.2 - CONTRATACIÓN DE SERVICIOS"/>
    <s v="2.2.4 - TRANSPORTE Y ALMACENAJE"/>
    <s v="N"/>
    <s v="00 - N/A"/>
    <s v="10 - FONDO GENERAL"/>
    <s v="(en blanco)"/>
    <s v="99 - MULTIPROVINCIAL"/>
    <n v="200000"/>
    <n v="100000"/>
    <n v="97820"/>
  </r>
  <r>
    <s v="2024"/>
    <x v="0"/>
    <x v="0"/>
    <x v="0"/>
    <x v="0"/>
    <s v="7 - Defensor del Pueblo"/>
    <s v="0404 - DEFENSOR DEL PUEBLO"/>
    <s v="0001 - DEFENSOR DEL PUEBLO"/>
    <x v="0"/>
    <x v="1"/>
    <x v="1"/>
    <s v="2.2 - CONTRATACIÓN DE SERVICIOS"/>
    <s v="2.2.5 - ALQUILERES Y RENTAS"/>
    <s v="N"/>
    <s v="00 - N/A"/>
    <s v="10 - FONDO GENERAL"/>
    <s v="(en blanco)"/>
    <s v="99 - MULTIPROVINCIAL"/>
    <n v="2500000"/>
    <n v="5100000"/>
    <n v="4877334.72"/>
  </r>
  <r>
    <s v="2024"/>
    <x v="0"/>
    <x v="0"/>
    <x v="0"/>
    <x v="0"/>
    <s v="7 - Defensor del Pueblo"/>
    <s v="0404 - DEFENSOR DEL PUEBLO"/>
    <s v="0001 - DEFENSOR DEL PUEBLO"/>
    <x v="0"/>
    <x v="1"/>
    <x v="1"/>
    <s v="2.2 - CONTRATACIÓN DE SERVICIOS"/>
    <s v="2.2.5 - ALQUILERES Y RENTAS"/>
    <s v="N"/>
    <s v="00 - N/A"/>
    <s v="10 - FONDO GENERAL"/>
    <s v="(en blanco)"/>
    <s v="99 - MULTIPROVINCIAL"/>
    <n v="600000"/>
    <n v="239018.01"/>
    <n v="255730.96999999997"/>
  </r>
  <r>
    <s v="2024"/>
    <x v="0"/>
    <x v="0"/>
    <x v="0"/>
    <x v="0"/>
    <s v="7 - Defensor del Pueblo"/>
    <s v="0404 - DEFENSOR DEL PUEBLO"/>
    <s v="0001 - DEFENSOR DEL PUEBLO"/>
    <x v="0"/>
    <x v="1"/>
    <x v="1"/>
    <s v="2.2 - CONTRATACIÓN DE SERVICIOS"/>
    <s v="2.2.5 - ALQUILERES Y RENTAS"/>
    <s v="N"/>
    <s v="00 - N/A"/>
    <s v="10 - FONDO GENERAL"/>
    <s v="(en blanco)"/>
    <s v="99 - MULTIPROVINCIAL"/>
    <n v="100000"/>
    <n v="0"/>
    <n v="0"/>
  </r>
  <r>
    <s v="2024"/>
    <x v="0"/>
    <x v="0"/>
    <x v="0"/>
    <x v="0"/>
    <s v="7 - Defensor del Pueblo"/>
    <s v="0404 - DEFENSOR DEL PUEBLO"/>
    <s v="0001 - DEFENSOR DEL PUEBLO"/>
    <x v="0"/>
    <x v="1"/>
    <x v="1"/>
    <s v="2.2 - CONTRATACIÓN DE SERVICIOS"/>
    <s v="2.2.5 - ALQUILERES Y RENTAS"/>
    <s v="N"/>
    <s v="00 - N/A"/>
    <s v="10 - FONDO GENERAL"/>
    <s v="(en blanco)"/>
    <s v="99 - MULTIPROVINCIAL"/>
    <n v="100000"/>
    <n v="0"/>
    <n v="0"/>
  </r>
  <r>
    <s v="2024"/>
    <x v="0"/>
    <x v="0"/>
    <x v="0"/>
    <x v="0"/>
    <s v="7 - Defensor del Pueblo"/>
    <s v="0404 - DEFENSOR DEL PUEBLO"/>
    <s v="0001 - DEFENSOR DEL PUEBLO"/>
    <x v="0"/>
    <x v="1"/>
    <x v="1"/>
    <s v="2.2 - CONTRATACIÓN DE SERVICIOS"/>
    <s v="2.2.5 - ALQUILERES Y RENTAS"/>
    <s v="N"/>
    <s v="00 - N/A"/>
    <s v="10 - FONDO GENERAL"/>
    <s v="(en blanco)"/>
    <s v="99 - MULTIPROVINCIAL"/>
    <n v="800000"/>
    <n v="0"/>
    <n v="135921.01999999999"/>
  </r>
  <r>
    <s v="2024"/>
    <x v="0"/>
    <x v="0"/>
    <x v="0"/>
    <x v="0"/>
    <s v="7 - Defensor del Pueblo"/>
    <s v="0404 - DEFENSOR DEL PUEBLO"/>
    <s v="0001 - DEFENSOR DEL PUEBLO"/>
    <x v="0"/>
    <x v="1"/>
    <x v="1"/>
    <s v="2.2 - CONTRATACIÓN DE SERVICIOS"/>
    <s v="2.2.5 - ALQUILERES Y RENTAS"/>
    <s v="N"/>
    <s v="00 - N/A"/>
    <s v="10 - FONDO GENERAL"/>
    <s v="(en blanco)"/>
    <s v="99 - MULTIPROVINCIAL"/>
    <n v="550000"/>
    <n v="0"/>
    <n v="0"/>
  </r>
  <r>
    <s v="2024"/>
    <x v="0"/>
    <x v="0"/>
    <x v="0"/>
    <x v="0"/>
    <s v="7 - Defensor del Pueblo"/>
    <s v="0404 - DEFENSOR DEL PUEBLO"/>
    <s v="0001 - DEFENSOR DEL PUEBLO"/>
    <x v="0"/>
    <x v="1"/>
    <x v="1"/>
    <s v="2.2 - CONTRATACIÓN DE SERVICIOS"/>
    <s v="2.2.5 - ALQUILERES Y RENTAS"/>
    <s v="N"/>
    <s v="00 - N/A"/>
    <s v="10 - FONDO GENERAL"/>
    <s v="(en blanco)"/>
    <s v="99 - MULTIPROVINCIAL"/>
    <n v="2000000"/>
    <n v="2300000"/>
    <n v="2097830"/>
  </r>
  <r>
    <s v="2024"/>
    <x v="0"/>
    <x v="0"/>
    <x v="0"/>
    <x v="0"/>
    <s v="7 - Defensor del Pueblo"/>
    <s v="0404 - DEFENSOR DEL PUEBLO"/>
    <s v="0001 - DEFENSOR DEL PUEBLO"/>
    <x v="0"/>
    <x v="1"/>
    <x v="1"/>
    <s v="2.2 - CONTRATACIÓN DE SERVICIOS"/>
    <s v="2.2.6 - SEGUROS"/>
    <s v="N"/>
    <s v="00 - N/A"/>
    <s v="10 - FONDO GENERAL"/>
    <s v="(en blanco)"/>
    <s v="99 - MULTIPROVINCIAL"/>
    <n v="300000"/>
    <n v="0"/>
    <n v="0"/>
  </r>
  <r>
    <s v="2024"/>
    <x v="0"/>
    <x v="0"/>
    <x v="0"/>
    <x v="0"/>
    <s v="7 - Defensor del Pueblo"/>
    <s v="0404 - DEFENSOR DEL PUEBLO"/>
    <s v="0001 - DEFENSOR DEL PUEBLO"/>
    <x v="0"/>
    <x v="1"/>
    <x v="1"/>
    <s v="2.2 - CONTRATACIÓN DE SERVICIOS"/>
    <s v="2.2.6 - SEGUROS"/>
    <s v="N"/>
    <s v="00 - N/A"/>
    <s v="10 - FONDO GENERAL"/>
    <s v="(en blanco)"/>
    <s v="99 - MULTIPROVINCIAL"/>
    <n v="1000000"/>
    <n v="1025134.9800000001"/>
    <n v="1025134.98"/>
  </r>
  <r>
    <s v="2024"/>
    <x v="0"/>
    <x v="0"/>
    <x v="0"/>
    <x v="0"/>
    <s v="7 - Defensor del Pueblo"/>
    <s v="0404 - DEFENSOR DEL PUEBLO"/>
    <s v="0001 - DEFENSOR DEL PUEBLO"/>
    <x v="0"/>
    <x v="1"/>
    <x v="1"/>
    <s v="2.2 - CONTRATACIÓN DE SERVICIOS"/>
    <s v="2.2.6 - SEGUROS"/>
    <s v="N"/>
    <s v="00 - N/A"/>
    <s v="10 - FONDO GENERAL"/>
    <s v="(en blanco)"/>
    <s v="99 - MULTIPROVINCIAL"/>
    <n v="4000000"/>
    <n v="4474400"/>
    <n v="2363585.14"/>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88311.199999999953"/>
    <n v="88311.2"/>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180000"/>
    <n v="181800"/>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50000"/>
    <n v="0"/>
    <n v="0"/>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47759.979999999981"/>
    <n v="47759.98"/>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79424.080000000016"/>
    <n v="34277.53"/>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0"/>
    <n v="818486.34000000008"/>
    <n v="729531.07000000007"/>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25000"/>
    <n v="123135.12"/>
    <n v="199192.02000000002"/>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19939.259999999998"/>
    <n v="6190.0199999999995"/>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
    <n v="10000"/>
    <n v="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0"/>
    <n v="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0"/>
    <n v="100000"/>
    <n v="26668"/>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20000"/>
    <n v="11137.05"/>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0"/>
    <n v="130151.64"/>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500000"/>
    <n v="5248281.87"/>
    <n v="3510906.92"/>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200000"/>
    <n v="400000"/>
    <n v="800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700000"/>
    <n v="307830.38"/>
    <n v="173670.37"/>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800000"/>
    <n v="215310.74"/>
    <n v="194635.74"/>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000000"/>
    <n v="442000"/>
    <n v="11600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2443114"/>
    <n v="1885564.48"/>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6587242"/>
    <n v="3035883"/>
    <n v="1679765.1700000002"/>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00000"/>
    <n v="152520.57999999999"/>
    <n v="50292.600000000006"/>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3750000"/>
    <n v="1487710.85"/>
    <n v="290389.74"/>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1500000"/>
    <n v="1080000"/>
    <n v="887532.49"/>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1500000"/>
    <n v="950000"/>
    <n v="655608"/>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550000"/>
    <n v="395282.83"/>
    <n v="328190.48"/>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70000"/>
    <n v="70000"/>
    <n v="123710.05"/>
  </r>
  <r>
    <s v="2024"/>
    <x v="0"/>
    <x v="0"/>
    <x v="0"/>
    <x v="0"/>
    <s v="7 - Defensor del Pueblo"/>
    <s v="0404 - DEFENSOR DEL PUEBLO"/>
    <s v="0001 - DEFENSOR DEL PUEBLO"/>
    <x v="0"/>
    <x v="1"/>
    <x v="1"/>
    <s v="2.3 - MATERIALES Y SUMINISTROS"/>
    <s v="2.3.2 - TEXTILES Y VESTUARIOS"/>
    <s v="N"/>
    <s v="00 - N/A"/>
    <s v="10 - FONDO GENERAL"/>
    <s v="(en blanco)"/>
    <s v="99 - MULTIPROVINCIAL"/>
    <n v="700000"/>
    <n v="70000"/>
    <n v="22007"/>
  </r>
  <r>
    <s v="2024"/>
    <x v="0"/>
    <x v="0"/>
    <x v="0"/>
    <x v="0"/>
    <s v="7 - Defensor del Pueblo"/>
    <s v="0404 - DEFENSOR DEL PUEBLO"/>
    <s v="0001 - DEFENSOR DEL PUEBLO"/>
    <x v="0"/>
    <x v="1"/>
    <x v="1"/>
    <s v="2.3 - MATERIALES Y SUMINISTROS"/>
    <s v="2.3.2 - TEXTILES Y VESTUARIOS"/>
    <s v="N"/>
    <s v="00 - N/A"/>
    <s v="10 - FONDO GENERAL"/>
    <s v="(en blanco)"/>
    <s v="99 - MULTIPROVINCIAL"/>
    <n v="20000"/>
    <n v="0"/>
    <n v="0"/>
  </r>
  <r>
    <s v="2024"/>
    <x v="0"/>
    <x v="0"/>
    <x v="0"/>
    <x v="0"/>
    <s v="7 - Defensor del Pueblo"/>
    <s v="0404 - DEFENSOR DEL PUEBLO"/>
    <s v="0001 - DEFENSOR DEL PUEBLO"/>
    <x v="0"/>
    <x v="1"/>
    <x v="1"/>
    <s v="2.3 - MATERIALES Y SUMINISTROS"/>
    <s v="2.3.3 - PAPEL, CARTÓN E IMPRESOS"/>
    <s v="N"/>
    <s v="00 - N/A"/>
    <s v="10 - FONDO GENERAL"/>
    <s v="(en blanco)"/>
    <s v="99 - MULTIPROVINCIAL"/>
    <n v="500000"/>
    <n v="150000"/>
    <n v="44581.34"/>
  </r>
  <r>
    <s v="2024"/>
    <x v="0"/>
    <x v="0"/>
    <x v="0"/>
    <x v="0"/>
    <s v="7 - Defensor del Pueblo"/>
    <s v="0404 - DEFENSOR DEL PUEBLO"/>
    <s v="0001 - DEFENSOR DEL PUEBLO"/>
    <x v="0"/>
    <x v="1"/>
    <x v="1"/>
    <s v="2.3 - MATERIALES Y SUMINISTROS"/>
    <s v="2.3.3 - PAPEL, CARTÓN E IMPRESOS"/>
    <s v="N"/>
    <s v="00 - N/A"/>
    <s v="10 - FONDO GENERAL"/>
    <s v="(en blanco)"/>
    <s v="99 - MULTIPROVINCIAL"/>
    <n v="100000"/>
    <n v="200000"/>
    <n v="195549.6"/>
  </r>
  <r>
    <s v="2024"/>
    <x v="0"/>
    <x v="0"/>
    <x v="0"/>
    <x v="0"/>
    <s v="7 - Defensor del Pueblo"/>
    <s v="0404 - DEFENSOR DEL PUEBLO"/>
    <s v="0001 - DEFENSOR DEL PUEBLO"/>
    <x v="0"/>
    <x v="1"/>
    <x v="1"/>
    <s v="2.3 - MATERIALES Y SUMINISTROS"/>
    <s v="2.3.3 - PAPEL, CARTÓN E IMPRESOS"/>
    <s v="N"/>
    <s v="00 - N/A"/>
    <s v="10 - FONDO GENERAL"/>
    <s v="(en blanco)"/>
    <s v="99 - MULTIPROVINCIAL"/>
    <n v="100000"/>
    <n v="0"/>
    <n v="0"/>
  </r>
  <r>
    <s v="2024"/>
    <x v="0"/>
    <x v="0"/>
    <x v="0"/>
    <x v="0"/>
    <s v="7 - Defensor del Pueblo"/>
    <s v="0404 - DEFENSOR DEL PUEBLO"/>
    <s v="0001 - DEFENSOR DEL PUEBLO"/>
    <x v="0"/>
    <x v="1"/>
    <x v="1"/>
    <s v="2.3 - MATERIALES Y SUMINISTROS"/>
    <s v="2.3.3 - PAPEL, CARTÓN E IMPRESOS"/>
    <s v="N"/>
    <s v="00 - N/A"/>
    <s v="10 - FONDO GENERAL"/>
    <s v="(en blanco)"/>
    <s v="99 - MULTIPROVINCIAL"/>
    <n v="50000"/>
    <n v="101617.04000000001"/>
    <n v="121717.04"/>
  </r>
  <r>
    <s v="2024"/>
    <x v="0"/>
    <x v="0"/>
    <x v="0"/>
    <x v="0"/>
    <s v="7 - Defensor del Pueblo"/>
    <s v="0404 - DEFENSOR DEL PUEBLO"/>
    <s v="0001 - DEFENSOR DEL PUEBLO"/>
    <x v="0"/>
    <x v="1"/>
    <x v="1"/>
    <s v="2.3 - MATERIALES Y SUMINISTROS"/>
    <s v="2.3.4 - PRODUCTOS FARMACÉUTICOS"/>
    <s v="N"/>
    <s v="00 - N/A"/>
    <s v="10 - FONDO GENERAL"/>
    <s v="(en blanco)"/>
    <s v="99 - MULTIPROVINCIAL"/>
    <n v="25000"/>
    <n v="0"/>
    <n v="0"/>
  </r>
  <r>
    <s v="2024"/>
    <x v="0"/>
    <x v="0"/>
    <x v="0"/>
    <x v="0"/>
    <s v="7 - Defensor del Pueblo"/>
    <s v="0404 - DEFENSOR DEL PUEBLO"/>
    <s v="0001 - DEFENSOR DEL PUEBLO"/>
    <x v="0"/>
    <x v="1"/>
    <x v="1"/>
    <s v="2.3 - MATERIALES Y SUMINISTROS"/>
    <s v="2.3.5 - CUERO, CAUCHO Y PLÁSTICO"/>
    <s v="N"/>
    <s v="00 - N/A"/>
    <s v="10 - FONDO GENERAL"/>
    <s v="(en blanco)"/>
    <s v="99 - MULTIPROVINCIAL"/>
    <n v="300000"/>
    <n v="0"/>
    <n v="0"/>
  </r>
  <r>
    <s v="2024"/>
    <x v="0"/>
    <x v="0"/>
    <x v="0"/>
    <x v="0"/>
    <s v="7 - Defensor del Pueblo"/>
    <s v="0404 - DEFENSOR DEL PUEBLO"/>
    <s v="0001 - DEFENSOR DEL PUEBLO"/>
    <x v="0"/>
    <x v="1"/>
    <x v="1"/>
    <s v="2.3 - MATERIALES Y SUMINISTROS"/>
    <s v="2.3.5 - CUERO, CAUCHO Y PLÁSTICO"/>
    <s v="N"/>
    <s v="00 - N/A"/>
    <s v="10 - FONDO GENERAL"/>
    <s v="(en blanco)"/>
    <s v="99 - MULTIPROVINCIAL"/>
    <n v="25000"/>
    <n v="0"/>
    <n v="0"/>
  </r>
  <r>
    <s v="2024"/>
    <x v="0"/>
    <x v="0"/>
    <x v="0"/>
    <x v="0"/>
    <s v="7 - Defensor del Pueblo"/>
    <s v="0404 - DEFENSOR DEL PUEBLO"/>
    <s v="0001 - DEFENSOR DEL PUEBLO"/>
    <x v="0"/>
    <x v="1"/>
    <x v="1"/>
    <s v="2.3 - MATERIALES Y SUMINISTROS"/>
    <s v="2.3.5 - CUERO, CAUCHO Y PLÁSTICO"/>
    <s v="N"/>
    <s v="00 - N/A"/>
    <s v="10 - FONDO GENERAL"/>
    <s v="(en blanco)"/>
    <s v="99 - MULTIPROVINCIAL"/>
    <n v="25000"/>
    <n v="0"/>
    <n v="0"/>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50000"/>
    <n v="3000"/>
    <n v="601.79999999999995"/>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50000"/>
    <n v="0"/>
    <n v="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6000000"/>
    <n v="7500000"/>
    <n v="6045124.1600000001"/>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000000"/>
    <n v="1000000"/>
    <n v="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500000"/>
    <n v="200000"/>
    <n v="12000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10000"/>
    <n v="10000"/>
    <n v="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10000"/>
    <n v="10000"/>
    <n v="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30000"/>
    <n v="25134"/>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00000"/>
    <n v="100000"/>
    <n v="3869.9"/>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20000"/>
    <n v="17087.400000000001"/>
  </r>
  <r>
    <s v="2024"/>
    <x v="0"/>
    <x v="0"/>
    <x v="0"/>
    <x v="0"/>
    <s v="7 - Defensor del Pueblo"/>
    <s v="0404 - DEFENSOR DEL PUEBLO"/>
    <s v="0001 - DEFENSOR DEL PUEBLO"/>
    <x v="0"/>
    <x v="1"/>
    <x v="1"/>
    <s v="2.3 - MATERIALES Y SUMINISTROS"/>
    <s v="2.3.9 - PRODUCTOS Y ÚTILES VARIOS"/>
    <s v="N"/>
    <s v="00 - N/A"/>
    <s v="10 - FONDO GENERAL"/>
    <s v="(en blanco)"/>
    <s v="99 - MULTIPROVINCIAL"/>
    <n v="700000"/>
    <n v="443891.41000000003"/>
    <n v="62102.879999999997"/>
  </r>
  <r>
    <s v="2024"/>
    <x v="0"/>
    <x v="0"/>
    <x v="0"/>
    <x v="0"/>
    <s v="7 - Defensor del Pueblo"/>
    <s v="0404 - DEFENSOR DEL PUEBLO"/>
    <s v="0001 - DEFENSOR DEL PUEBLO"/>
    <x v="0"/>
    <x v="1"/>
    <x v="1"/>
    <s v="2.3 - MATERIALES Y SUMINISTROS"/>
    <s v="2.3.9 - PRODUCTOS Y ÚTILES VARIOS"/>
    <s v="N"/>
    <s v="00 - N/A"/>
    <s v="10 - FONDO GENERAL"/>
    <s v="(en blanco)"/>
    <s v="99 - MULTIPROVINCIAL"/>
    <n v="100000"/>
    <n v="100000"/>
    <n v="0"/>
  </r>
  <r>
    <s v="2024"/>
    <x v="0"/>
    <x v="0"/>
    <x v="0"/>
    <x v="0"/>
    <s v="7 - Defensor del Pueblo"/>
    <s v="0404 - DEFENSOR DEL PUEBLO"/>
    <s v="0001 - DEFENSOR DEL PUEBLO"/>
    <x v="0"/>
    <x v="1"/>
    <x v="1"/>
    <s v="2.3 - MATERIALES Y SUMINISTROS"/>
    <s v="2.3.9 - PRODUCTOS Y ÚTILES VARIOS"/>
    <s v="N"/>
    <s v="00 - N/A"/>
    <s v="10 - FONDO GENERAL"/>
    <s v="(en blanco)"/>
    <s v="99 - MULTIPROVINCIAL"/>
    <n v="1050000"/>
    <n v="784674.46000000008"/>
    <n v="1208513.4800000002"/>
  </r>
  <r>
    <s v="2024"/>
    <x v="0"/>
    <x v="0"/>
    <x v="0"/>
    <x v="0"/>
    <s v="7 - Defensor del Pueblo"/>
    <s v="0404 - DEFENSOR DEL PUEBLO"/>
    <s v="0001 - DEFENSOR DEL PUEBLO"/>
    <x v="0"/>
    <x v="1"/>
    <x v="1"/>
    <s v="2.3 - MATERIALES Y SUMINISTROS"/>
    <s v="2.3.9 - PRODUCTOS Y ÚTILES VARIOS"/>
    <s v="N"/>
    <s v="00 - N/A"/>
    <s v="10 - FONDO GENERAL"/>
    <s v="(en blanco)"/>
    <s v="99 - MULTIPROVINCIAL"/>
    <n v="25000"/>
    <n v="55000"/>
    <n v="8161.95"/>
  </r>
  <r>
    <s v="2024"/>
    <x v="0"/>
    <x v="0"/>
    <x v="0"/>
    <x v="0"/>
    <s v="7 - Defensor del Pueblo"/>
    <s v="0404 - DEFENSOR DEL PUEBLO"/>
    <s v="0001 - DEFENSOR DEL PUEBLO"/>
    <x v="0"/>
    <x v="1"/>
    <x v="1"/>
    <s v="2.3 - MATERIALES Y SUMINISTROS"/>
    <s v="2.3.9 - PRODUCTOS Y ÚTILES VARIOS"/>
    <s v="N"/>
    <s v="00 - N/A"/>
    <s v="10 - FONDO GENERAL"/>
    <s v="(en blanco)"/>
    <s v="99 - MULTIPROVINCIAL"/>
    <n v="10000"/>
    <n v="0"/>
    <n v="0"/>
  </r>
  <r>
    <s v="2024"/>
    <x v="0"/>
    <x v="0"/>
    <x v="0"/>
    <x v="0"/>
    <s v="7 - Defensor del Pueblo"/>
    <s v="0404 - DEFENSOR DEL PUEBLO"/>
    <s v="0001 - DEFENSOR DEL PUEBLO"/>
    <x v="0"/>
    <x v="1"/>
    <x v="1"/>
    <s v="2.3 - MATERIALES Y SUMINISTROS"/>
    <s v="2.3.9 - PRODUCTOS Y ÚTILES VARIOS"/>
    <s v="N"/>
    <s v="00 - N/A"/>
    <s v="10 - FONDO GENERAL"/>
    <s v="(en blanco)"/>
    <s v="99 - MULTIPROVINCIAL"/>
    <n v="0"/>
    <n v="1000"/>
    <n v="153.99"/>
  </r>
  <r>
    <s v="2024"/>
    <x v="0"/>
    <x v="0"/>
    <x v="0"/>
    <x v="0"/>
    <s v="7 - Defensor del Pueblo"/>
    <s v="0404 - DEFENSOR DEL PUEBLO"/>
    <s v="0001 - DEFENSOR DEL PUEBLO"/>
    <x v="0"/>
    <x v="1"/>
    <x v="1"/>
    <s v="2.3 - MATERIALES Y SUMINISTROS"/>
    <s v="2.3.9 - PRODUCTOS Y ÚTILES VARIOS"/>
    <s v="N"/>
    <s v="00 - N/A"/>
    <s v="10 - FONDO GENERAL"/>
    <s v="(en blanco)"/>
    <s v="99 - MULTIPROVINCIAL"/>
    <n v="300000"/>
    <n v="116332.38999999998"/>
    <n v="42103.59"/>
  </r>
  <r>
    <s v="2024"/>
    <x v="0"/>
    <x v="0"/>
    <x v="0"/>
    <x v="0"/>
    <s v="7 - Defensor del Pueblo"/>
    <s v="0404 - DEFENSOR DEL PUEBLO"/>
    <s v="0001 - DEFENSOR DEL PUEBLO"/>
    <x v="0"/>
    <x v="1"/>
    <x v="1"/>
    <s v="2.3 - MATERIALES Y SUMINISTROS"/>
    <s v="2.3.9 - PRODUCTOS Y ÚTILES VARIOS"/>
    <s v="N"/>
    <s v="00 - N/A"/>
    <s v="10 - FONDO GENERAL"/>
    <s v="(en blanco)"/>
    <s v="99 - MULTIPROVINCIAL"/>
    <n v="600000"/>
    <n v="396574.6"/>
    <n v="289675.19"/>
  </r>
  <r>
    <s v="2024"/>
    <x v="0"/>
    <x v="0"/>
    <x v="0"/>
    <x v="0"/>
    <s v="7 - Defensor del Pueblo"/>
    <s v="0404 - DEFENSOR DEL PUEBLO"/>
    <s v="0001 - DEFENSOR DEL PUEBLO"/>
    <x v="0"/>
    <x v="1"/>
    <x v="1"/>
    <s v="2.3 - MATERIALES Y SUMINISTROS"/>
    <s v="2.3.9 - PRODUCTOS Y ÚTILES VARIOS"/>
    <s v="N"/>
    <s v="00 - N/A"/>
    <s v="10 - FONDO GENERAL"/>
    <s v="(en blanco)"/>
    <s v="99 - MULTIPROVINCIAL"/>
    <n v="450000"/>
    <n v="192360.79"/>
    <n v="128342.88"/>
  </r>
  <r>
    <s v="2024"/>
    <x v="0"/>
    <x v="0"/>
    <x v="0"/>
    <x v="0"/>
    <s v="7 - Defensor del Pueblo"/>
    <s v="0404 - DEFENSOR DEL PUEBLO"/>
    <s v="0001 - DEFENSOR DEL PUEBLO"/>
    <x v="0"/>
    <x v="1"/>
    <x v="1"/>
    <s v="2.3 - MATERIALES Y SUMINISTROS"/>
    <s v="2.3.9 - PRODUCTOS Y ÚTILES VARIOS"/>
    <s v="N"/>
    <s v="00 - N/A"/>
    <s v="10 - FONDO GENERAL"/>
    <s v="(en blanco)"/>
    <s v="99 - MULTIPROVINCIAL"/>
    <n v="800000"/>
    <n v="289933.55"/>
    <n v="66041.05"/>
  </r>
  <r>
    <s v="2024"/>
    <x v="0"/>
    <x v="0"/>
    <x v="0"/>
    <x v="0"/>
    <s v="7 - Defensor del Pueblo"/>
    <s v="0404 - DEFENSOR DEL PUEBLO"/>
    <s v="0001 - DEFENSOR DEL PUEBLO"/>
    <x v="0"/>
    <x v="1"/>
    <x v="1"/>
    <s v="2.3 - MATERIALES Y SUMINISTROS"/>
    <s v="2.3.9 - PRODUCTOS Y ÚTILES VARIOS"/>
    <s v="N"/>
    <s v="00 - N/A"/>
    <s v="10 - FONDO GENERAL"/>
    <s v="(en blanco)"/>
    <s v="99 - MULTIPROVINCIAL"/>
    <n v="600000"/>
    <n v="171865.85"/>
    <n v="103397.84"/>
  </r>
  <r>
    <s v="2024"/>
    <x v="0"/>
    <x v="0"/>
    <x v="0"/>
    <x v="0"/>
    <s v="7 - Defensor del Pueblo"/>
    <s v="0404 - DEFENSOR DEL PUEBLO"/>
    <s v="0001 - DEFENSOR DEL PUEBLO"/>
    <x v="0"/>
    <x v="1"/>
    <x v="1"/>
    <s v="2.3 - MATERIALES Y SUMINISTROS"/>
    <s v="2.3.9 - PRODUCTOS Y ÚTILES VARIOS"/>
    <s v="N"/>
    <s v="00 - N/A"/>
    <s v="10 - FONDO GENERAL"/>
    <s v="(en blanco)"/>
    <s v="99 - MULTIPROVINCIAL"/>
    <n v="3000000"/>
    <n v="930000"/>
    <n v="930000"/>
  </r>
  <r>
    <s v="2024"/>
    <x v="0"/>
    <x v="0"/>
    <x v="0"/>
    <x v="0"/>
    <s v="7 - Defensor del Pueblo"/>
    <s v="0404 - DEFENSOR DEL PUEBLO"/>
    <s v="0001 - DEFENSOR DEL PUEBLO"/>
    <x v="0"/>
    <x v="1"/>
    <x v="1"/>
    <s v="2.3 - MATERIALES Y SUMINISTROS"/>
    <s v="2.3.9 - PRODUCTOS Y ÚTILES VARIOS"/>
    <s v="N"/>
    <s v="00 - N/A"/>
    <s v="10 - FONDO GENERAL"/>
    <s v="(en blanco)"/>
    <s v="99 - MULTIPROVINCIAL"/>
    <n v="150000"/>
    <n v="0"/>
    <n v="0"/>
  </r>
  <r>
    <s v="2024"/>
    <x v="0"/>
    <x v="0"/>
    <x v="0"/>
    <x v="0"/>
    <s v="7 - Defensor del Pueblo"/>
    <s v="0404 - DEFENSOR DEL PUEBLO"/>
    <s v="0001 - DEFENSOR DEL PUEBLO"/>
    <x v="0"/>
    <x v="1"/>
    <x v="1"/>
    <s v="2.3 - MATERIALES Y SUMINISTROS"/>
    <s v="2.3.9 - PRODUCTOS Y ÚTILES VARIOS"/>
    <s v="N"/>
    <s v="00 - N/A"/>
    <s v="10 - FONDO GENERAL"/>
    <s v="(en blanco)"/>
    <s v="99 - MULTIPROVINCIAL"/>
    <n v="800000"/>
    <n v="600000"/>
    <n v="324921.28999999998"/>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455287219"/>
    <n v="444887219"/>
    <n v="313134908.53000003"/>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1000000"/>
    <n v="1000000"/>
    <n v="813333.33"/>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000000"/>
    <n v="4000000"/>
    <n v="3866666.67"/>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100000"/>
    <n v="100000"/>
    <n v="100000"/>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40883703"/>
    <n v="39883703"/>
    <n v="15957648.180000002"/>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25000000"/>
    <n v="25000000"/>
    <n v="21160000"/>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30000000"/>
    <n v="32000000"/>
    <n v="21560000"/>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22200000"/>
    <n v="20200000"/>
    <n v="20200000"/>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45000000"/>
    <n v="45000000"/>
    <n v="29920000"/>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44519830"/>
    <n v="519830"/>
    <n v="51983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5000000"/>
    <n v="5000000"/>
    <n v="500000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3800000"/>
    <n v="3800000"/>
    <n v="2609788"/>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1000000"/>
    <n v="100000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2019830"/>
    <n v="201983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1000000"/>
    <n v="100000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40500000"/>
    <n v="826000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26800000"/>
    <n v="26800000"/>
    <n v="17633057.009999994"/>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28240000"/>
    <n v="28240000"/>
    <n v="18112018.360000007"/>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3270000"/>
    <n v="3270000"/>
    <n v="2145870.5700000003"/>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20000000"/>
    <n v="22000000"/>
    <n v="14114133.34"/>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300000"/>
    <n v="300000"/>
    <n v="16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300000"/>
    <n v="300000"/>
    <n v="110666.66"/>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4000000"/>
    <n v="4000000"/>
    <n v="2493333.33"/>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20000"/>
    <n v="20000"/>
    <n v="2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5100000"/>
    <n v="5100000"/>
    <n v="350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6170000"/>
    <n v="6170000"/>
    <n v="3923333.34"/>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50000"/>
    <n v="50000"/>
    <n v="5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50000"/>
    <n v="50000"/>
    <n v="50000"/>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4617500"/>
    <n v="4617500"/>
    <n v="4366666.67"/>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2012500"/>
    <n v="2012500"/>
    <n v="1750000"/>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3000000"/>
    <n v="3000000"/>
    <n v="2700000"/>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3000000"/>
    <n v="3000000"/>
    <n v="33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500000"/>
    <n v="1500000"/>
    <n v="15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00000"/>
    <n v="100000"/>
    <n v="1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50000"/>
    <n v="150000"/>
    <n v="1500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50000"/>
    <n v="150000"/>
    <n v="421667.16000000003"/>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50000"/>
    <n v="150000"/>
    <n v="173333.33000000002"/>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360000"/>
    <n v="360000"/>
    <n v="243333.33000000002"/>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270000"/>
    <n v="270000"/>
    <n v="243332.34999999998"/>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20000"/>
    <n v="120000"/>
    <n v="1200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490003"/>
    <n v="490003"/>
    <n v="206667.16999999998"/>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00000"/>
    <n v="100000"/>
    <n v="63333.34"/>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3000000"/>
    <n v="3000000"/>
    <n v="1698666.67"/>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5000000"/>
    <n v="5000000"/>
    <n v="1756830.66"/>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55144080"/>
    <n v="55144080"/>
    <n v="33610190.120000005"/>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7400000"/>
    <n v="7400000"/>
    <n v="3413333.34"/>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700000"/>
    <n v="1700000"/>
    <n v="1153333.3400000001"/>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300000"/>
    <n v="1300000"/>
    <n v="933333.34000000008"/>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2000000"/>
    <n v="1500000"/>
    <n v="1407333.3399999999"/>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0"/>
    <n v="500000"/>
    <n v="5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000000"/>
    <n v="2000000"/>
    <n v="998666.66"/>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400000"/>
    <n v="400000"/>
    <n v="4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7353384"/>
    <n v="7353384"/>
    <n v="6735290.6600000001"/>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00000"/>
    <n v="200000"/>
    <n v="2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00000"/>
    <n v="100000"/>
    <n v="2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000000"/>
    <n v="1000000"/>
    <n v="10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2030000"/>
    <n v="12030000"/>
    <n v="7905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000000"/>
    <n v="1000000"/>
    <n v="10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000000"/>
    <n v="2000000"/>
    <n v="20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500000"/>
    <n v="7900000"/>
    <n v="1754001.19"/>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0"/>
    <n v="1000000"/>
    <n v="900000"/>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5000000"/>
    <n v="6000000"/>
    <n v="3133334.34"/>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2900000"/>
    <n v="3900000"/>
    <n v="3546666.66"/>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2721000"/>
    <n v="2721000"/>
    <n v="2799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50000"/>
    <n v="50000"/>
    <n v="30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50000"/>
    <n v="50000"/>
    <n v="70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300000"/>
    <n v="300000"/>
    <n v="196666.88"/>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50000"/>
    <n v="50000"/>
    <n v="70000"/>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200000"/>
    <n v="200000"/>
    <n v="193333.34"/>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200000"/>
    <n v="200000"/>
    <n v="136666.66"/>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100000"/>
    <n v="100000"/>
    <n v="56666.66"/>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500000"/>
    <n v="500000"/>
    <n v="450666.66000000003"/>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200000"/>
    <n v="200000"/>
    <n v="20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200000"/>
    <n v="200000"/>
    <n v="20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00000"/>
    <n v="100000"/>
    <n v="10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51000"/>
    <n v="51000"/>
    <n v="51000"/>
  </r>
  <r>
    <s v="2024"/>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100000"/>
    <n v="43333.34"/>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0000"/>
    <n v="50000"/>
    <n v="50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00000"/>
    <n v="500000"/>
    <n v="285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0000"/>
    <n v="50000"/>
    <n v="50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99000"/>
    <n v="599000"/>
    <n v="413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90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83333.34"/>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76666.66"/>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100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100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64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800000"/>
    <n v="800000"/>
    <n v="413333.33999999997"/>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52666.66"/>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56666.66"/>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56666.66"/>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50053.520000000004"/>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7400000"/>
    <n v="7400000"/>
    <n v="5253333.34"/>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7200000"/>
    <n v="7200000"/>
    <n v="4890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00000"/>
    <n v="100000"/>
    <n v="45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300000"/>
    <n v="300000"/>
    <n v="205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00000"/>
    <n v="100000"/>
    <n v="20498.78"/>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800000"/>
    <n v="800000"/>
    <n v="406944.63999999996"/>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7600000"/>
    <n v="7600000"/>
    <n v="3691669.1999999997"/>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100000"/>
    <n v="100000"/>
    <n v="55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50999"/>
    <n v="50999"/>
    <n v="10166"/>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50000"/>
    <n v="50000"/>
    <n v="25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800000"/>
    <n v="800000"/>
    <n v="470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100000"/>
    <n v="100000"/>
    <n v="35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100000"/>
    <n v="100000"/>
    <n v="35000"/>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5000000"/>
    <n v="41785000"/>
    <n v="9557249.3300000001"/>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899027"/>
    <n v="0"/>
    <n v="0"/>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7671796854"/>
    <n v="7426358033"/>
    <n v="5268785017.4700003"/>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1670000000"/>
    <n v="902512583.58000004"/>
    <n v="0"/>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94647708"/>
    <n v="130676503.09999999"/>
    <n v="75587905.969999999"/>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20441045767"/>
    <n v="20370016971.900002"/>
    <n v="11125796227.409998"/>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30004776884"/>
    <n v="32863892604"/>
    <n v="17871897661.689999"/>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1612038712"/>
    <n v="1612038712"/>
    <n v="0"/>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8803321748"/>
    <n v="8803321748"/>
    <n v="5205906197.0900002"/>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2707809901"/>
    <n v="3648694181"/>
    <n v="1970046077.3699999"/>
  </r>
  <r>
    <s v="2024"/>
    <x v="0"/>
    <x v="0"/>
    <x v="0"/>
    <x v="1"/>
    <s v="3 - Poder Judicial"/>
    <s v="0301 - PODER JUDICIAL"/>
    <s v="0001 - CONSEJO DEL PODER JUDICIAL"/>
    <x v="2"/>
    <x v="4"/>
    <x v="27"/>
    <s v="2.4 - TRANSFERENCIAS CORRIENTES"/>
    <s v="2.4.1 - TRANSFERENCIAS CORRIENTES AL SECTOR PRIVADO"/>
    <s v="N"/>
    <s v="00 - N/A"/>
    <s v="10 - FONDO GENERAL"/>
    <s v="(en blanco)"/>
    <s v="99 - MULTIPROVINCIAL"/>
    <n v="383633960"/>
    <n v="383633960"/>
    <n v="255755968"/>
  </r>
  <r>
    <s v="2024"/>
    <x v="0"/>
    <x v="0"/>
    <x v="0"/>
    <x v="1"/>
    <s v="6 - Tribunal Constitucional"/>
    <s v="0403 - TRIBUNAL CONSTITUCIONAL"/>
    <s v="0001 - TRIBUNAL CONSTITUCIONAL"/>
    <x v="0"/>
    <x v="1"/>
    <x v="1"/>
    <s v="2.4 - TRANSFERENCIAS CORRIENTES"/>
    <s v="2.4.1 - TRANSFERENCIAS CORRIENTES AL SECTOR PRIVADO"/>
    <s v="N"/>
    <s v="00 - N/A"/>
    <s v="10 - FONDO GENERAL"/>
    <s v="(en blanco)"/>
    <s v="99 - MULTIPROVINCIAL"/>
    <n v="138000000"/>
    <n v="138000000"/>
    <n v="93263852"/>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34367553452"/>
    <n v="42158918527"/>
    <n v="16991490769.820002"/>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21377799854"/>
    <n v="13586434778"/>
    <n v="6799867735.6499996"/>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en blanco)"/>
    <s v="99 - MULTIPROVINCIAL"/>
    <n v="40711861665"/>
    <n v="40696861665"/>
    <n v="40541658381.160004"/>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en blanco)"/>
    <s v="99 - MULTIPROVINCIAL"/>
    <n v="5379257156"/>
    <n v="5230790156"/>
    <n v="22158856.379999999"/>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en blanco)"/>
    <s v="99 - MULTIPROVINCIAL"/>
    <n v="23000000000"/>
    <n v="23000000000"/>
    <n v="5555092263.7300005"/>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en blanco)"/>
    <s v="99 - MULTIPROVINCIAL"/>
    <n v="48439540612"/>
    <n v="48439540612"/>
    <n v="48266416358.550003"/>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en blanco)"/>
    <s v="99 - MULTIPROVINCIAL"/>
    <n v="48769779461"/>
    <n v="48769779461"/>
    <n v="43303319121.339996"/>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en blanco)"/>
    <s v="99 - MULTIPROVINCIAL"/>
    <n v="40000000000"/>
    <n v="39970000000"/>
    <n v="16517596006.049997"/>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en blanco)"/>
    <s v="99 - MULTIPROVINCIAL"/>
    <n v="55958311"/>
    <n v="55958311"/>
    <n v="27100482.219999999"/>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en blanco)"/>
    <s v="99 - MULTIPROVINCIAL"/>
    <n v="0"/>
    <n v="15000000"/>
    <n v="12432923.3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en blanco)"/>
    <s v="99 - MULTIPROVINCIAL"/>
    <n v="1651311794"/>
    <n v="1829778794"/>
    <n v="743933859.56000018"/>
  </r>
  <r>
    <s v="2024"/>
    <x v="0"/>
    <x v="0"/>
    <x v="0"/>
    <x v="2"/>
    <s v="4 - Junta Central Electoral"/>
    <s v="0401 - JUNTA CENTRAL ELECTORAL"/>
    <s v="0001 - JUNTA CENTRAL ELECTORAL"/>
    <x v="0"/>
    <x v="0"/>
    <x v="89"/>
    <s v="2.9 - GASTOS FINANCIEROS"/>
    <s v="2.9.1 - INTERESES DE LA DEUDA PÚBLICA INTERNA"/>
    <s v="N"/>
    <s v="00 - N/A"/>
    <s v="10 - FONDO GENERAL"/>
    <s v="(en blanco)"/>
    <s v="99 - MULTIPROVINCIAL"/>
    <n v="63732000"/>
    <n v="53702128"/>
    <n v="31650341"/>
  </r>
  <r>
    <s v="2024"/>
    <x v="0"/>
    <x v="0"/>
    <x v="0"/>
    <x v="3"/>
    <s v="2 - Poder Ejecutivo"/>
    <s v="0210 - MINISTERIO DE AGRICULTURA"/>
    <s v="0001 - MINISTERIO DE AGRICULTURA"/>
    <x v="1"/>
    <x v="12"/>
    <x v="32"/>
    <s v="2.4 - TRANSFERENCIAS CORRIENTES"/>
    <s v="2.4.6 - SUBVENCIONES"/>
    <s v="N"/>
    <s v="00 - N/A"/>
    <s v="10 - FONDO GENERAL"/>
    <s v="(en blanco)"/>
    <s v="99 - MULTIPROVINCIAL"/>
    <n v="300000000"/>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en blanco)"/>
    <s v="99 - MULTIPROVINCIAL"/>
    <n v="8097491431"/>
    <n v="15097491431"/>
    <n v="8112218865.0700016"/>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en blanco)"/>
    <s v="99 - MULTIPROVINCIAL"/>
    <n v="5802508569"/>
    <n v="5802508569"/>
    <n v="5797170964.0600004"/>
  </r>
  <r>
    <s v="2024"/>
    <x v="0"/>
    <x v="0"/>
    <x v="0"/>
    <x v="3"/>
    <s v="2 - Poder Ejecutivo"/>
    <s v="0213 - MINISTERIO DE TURISMO"/>
    <s v="0001 - MINISTERIO DE TURISMO"/>
    <x v="1"/>
    <x v="17"/>
    <x v="65"/>
    <s v="2.4 - TRANSFERENCIAS CORRIENTES"/>
    <s v="2.4.6 - SUBVENCIONES"/>
    <s v="N"/>
    <s v="00 - N/A"/>
    <s v="10 - FONDO GENERAL"/>
    <s v="(en blanco)"/>
    <s v="99 - MULTIPROVINCIAL"/>
    <n v="1850000"/>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200000"/>
    <n v="200000"/>
    <n v="133328"/>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7000000"/>
    <n v="17000000"/>
    <n v="11333323"/>
  </r>
  <r>
    <s v="2024"/>
    <x v="0"/>
    <x v="0"/>
    <x v="0"/>
    <x v="4"/>
    <s v="1 - Poder Legislativo"/>
    <s v="0101 - SENADO DE LA REPÚBLICA"/>
    <s v="0001 - SENADO DE LA REPÚBLICA DOMINICANA"/>
    <x v="0"/>
    <x v="13"/>
    <x v="36"/>
    <s v="2.4 - TRANSFERENCIAS CORRIENTES"/>
    <s v="2.4.7 - TRANSFERENCIAS CORRIENTES AL SECTOR EXTERNO"/>
    <s v="N"/>
    <s v="00 - N/A"/>
    <s v="10 - FONDO GENERAL"/>
    <s v="(en blanco)"/>
    <s v="99 - MULTIPROVINCIAL"/>
    <n v="2000000"/>
    <n v="2000000"/>
    <n v="1333336"/>
  </r>
  <r>
    <s v="2024"/>
    <x v="0"/>
    <x v="0"/>
    <x v="0"/>
    <x v="4"/>
    <s v="1 - Poder Legislativo"/>
    <s v="0101 - SENADO DE LA REPÚBLICA"/>
    <s v="0001 - SENADO DE LA REPÚBLICA DOMINICANA"/>
    <x v="2"/>
    <x v="10"/>
    <x v="39"/>
    <s v="2.4 - TRANSFERENCIAS CORRIENTES"/>
    <s v="2.4.1 - TRANSFERENCIAS CORRIENTES AL SECTOR PRIVADO"/>
    <s v="N"/>
    <s v="00 - N/A"/>
    <s v="10 - FONDO GENERAL"/>
    <s v="(en blanco)"/>
    <s v="99 - MULTIPROVINCIAL"/>
    <n v="2000000"/>
    <n v="2000000"/>
    <n v="1333328"/>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45000000"/>
    <n v="56500000"/>
    <n v="37666674"/>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334000000"/>
    <n v="344000000"/>
    <n v="229333328"/>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0"/>
    <n v="2307834"/>
    <n v="2307833.33"/>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7500000"/>
    <n v="7500000"/>
    <n v="7500000"/>
  </r>
  <r>
    <s v="2024"/>
    <x v="0"/>
    <x v="0"/>
    <x v="0"/>
    <x v="4"/>
    <s v="1 - Poder Legislativo"/>
    <s v="0102 - CÁMARA DE DIPUTADOS"/>
    <s v="0001 - CÁMARA DE DIPUTADOS"/>
    <x v="0"/>
    <x v="13"/>
    <x v="36"/>
    <s v="2.4 - TRANSFERENCIAS CORRIENTES"/>
    <s v="2.4.7 - TRANSFERENCIAS CORRIENTES AL SECTOR EXTERNO"/>
    <s v="N"/>
    <s v="00 - N/A"/>
    <s v="10 - FONDO GENERAL"/>
    <s v="(en blanco)"/>
    <s v="99 - MULTIPROVINCIAL"/>
    <n v="100749814"/>
    <n v="100749814"/>
    <n v="70058775.760000005"/>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25000000"/>
    <n v="25000000"/>
    <n v="17641952.329999998"/>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22514000"/>
    <n v="22514000"/>
    <n v="2179200"/>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447550000"/>
    <n v="447550000"/>
    <n v="317450765.82999998"/>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50000000"/>
    <n v="50000000"/>
    <n v="43988967.230000004"/>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400000"/>
    <n v="40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300000"/>
    <n v="30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en blanco)"/>
    <s v="99 - MULTIPROVINCIAL"/>
    <n v="200000"/>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000000"/>
    <n v="100000"/>
    <n v="0"/>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83783854"/>
    <n v="83783854"/>
    <n v="76242954.909999996"/>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71703355"/>
    <n v="71703355"/>
    <n v="136548932.33000001"/>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138135800"/>
    <n v="138135800"/>
    <n v="0"/>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645501525"/>
    <n v="645501525"/>
    <n v="437353879.36000007"/>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796245654"/>
    <n v="796245654"/>
    <n v="608442871.12"/>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173193716"/>
    <n v="173193716"/>
    <n v="0"/>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en blanco)"/>
    <s v="99 - MULTIPROVINCIAL"/>
    <n v="17925048"/>
    <n v="17925048"/>
    <n v="11950032"/>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48696244"/>
    <n v="68000000"/>
    <n v="2482674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0"/>
    <n v="500000"/>
    <n v="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3700000"/>
    <n v="0"/>
    <n v="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0"/>
    <n v="900000"/>
    <n v="187200"/>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1284405996"/>
    <n v="1174864344"/>
    <n v="701189111.35000002"/>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30000000"/>
    <n v="30000000"/>
    <n v="9977590.1400000006"/>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0"/>
    <n v="250000"/>
    <n v="240000"/>
  </r>
  <r>
    <s v="2024"/>
    <x v="0"/>
    <x v="0"/>
    <x v="0"/>
    <x v="4"/>
    <s v="2 - Poder Ejecutivo"/>
    <s v="0201 - PRESIDENCIA DE LA REPÚBLICA"/>
    <s v="0001 - GABINETE SOCIAL DE LA PRESIDENCIA"/>
    <x v="2"/>
    <x v="4"/>
    <x v="6"/>
    <s v="2.4 - TRANSFERENCIAS CORRIENTES"/>
    <s v="2.4.2 - TRANSFERENCIAS CORRIENTES AL  GOBIERNO GENERAL NACIONAL"/>
    <s v="N"/>
    <s v="00 - N/A"/>
    <s v="10 - FONDO GENERAL"/>
    <s v="(en blanco)"/>
    <s v="99 - MULTIPROVINCIAL"/>
    <n v="0"/>
    <n v="80000000"/>
    <n v="0"/>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581500"/>
    <n v="136161.48000000001"/>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218500"/>
    <n v="0"/>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343617850"/>
    <n v="343617850"/>
    <n v="204993072.69"/>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215735389"/>
    <n v="215735389"/>
    <n v="109331481.63000001"/>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72617486.280000001"/>
    <n v="72617486.280000001"/>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4152954.87"/>
    <n v="4152954.87"/>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3826306"/>
    <n v="3826306"/>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8000000"/>
    <n v="8000000"/>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602579118.38999999"/>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5675124"/>
    <n v="5675124"/>
    <n v="331048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2990000"/>
    <n v="2990000"/>
    <n v="1610000"/>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en blanco)"/>
    <s v="99 - MULTIPROVINCIAL"/>
    <n v="0"/>
    <n v="15468718.150000002"/>
    <n v="15468718.15000000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442776608"/>
    <n v="332082457"/>
    <n v="272480226.45000011"/>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607187807"/>
    <n v="420360789"/>
    <n v="336229607.1200001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6344103"/>
    <n v="4758078"/>
    <n v="3700726.75"/>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876112844"/>
    <n v="1656112844"/>
    <n v="584075229.36000001"/>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707550987"/>
    <n v="707550987"/>
    <n v="465415992"/>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en blanco)"/>
    <s v="99 - MULTIPROVINCIAL"/>
    <n v="0"/>
    <n v="1200000"/>
    <n v="12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en blanco)"/>
    <s v="99 - MULTIPROVINCIAL"/>
    <n v="0"/>
    <n v="72000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158894000"/>
    <n v="158894000"/>
    <n v="77020235.599999994"/>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52468180"/>
    <n v="52468180"/>
    <n v="36947125.019999996"/>
  </r>
  <r>
    <s v="2024"/>
    <x v="0"/>
    <x v="0"/>
    <x v="0"/>
    <x v="4"/>
    <s v="2 - Poder Ejecutivo"/>
    <s v="0201 - PRESIDENCIA DE LA REPÚBLICA"/>
    <s v="0001 - SECRETARIADO ADMINISTRATIVO DE LA PRESIDENCIA"/>
    <x v="3"/>
    <x v="6"/>
    <x v="82"/>
    <s v="2.4 - TRANSFERENCIAS CORRIENTES"/>
    <s v="2.4.2 - TRANSFERENCIAS CORRIENTES AL  GOBIERNO GENERAL NACIONAL"/>
    <s v="N"/>
    <s v="00 - N/A"/>
    <s v="70 - DONACION EXTERNA"/>
    <s v="(en blanco)"/>
    <s v="99 - MULTIPROVINCIAL"/>
    <n v="0"/>
    <n v="9361810.5399999991"/>
    <n v="0"/>
  </r>
  <r>
    <s v="2024"/>
    <x v="0"/>
    <x v="0"/>
    <x v="0"/>
    <x v="4"/>
    <s v="2 - Poder Ejecutivo"/>
    <s v="0201 - PRESIDENCIA DE LA REPÚBLICA"/>
    <s v="0001 - SECRETARIADO ADMINISTRATIVO DE LA PRESIDENCIA"/>
    <x v="2"/>
    <x v="3"/>
    <x v="48"/>
    <s v="2.4 - TRANSFERENCIAS CORRIENTES"/>
    <s v="2.4.1 - TRANSFERENCIAS CORRIENTES AL SECTOR PRIVADO"/>
    <s v="N"/>
    <s v="00 - N/A"/>
    <s v="10 - FONDO GENERAL"/>
    <s v="(en blanco)"/>
    <s v="99 - MULTIPROVINCIAL"/>
    <n v="0"/>
    <n v="4812295"/>
    <n v="481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en blanco)"/>
    <s v="99 - MULTIPROVINCIAL"/>
    <n v="0"/>
    <n v="36091856"/>
    <n v="36091856"/>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en blanco)"/>
    <s v="99 - MULTIPROVINCIAL"/>
    <n v="0"/>
    <n v="3000000"/>
    <n v="30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en blanco)"/>
    <s v="99 - MULTIPROVINCIAL"/>
    <n v="180800000"/>
    <n v="295250000"/>
    <n v="146044706"/>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4330260.3"/>
    <n v="4330260.3"/>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12688340.449999999"/>
    <n v="12688340.449999999"/>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36774076.060000002"/>
    <n v="36774076.06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en blanco)"/>
    <s v="99 - MULTIPROVINCIAL"/>
    <n v="0"/>
    <n v="3296000"/>
    <n v="3296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6000000"/>
    <n v="5400102.6500000004"/>
    <n v="3248601.25"/>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22022851"/>
    <n v="249556864.19"/>
    <n v="135354835.44"/>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2500000"/>
    <n v="12500000"/>
    <n v="12565185.49"/>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20500000"/>
    <n v="20500000"/>
    <n v="6627123.0899999999"/>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2500000"/>
    <n v="64779400"/>
    <n v="63779400"/>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3000000"/>
    <n v="3000000"/>
    <n v="2000000"/>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9000000"/>
    <n v="9000000"/>
    <n v="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5200000"/>
    <n v="5200000"/>
    <n v="2010912.76"/>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4500000"/>
    <n v="4500000"/>
    <n v="4106515"/>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31964510660"/>
    <n v="30149124753.389999"/>
    <n v="21957526017"/>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1614010000"/>
    <n v="1599114750"/>
    <n v="1564595951.3200002"/>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6000000"/>
    <n v="5509126.1299999999"/>
    <n v="1768088.5"/>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0"/>
    <n v="401112"/>
    <n v="0"/>
  </r>
  <r>
    <s v="2024"/>
    <x v="0"/>
    <x v="0"/>
    <x v="0"/>
    <x v="4"/>
    <s v="2 - Poder Ejecutivo"/>
    <s v="0201 - PRESIDENCIA DE LA REPÚBLICA"/>
    <s v="0007 - PROGRAMA SUPÉRATE"/>
    <x v="2"/>
    <x v="4"/>
    <x v="6"/>
    <s v="2.4 - TRANSFERENCIAS CORRIENTES"/>
    <s v="2.4.1 - TRANSFERENCIAS CORRIENTES AL SECTOR PRIVADO"/>
    <s v="N"/>
    <s v="00 - N/A"/>
    <s v="60 - CREDITO EXTERNO"/>
    <s v="(en blanco)"/>
    <s v="99 - MULTIPROVINCIAL"/>
    <n v="15963872936"/>
    <n v="15963872936"/>
    <n v="5748645938"/>
  </r>
  <r>
    <s v="2024"/>
    <x v="0"/>
    <x v="0"/>
    <x v="0"/>
    <x v="4"/>
    <s v="2 - Poder Ejecutivo"/>
    <s v="0201 - PRESIDENCIA DE LA REPÚBLICA"/>
    <s v="0007 - PROGRAMA SUPÉRATE"/>
    <x v="2"/>
    <x v="4"/>
    <x v="6"/>
    <s v="2.4 - TRANSFERENCIAS CORRIENTES"/>
    <s v="2.4.9 - TRANSFERENCIAS CORRIENTES A OTRAS INSTITUCIONES PÚBLICAS"/>
    <s v="N"/>
    <s v="00 - N/A"/>
    <s v="10 - FONDO GENERAL"/>
    <s v="(en blanco)"/>
    <s v="99 - MULTIPROVINCIAL"/>
    <n v="0"/>
    <n v="89761.87"/>
    <n v="89761.87"/>
  </r>
  <r>
    <s v="2024"/>
    <x v="0"/>
    <x v="0"/>
    <x v="0"/>
    <x v="4"/>
    <s v="2 - Poder Ejecutivo"/>
    <s v="0201 - PRESIDENCIA DE LA REPÚBLICA"/>
    <s v="0007 - PROGRAMA SUPÉRATE"/>
    <x v="2"/>
    <x v="5"/>
    <x v="14"/>
    <s v="2.4 - TRANSFERENCIAS CORRIENTES"/>
    <s v="2.4.1 - TRANSFERENCIAS CORRIENTES AL SECTOR PRIVADO"/>
    <s v="N"/>
    <s v="00 - N/A"/>
    <s v="10 - FONDO GENERAL"/>
    <s v="(en blanco)"/>
    <s v="99 - MULTIPROVINCIAL"/>
    <n v="0"/>
    <n v="1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2000000"/>
    <n v="2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0"/>
    <n v="485000"/>
    <n v="427278"/>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0"/>
    <n v="467000"/>
    <n v="466666.65"/>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2239000"/>
    <n v="366984.7"/>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0"/>
    <n v="19000"/>
    <n v="19000"/>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3000000"/>
    <n v="297380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120000"/>
    <n v="7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15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5195000"/>
    <n v="2195000"/>
    <n v="1376831.5"/>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1450900"/>
    <n v="6050900"/>
    <n v="3500000"/>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5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20565137"/>
    <n v="20565137"/>
    <n v="12207499.96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17000000"/>
    <n v="19000000"/>
    <n v="10178757.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2 - AZUA"/>
    <n v="8565446"/>
    <n v="8565446"/>
    <n v="5334010.1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0 - INDEPENDENCIA"/>
    <n v="5883571"/>
    <n v="5883571"/>
    <n v="3532083.480000000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1 - LA ALTAGRACIA"/>
    <n v="9265829"/>
    <n v="9265829"/>
    <n v="5705055.339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21633506"/>
    <n v="21633506"/>
    <n v="12717919.91999999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6336000"/>
    <n v="7000000"/>
    <n v="4732027.5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2 - SAN JUAN"/>
    <n v="9234979"/>
    <n v="9234979"/>
    <n v="5687071.4399999995"/>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15424653"/>
    <n v="15424653"/>
    <n v="9140822.04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5400000"/>
    <n v="7814000"/>
    <n v="4814047.8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32 - SANTO DOMINGO"/>
    <n v="25362144"/>
    <n v="25362144"/>
    <n v="15769583.97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119754797"/>
    <n v="263054797"/>
    <n v="7991080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178564181"/>
    <n v="173486181"/>
    <n v="101096105.08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0"/>
    <n v="3074721.52"/>
    <n v="3074721.52"/>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en blanco)"/>
    <s v="99 - MULTIPROVINCIAL"/>
    <n v="500000"/>
    <n v="500000"/>
    <n v="294601"/>
  </r>
  <r>
    <s v="2024"/>
    <x v="0"/>
    <x v="0"/>
    <x v="0"/>
    <x v="4"/>
    <s v="2 - Poder Ejecutivo"/>
    <s v="0201 - PRESIDENCIA DE LA REPÚBLICA"/>
    <s v="0014 - COMEDORES ECONOMICOS DEL ESTADO"/>
    <x v="2"/>
    <x v="4"/>
    <x v="6"/>
    <s v="2.4 - TRANSFERENCIAS CORRIENTES"/>
    <s v="2.4.1 - TRANSFERENCIAS CORRIENTES AL SECTOR PRIVADO"/>
    <s v="N"/>
    <s v="00 - N/A"/>
    <s v="10 - FONDO GENERAL"/>
    <s v="(en blanco)"/>
    <s v="99 - MULTIPROVINCIAL"/>
    <n v="2500000"/>
    <n v="5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18000000"/>
    <n v="10494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5000"/>
    <n v="5000"/>
    <n v="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500000"/>
    <n v="500000"/>
    <n v="2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400000"/>
    <n v="1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500000"/>
    <n v="500000"/>
    <n v="0"/>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000000"/>
    <n v="1000000"/>
    <n v="0"/>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200000"/>
    <n v="2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2000000"/>
    <n v="798000"/>
    <n v="36200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800000"/>
    <n v="8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1400000"/>
    <n v="1400000"/>
    <n v="446952.1"/>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1420000"/>
    <n v="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1380000"/>
    <n v="1534000"/>
    <n v="473214.58999999997"/>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2000000"/>
    <n v="194000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1000000"/>
    <n v="5000000"/>
    <n v="3694688.0300000003"/>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60000"/>
    <n v="60000"/>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2000000"/>
    <n v="2000000"/>
    <n v="0"/>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2000000"/>
    <n v="5600000"/>
    <n v="4934163.24"/>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8233040"/>
    <n v="4485878"/>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1000000"/>
    <n v="0"/>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en blanco)"/>
    <s v="99 - MULTIPROVINCIAL"/>
    <n v="0"/>
    <n v="258000000"/>
    <n v="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453383333.37"/>
    <n v="660635143"/>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584757605.63"/>
    <n v="0"/>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841013890"/>
    <n v="204798761.3899999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13573526968"/>
    <n v="8554382458"/>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4838415"/>
    <n v="23902202.530000001"/>
    <n v="3413063.17"/>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51973499"/>
    <n v="53616650.170000002"/>
    <n v="44584560.920000002"/>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052136"/>
    <n v="2634440"/>
    <n v="0"/>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997640"/>
    <n v="1150460"/>
    <n v="0"/>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498000000"/>
    <n v="244830583.82999998"/>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en blanco)"/>
    <s v="99 - MULTIPROVINCIAL"/>
    <n v="2300000"/>
    <n v="4300000"/>
    <n v="3588604.14"/>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531952910"/>
    <n v="132714306.5"/>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en blanco)"/>
    <s v="99 - MULTIPROVINCIAL"/>
    <n v="0"/>
    <n v="151600000"/>
    <n v="42890108.640000001"/>
  </r>
  <r>
    <s v="2024"/>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6097249"/>
    <n v="7102128.4699999997"/>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en blanco)"/>
    <s v="99 - MULTIPROVINCIAL"/>
    <n v="0"/>
    <n v="4000000"/>
    <n v="755000"/>
  </r>
  <r>
    <s v="2024"/>
    <x v="0"/>
    <x v="0"/>
    <x v="0"/>
    <x v="4"/>
    <s v="2 - Poder Ejecutivo"/>
    <s v="0203 - MINISTERIO DE DEFENSA"/>
    <s v="0001 - ARMADA DE LA REPUBLICA DOMINICANA"/>
    <x v="0"/>
    <x v="7"/>
    <x v="29"/>
    <s v="2.4 - TRANSFERENCIAS CORRIENTES"/>
    <s v="2.4.1 - TRANSFERENCIAS CORRIENTES AL SECTOR PRIVADO"/>
    <s v="N"/>
    <s v="00 - N/A"/>
    <s v="10 - FONDO GENERAL"/>
    <s v="(en blanco)"/>
    <s v="99 - MULTIPROVINCIAL"/>
    <n v="10700000"/>
    <n v="8300000"/>
    <n v="4068600"/>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800000"/>
    <n v="800000"/>
    <n v="225675"/>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25461600"/>
    <n v="25461600"/>
    <n v="17843351.169999998"/>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3600000"/>
    <n v="3600000"/>
    <n v="2550000"/>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23976000"/>
    <n v="23976000"/>
    <n v="22118400"/>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51345777"/>
    <n v="51345777"/>
    <n v="27923116"/>
  </r>
  <r>
    <s v="2024"/>
    <x v="0"/>
    <x v="0"/>
    <x v="0"/>
    <x v="4"/>
    <s v="2 - Poder Ejecutivo"/>
    <s v="0203 - MINISTERIO DE DEFENSA"/>
    <s v="0001 - MINISTERIO DE DEFENSA"/>
    <x v="0"/>
    <x v="7"/>
    <x v="29"/>
    <s v="2.4 - TRANSFERENCIAS CORRIENTES"/>
    <s v="2.4.1 - TRANSFERENCIAS CORRIENTES AL SECTOR PRIVADO"/>
    <s v="N"/>
    <s v="00 - N/A"/>
    <s v="10 - FONDO GENERAL"/>
    <s v="(en blanco)"/>
    <s v="99 - MULTIPROVINCIAL"/>
    <n v="26278288"/>
    <n v="26278288"/>
    <n v="15859271.5"/>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11837743"/>
    <n v="3403570"/>
    <n v="4825012"/>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0"/>
    <n v="8434173"/>
    <n v="0"/>
  </r>
  <r>
    <s v="2024"/>
    <x v="0"/>
    <x v="0"/>
    <x v="0"/>
    <x v="4"/>
    <s v="2 - Poder Ejecutivo"/>
    <s v="0203 - MINISTERIO DE DEFENSA"/>
    <s v="0001 - MINISTERIO DE DEFENSA"/>
    <x v="0"/>
    <x v="7"/>
    <x v="29"/>
    <s v="2.4 - TRANSFERENCIAS CORRIENTES"/>
    <s v="2.4.9 - TRANSFERENCIAS CORRIENTES A OTRAS INSTITUCIONES PÚBLICAS"/>
    <s v="N"/>
    <s v="00 - N/A"/>
    <s v="10 - FONDO GENERAL"/>
    <s v="(en blanco)"/>
    <s v="99 - MULTIPROVINCIAL"/>
    <n v="47917748"/>
    <n v="47917748"/>
    <n v="34618688"/>
  </r>
  <r>
    <s v="2024"/>
    <x v="0"/>
    <x v="0"/>
    <x v="0"/>
    <x v="4"/>
    <s v="2 - Poder Ejecutivo"/>
    <s v="0203 - MINISTERIO DE DEFENSA"/>
    <s v="0001 - MINISTERIO DE DEFENSA"/>
    <x v="2"/>
    <x v="4"/>
    <x v="27"/>
    <s v="2.4 - TRANSFERENCIAS CORRIENTES"/>
    <s v="2.4.1 - TRANSFERENCIAS CORRIENTES AL SECTOR PRIVADO"/>
    <s v="N"/>
    <s v="00 - N/A"/>
    <s v="10 - FONDO GENERAL"/>
    <s v="(en blanco)"/>
    <s v="99 - MULTIPROVINCIAL"/>
    <n v="21991200"/>
    <n v="21991200"/>
    <n v="128282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13000000"/>
    <n v="6512219.2000000002"/>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7169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600"/>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10851946"/>
    <n v="7234624"/>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0"/>
    <n v="100000"/>
    <n v="0"/>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100000"/>
    <n v="750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7000000"/>
    <n v="7000000"/>
    <n v="6800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3000000"/>
    <n v="3000000"/>
    <n v="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3000000"/>
    <n v="3000000"/>
    <n v="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7000000"/>
    <n v="7000000"/>
    <n v="0"/>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0"/>
    <n v="304000"/>
    <n v="1485925.7199999997"/>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399869969"/>
    <n v="125172197.28000003"/>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50000"/>
    <n v="50000"/>
    <n v="0"/>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100000"/>
    <n v="0"/>
    <n v="0"/>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100000"/>
    <n v="0"/>
    <n v="0"/>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150000"/>
    <n v="149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en blanco)"/>
    <s v="01 - DISTRITO NACIONAL"/>
    <n v="90000"/>
    <n v="291000"/>
    <n v="290949.45"/>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0000000"/>
    <n v="300000000"/>
    <n v="0"/>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1500000"/>
    <n v="1500000"/>
    <n v="1465356"/>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1500000"/>
    <n v="1500000"/>
    <n v="0"/>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1500000"/>
    <n v="500000"/>
    <n v="0"/>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1500000"/>
    <n v="0"/>
    <n v="0"/>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100000"/>
    <n v="2600000"/>
    <n v="346839.04000000004"/>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7497536081"/>
    <n v="7407204674"/>
    <n v="4546387628.2599983"/>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3150416871"/>
    <n v="3040748278"/>
    <n v="2038139393.5999997"/>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3443008604"/>
    <n v="16483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50758895"/>
    <n v="31236245.120000001"/>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4000000"/>
    <n v="2465223.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44558244"/>
    <n v="44558244"/>
    <n v="2970549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105144776"/>
    <n v="105144776"/>
    <n v="70096517.359999999"/>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301441777"/>
    <n v="301441777"/>
    <n v="188579552"/>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5000000"/>
    <n v="5000000"/>
    <n v="0"/>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000"/>
    <n v="161500"/>
    <n v="21500"/>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
    <n v="0"/>
    <n v="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15000"/>
    <n v="0"/>
    <n v="0"/>
  </r>
  <r>
    <s v="2024"/>
    <x v="0"/>
    <x v="0"/>
    <x v="0"/>
    <x v="4"/>
    <s v="2 - Poder Ejecutivo"/>
    <s v="0205 - MINISTERIO DE HACIENDA"/>
    <s v="0008 - TESORERIA NACIONAL"/>
    <x v="0"/>
    <x v="0"/>
    <x v="2"/>
    <s v="2.4 - TRANSFERENCIAS CORRIENTES"/>
    <s v="2.4.1 - TRANSFERENCIAS CORRIENTES AL SECTOR PRIVADO"/>
    <s v="N"/>
    <s v="00 - N/A"/>
    <s v="10 - FONDO GENERAL"/>
    <s v="(en blanco)"/>
    <s v="99 - MULTIPROVINCIAL"/>
    <n v="75000"/>
    <n v="20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1000000"/>
    <n v="1000000"/>
    <n v="622853.86"/>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2000000"/>
    <n v="2000000"/>
    <n v="70783.63"/>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1000000"/>
    <n v="0"/>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1000000"/>
    <n v="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50000"/>
    <n v="236824.4"/>
  </r>
  <r>
    <s v="2024"/>
    <x v="0"/>
    <x v="0"/>
    <x v="0"/>
    <x v="4"/>
    <s v="2 - Poder Ejecutivo"/>
    <s v="0206 - MINISTERIO DE EDUCACIÓN"/>
    <s v="0001 - MINISTERIO DE EDUCACION"/>
    <x v="3"/>
    <x v="6"/>
    <x v="13"/>
    <s v="2.4 - TRANSFERENCIAS CORRIENTES"/>
    <s v="2.4.1 - TRANSFERENCIAS CORRIENTES AL SECTOR PRIVADO"/>
    <s v="N"/>
    <s v="00 - N/A"/>
    <s v="10 - FONDO GENERAL"/>
    <s v="(en blanco)"/>
    <s v="99 - MULTIPROVINCIAL"/>
    <n v="267000"/>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en blanco)"/>
    <s v="99 - MULTIPROVINCIAL"/>
    <n v="100000"/>
    <n v="100000"/>
    <n v="0"/>
  </r>
  <r>
    <s v="2024"/>
    <x v="0"/>
    <x v="0"/>
    <x v="0"/>
    <x v="4"/>
    <s v="2 - Poder Ejecutivo"/>
    <s v="0206 - MINISTERIO DE EDUCACIÓN"/>
    <s v="0001 - MINISTERIO DE EDUCACION"/>
    <x v="2"/>
    <x v="10"/>
    <x v="41"/>
    <s v="2.4 - TRANSFERENCIAS CORRIENTES"/>
    <s v="2.4.1 - TRANSFERENCIAS CORRIENTES AL SECTOR PRIVADO"/>
    <s v="N"/>
    <s v="00 - N/A"/>
    <s v="10 - FONDO GENERAL"/>
    <s v="(en blanco)"/>
    <s v="99 - MULTIPROVINCIAL"/>
    <n v="178200"/>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8340235695"/>
    <n v="8340235695"/>
    <n v="3637510350.0100002"/>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2430039721"/>
    <n v="2430039721"/>
    <n v="998271821.43999994"/>
  </r>
  <r>
    <s v="2024"/>
    <x v="0"/>
    <x v="0"/>
    <x v="0"/>
    <x v="4"/>
    <s v="2 - Poder Ejecutivo"/>
    <s v="0206 - MINISTERIO DE EDUCACIÓN"/>
    <s v="0001 - MINISTERIO DE EDUCACION"/>
    <x v="2"/>
    <x v="10"/>
    <x v="41"/>
    <s v="2.4 - TRANSFERENCIAS CORRIENTES"/>
    <s v="2.4.9 - TRANSFERENCIAS CORRIENTES A OTRAS INSTITUCIONES PÚBLICAS"/>
    <s v="N"/>
    <s v="00 - N/A"/>
    <s v="10 - FONDO GENERAL"/>
    <s v="(en blanco)"/>
    <s v="99 - MULTIPROVINCIAL"/>
    <n v="659125000"/>
    <n v="390175000"/>
    <n v="93908372.719999999"/>
  </r>
  <r>
    <s v="2024"/>
    <x v="0"/>
    <x v="0"/>
    <x v="0"/>
    <x v="4"/>
    <s v="2 - Poder Ejecutivo"/>
    <s v="0206 - MINISTERIO DE EDUCACIÓN"/>
    <s v="0001 - MINISTERIO DE EDUCACION"/>
    <x v="2"/>
    <x v="10"/>
    <x v="42"/>
    <s v="2.4 - TRANSFERENCIAS CORRIENTES"/>
    <s v="2.4.1 - TRANSFERENCIAS CORRIENTES AL SECTOR PRIVADO"/>
    <s v="N"/>
    <s v="00 - N/A"/>
    <s v="10 - FONDO GENERAL"/>
    <s v="(en blanco)"/>
    <s v="99 - MULTIPROVINCIAL"/>
    <n v="0"/>
    <n v="1364005500"/>
    <n v="1364005500"/>
  </r>
  <r>
    <s v="2024"/>
    <x v="0"/>
    <x v="0"/>
    <x v="0"/>
    <x v="4"/>
    <s v="2 - Poder Ejecutivo"/>
    <s v="0206 - MINISTERIO DE EDUCACIÓN"/>
    <s v="0001 - MINISTERIO DE EDUCACION"/>
    <x v="2"/>
    <x v="10"/>
    <x v="42"/>
    <s v="2.4 - TRANSFERENCIAS CORRIENTES"/>
    <s v="2.4.7 - TRANSFERENCIAS CORRIENTES AL SECTOR EXTERNO"/>
    <s v="N"/>
    <s v="00 - N/A"/>
    <s v="10 - FONDO GENERAL"/>
    <s v="(en blanco)"/>
    <s v="99 - MULTIPROVINCIAL"/>
    <n v="87468596"/>
    <n v="0"/>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en blanco)"/>
    <s v="99 - MULTIPROVINCIAL"/>
    <n v="4665474276"/>
    <n v="2733032276.7399998"/>
    <n v="2341544833.8499999"/>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0"/>
    <n v="734464500"/>
    <n v="734464500"/>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54200"/>
    <n v="54200"/>
    <n v="0"/>
  </r>
  <r>
    <s v="2024"/>
    <x v="0"/>
    <x v="0"/>
    <x v="0"/>
    <x v="4"/>
    <s v="2 - Poder Ejecutivo"/>
    <s v="0206 - MINISTERIO DE EDUCACIÓN"/>
    <s v="0001 - MINISTERIO DE EDUCACION"/>
    <x v="2"/>
    <x v="10"/>
    <x v="43"/>
    <s v="2.4 - TRANSFERENCIAS CORRIENTES"/>
    <s v="2.4.9 - TRANSFERENCIAS CORRIENTES A OTRAS INSTITUCIONES PÚBLICAS"/>
    <s v="N"/>
    <s v="00 - N/A"/>
    <s v="10 - FONDO GENERAL"/>
    <s v="(en blanco)"/>
    <s v="99 - MULTIPROVINCIAL"/>
    <n v="2453260775"/>
    <n v="970957580.07999992"/>
    <n v="618867988.19000006"/>
  </r>
  <r>
    <s v="2024"/>
    <x v="0"/>
    <x v="0"/>
    <x v="0"/>
    <x v="4"/>
    <s v="2 - Poder Ejecutivo"/>
    <s v="0206 - MINISTERIO DE EDUCACIÓN"/>
    <s v="0001 - MINISTERIO DE EDUCACION"/>
    <x v="2"/>
    <x v="10"/>
    <x v="44"/>
    <s v="2.4 - TRANSFERENCIAS CORRIENTES"/>
    <s v="2.4.9 - TRANSFERENCIAS CORRIENTES A OTRAS INSTITUCIONES PÚBLICAS"/>
    <s v="N"/>
    <s v="00 - N/A"/>
    <s v="10 - FONDO GENERAL"/>
    <s v="(en blanco)"/>
    <s v="99 - MULTIPROVINCIAL"/>
    <n v="237925000"/>
    <n v="87340690.400000006"/>
    <n v="51725445.350000001"/>
  </r>
  <r>
    <s v="2024"/>
    <x v="0"/>
    <x v="0"/>
    <x v="0"/>
    <x v="4"/>
    <s v="2 - Poder Ejecutivo"/>
    <s v="0206 - MINISTERIO DE EDUCACIÓN"/>
    <s v="0001 - MINISTERIO DE EDUCACION"/>
    <x v="2"/>
    <x v="10"/>
    <x v="45"/>
    <s v="2.4 - TRANSFERENCIAS CORRIENTES"/>
    <s v="2.4.1 - TRANSFERENCIAS CORRIENTES AL SECTOR PRIVADO"/>
    <s v="N"/>
    <s v="00 - N/A"/>
    <s v="10 - FONDO GENERAL"/>
    <s v="(en blanco)"/>
    <s v="99 - MULTIPROVINCIAL"/>
    <n v="35400"/>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en blanco)"/>
    <s v="99 - MULTIPROVINCIAL"/>
    <n v="630000000"/>
    <n v="689000000"/>
    <n v="435999987.48000002"/>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126420000"/>
    <n v="108420000"/>
    <n v="69767210.620000005"/>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176000"/>
    <n v="723470"/>
    <n v="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0"/>
    <n v="1137787.7999999998"/>
    <n v="1607690.48"/>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10684400"/>
    <n v="6343368.4000000004"/>
    <n v="511000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0"/>
    <n v="902527400"/>
    <n v="52777640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318167380"/>
    <n v="318712538"/>
    <n v="217816083"/>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1693186639"/>
    <n v="826769405.20000005"/>
    <n v="446736177.57000011"/>
  </r>
  <r>
    <s v="2024"/>
    <x v="0"/>
    <x v="0"/>
    <x v="0"/>
    <x v="4"/>
    <s v="2 - Poder Ejecutivo"/>
    <s v="0206 - MINISTERIO DE EDUCACIÓN"/>
    <s v="0001 - MINISTERIO DE EDUCACION"/>
    <x v="2"/>
    <x v="10"/>
    <x v="40"/>
    <s v="2.4 - TRANSFERENCIAS CORRIENTES"/>
    <s v="2.4.2 - TRANSFERENCIAS CORRIENTES AL  GOBIERNO GENERAL NACIONAL"/>
    <s v="N"/>
    <s v="00 - N/A"/>
    <s v="10 - FONDO GENERAL"/>
    <s v="(en blanco)"/>
    <s v="99 - MULTIPROVINCIAL"/>
    <n v="0"/>
    <n v="5000000"/>
    <n v="5000000"/>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0"/>
    <n v="90000000"/>
    <n v="0"/>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12500000"/>
    <n v="32766351"/>
    <n v="18305756.550000001"/>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2002552625"/>
    <n v="989331364.6400001"/>
    <n v="749281722.14999998"/>
  </r>
  <r>
    <s v="2024"/>
    <x v="0"/>
    <x v="0"/>
    <x v="0"/>
    <x v="4"/>
    <s v="2 - Poder Ejecutivo"/>
    <s v="0206 - MINISTERIO DE EDUCACIÓN"/>
    <s v="0001 - MINISTERIO DE EDUCACION"/>
    <x v="2"/>
    <x v="4"/>
    <x v="6"/>
    <s v="2.4 - TRANSFERENCIAS CORRIENTES"/>
    <s v="2.4.1 - TRANSFERENCIAS CORRIENTES AL SECTOR PRIVADO"/>
    <s v="N"/>
    <s v="00 - N/A"/>
    <s v="10 - FONDO GENERAL"/>
    <s v="(en blanco)"/>
    <s v="99 - MULTIPROVINCIAL"/>
    <n v="840000000"/>
    <n v="840000000"/>
    <n v="411520700"/>
  </r>
  <r>
    <s v="2024"/>
    <x v="0"/>
    <x v="0"/>
    <x v="0"/>
    <x v="4"/>
    <s v="2 - Poder Ejecutivo"/>
    <s v="0206 - MINISTERIO DE EDUCACIÓN"/>
    <s v="0001 - MINISTERIO DE EDUCACION"/>
    <x v="2"/>
    <x v="5"/>
    <x v="8"/>
    <s v="2.4 - TRANSFERENCIAS CORRIENTES"/>
    <s v="2.4.9 - TRANSFERENCIAS CORRIENTES A OTRAS INSTITUCIONES PÚBLICAS"/>
    <s v="N"/>
    <s v="00 - N/A"/>
    <s v="10 - FONDO GENERAL"/>
    <s v="(en blanco)"/>
    <s v="99 - MULTIPROVINCIAL"/>
    <n v="0"/>
    <n v="415576"/>
    <n v="415575.95"/>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30634005"/>
    <n v="2730174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110577087.97"/>
    <n v="108963416.58"/>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152002800"/>
    <n v="152002800"/>
    <n v="9280800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566727538"/>
    <n v="2461069001.9000001"/>
    <n v="1958401650.8200016"/>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3473014"/>
    <n v="23473014"/>
    <n v="0"/>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181072400"/>
    <n v="92764312.5"/>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0"/>
    <n v="200000"/>
    <n v="0"/>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en blanco)"/>
    <s v="99 - MULTIPROVINCIAL"/>
    <n v="0"/>
    <n v="12387000"/>
    <n v="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5000000"/>
    <n v="5000000"/>
    <n v="1618925.13"/>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4375000"/>
    <n v="4375000"/>
    <n v="0"/>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689620762"/>
    <n v="319340816.60000002"/>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3604511240"/>
    <n v="3753056948"/>
    <n v="2308239292.8799996"/>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210000000"/>
    <n v="290000000"/>
    <n v="219000000"/>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4635314614"/>
    <n v="4635314614"/>
    <n v="3087432318.7299995"/>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30532166"/>
    <n v="115978127.48999999"/>
    <n v="17000000"/>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113473574"/>
    <n v="28027612.510000005"/>
    <n v="1700000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462718104"/>
    <n v="4435887271.5599995"/>
    <n v="2563408514.3899999"/>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157622240"/>
    <n v="191282888"/>
    <n v="96301708.579999983"/>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2918418386"/>
    <n v="2918418386"/>
    <n v="1722296039.6300004"/>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236341348"/>
    <n v="268341348"/>
    <n v="167379328.81"/>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4609985821"/>
    <n v="4909985821"/>
    <n v="2906107344.3600001"/>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1973266000"/>
    <n v="1801110955.5999999"/>
    <n v="1258125650.8399999"/>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161724"/>
    <n v="161724"/>
    <n v="107816"/>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5130920"/>
    <n v="3420608"/>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0"/>
    <n v="89054117"/>
    <n v="37641091"/>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150554117"/>
    <n v="30000000"/>
    <n v="15539172.910000002"/>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0"/>
    <n v="4430000"/>
    <n v="3773870.31"/>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1177077510"/>
    <n v="1177077510"/>
    <n v="775456402.54999995"/>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52583743627"/>
    <n v="53478819557.440002"/>
    <n v="30989150567.849998"/>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5332650934"/>
    <n v="5732805978.3999996"/>
    <n v="4155100618.0399995"/>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1904241260"/>
    <n v="1904241260"/>
    <n v="1269494173.3599999"/>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19395222000"/>
    <n v="20395222000"/>
    <n v="13930148000"/>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10 - FONDO GENERAL"/>
    <s v="(en blanco)"/>
    <s v="99 - MULTIPROVINCIAL"/>
    <n v="51000000"/>
    <n v="53000000"/>
    <n v="52745010.059999995"/>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70 - DONACION EXTERNA"/>
    <s v="(en blanco)"/>
    <s v="99 - MULTIPROVINCIAL"/>
    <n v="0"/>
    <n v="1642241.7"/>
    <n v="0"/>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66491447"/>
    <n v="148490577"/>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en blanco)"/>
    <s v="99 - MULTIPROVINCIAL"/>
    <n v="520000"/>
    <n v="520000"/>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en blanco)"/>
    <s v="99 - MULTIPROVINCIAL"/>
    <n v="80699994"/>
    <n v="80699994"/>
    <n v="38383221.950000003"/>
  </r>
  <r>
    <s v="2024"/>
    <x v="0"/>
    <x v="0"/>
    <x v="0"/>
    <x v="4"/>
    <s v="2 - Poder Ejecutivo"/>
    <s v="0207 - MINISTERIO DE SALUD PÚBLICA Y ASISTENCIA SOCIAL"/>
    <s v="0007 - CONSEJO NACIONAL PARA EL VIH SIDA"/>
    <x v="2"/>
    <x v="3"/>
    <x v="48"/>
    <s v="2.4 - TRANSFERENCIAS CORRIENTES"/>
    <s v="2.4.1 - TRANSFERENCIAS CORRIENTES AL SECTOR PRIVADO"/>
    <s v="S"/>
    <s v="00 - N/A"/>
    <s v="70 - DONACION EXTERNA"/>
    <s v="(en blanco)"/>
    <s v="99 - MULTIPROVINCIAL"/>
    <n v="70044675"/>
    <n v="75533874.340000004"/>
    <n v="45481314.350000009"/>
  </r>
  <r>
    <s v="2024"/>
    <x v="0"/>
    <x v="0"/>
    <x v="0"/>
    <x v="4"/>
    <s v="2 - Poder Ejecutivo"/>
    <s v="0207 - MINISTERIO DE SALUD PÚBLICA Y ASISTENCIA SOCIAL"/>
    <s v="0007 - CONSEJO NACIONAL PARA EL VIH SIDA"/>
    <x v="2"/>
    <x v="3"/>
    <x v="48"/>
    <s v="2.4 - TRANSFERENCIAS CORRIENTES"/>
    <s v="2.4.9 - TRANSFERENCIAS CORRIENTES A OTRAS INSTITUCIONES PÚBLICAS"/>
    <s v="S"/>
    <s v="00 - N/A"/>
    <s v="70 - DONACION EXTERNA"/>
    <s v="(en blanco)"/>
    <s v="99 - MULTIPROVINCIAL"/>
    <n v="9994565"/>
    <n v="5062917.1999999993"/>
    <n v="2524410.66"/>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100000"/>
    <n v="0"/>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165000"/>
    <n v="0"/>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565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60852000"/>
    <n v="60852000"/>
    <n v="3574200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500000"/>
    <n v="50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2000000"/>
    <n v="200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79193000"/>
    <n v="79193000"/>
    <n v="51605332.800000004"/>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27525784"/>
    <n v="167525784"/>
    <n v="208278988.31"/>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861843947"/>
    <n v="661393947"/>
    <n v="385777442.35000002"/>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1437000"/>
    <n v="0"/>
    <n v="0"/>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4129196"/>
    <n v="4129196"/>
    <n v="2653288"/>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310736875"/>
    <n v="295531309"/>
    <n v="45304939.449999996"/>
  </r>
  <r>
    <s v="2024"/>
    <x v="0"/>
    <x v="0"/>
    <x v="0"/>
    <x v="4"/>
    <s v="2 - Poder Ejecutivo"/>
    <s v="0209 - MINISTERIO DE TRABAJO"/>
    <s v="0001 - MINISTERIO DE TRABAJO"/>
    <x v="1"/>
    <x v="2"/>
    <x v="51"/>
    <s v="2.4 - TRANSFERENCIAS CORRIENTES"/>
    <s v="2.4.7 - TRANSFERENCIAS CORRIENTES AL SECTOR EXTERNO"/>
    <s v="N"/>
    <s v="00 - N/A"/>
    <s v="10 - FONDO GENERAL"/>
    <s v="(en blanco)"/>
    <s v="99 - MULTIPROVINCIAL"/>
    <n v="19179768"/>
    <n v="18979768"/>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108635711"/>
    <n v="0"/>
    <n v="0"/>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158635711"/>
    <n v="307271422"/>
    <n v="187271422"/>
  </r>
  <r>
    <s v="2024"/>
    <x v="0"/>
    <x v="0"/>
    <x v="0"/>
    <x v="4"/>
    <s v="2 - Poder Ejecutivo"/>
    <s v="0209 - MINISTERIO DE TRABAJO"/>
    <s v="0001 - MINISTERIO DE TRABAJO"/>
    <x v="2"/>
    <x v="4"/>
    <x v="6"/>
    <s v="2.4 - TRANSFERENCIAS CORRIENTES"/>
    <s v="2.4.1 - TRANSFERENCIAS CORRIENTES AL SECTOR PRIVADO"/>
    <s v="N"/>
    <s v="00 - N/A"/>
    <s v="10 - FONDO GENERAL"/>
    <s v="(en blanco)"/>
    <s v="99 - MULTIPROVINCIAL"/>
    <n v="0"/>
    <n v="9000000"/>
    <n v="900000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269886980"/>
    <n v="0"/>
    <n v="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95751897"/>
    <n v="365638877"/>
    <n v="243759248.64000002"/>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300831152"/>
    <n v="420831152"/>
    <n v="260554101.36000007"/>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262823936"/>
    <n v="262823936"/>
    <n v="135639553.39000002"/>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64155850"/>
    <n v="64155850"/>
    <n v="40472641.980000004"/>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0"/>
    <n v="181791000"/>
    <n v="167380440"/>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0"/>
    <n v="292805000"/>
    <n v="97784272.219999999"/>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32320279"/>
    <n v="51005279"/>
    <n v="34157581.840000004"/>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132670039"/>
    <n v="132670039"/>
    <n v="76390870"/>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0"/>
    <n v="40000000"/>
    <n v="40000000"/>
  </r>
  <r>
    <s v="2024"/>
    <x v="0"/>
    <x v="0"/>
    <x v="0"/>
    <x v="4"/>
    <s v="2 - Poder Ejecutivo"/>
    <s v="0210 - MINISTERIO DE AGRICULTURA"/>
    <s v="0001 - MINISTERIO DE AGRICULTURA"/>
    <x v="1"/>
    <x v="12"/>
    <x v="32"/>
    <s v="2.4 - TRANSFERENCIAS CORRIENTES"/>
    <s v="2.4.1 - TRANSFERENCIAS CORRIENTES AL SECTOR PRIVADO"/>
    <s v="N"/>
    <s v="00 - N/A"/>
    <s v="50 - CRÉDITO INTERNO"/>
    <s v="(en blanco)"/>
    <s v="99 - MULTIPROVINCIAL"/>
    <n v="0"/>
    <n v="285000000"/>
    <n v="117830750"/>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2771516761"/>
    <n v="2771516761"/>
    <n v="1728970065.8799996"/>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839085679"/>
    <n v="914085679"/>
    <n v="564857216.74000025"/>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318257685"/>
    <n v="197212831.72"/>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860648343"/>
    <n v="926358566"/>
    <n v="620777966.38999999"/>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496463745"/>
    <n v="981463745"/>
    <n v="756695227.39999998"/>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en blanco)"/>
    <s v="99 - MULTIPROVINCIAL"/>
    <n v="0"/>
    <n v="15000000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250002253"/>
    <n v="153847540.31999996"/>
  </r>
  <r>
    <s v="2024"/>
    <x v="0"/>
    <x v="0"/>
    <x v="0"/>
    <x v="4"/>
    <s v="2 - Poder Ejecutivo"/>
    <s v="0210 - MINISTERIO DE AGRICULTURA"/>
    <s v="0001 - MINISTERIO DE AGRICULTURA"/>
    <x v="1"/>
    <x v="12"/>
    <x v="32"/>
    <s v="2.4 - TRANSFERENCIAS CORRIENTES"/>
    <s v="2.4.7 - TRANSFERENCIAS CORRIENTES AL SECTOR EXTERNO"/>
    <s v="N"/>
    <s v="00 - N/A"/>
    <s v="10 - FONDO GENERAL"/>
    <s v="(en blanco)"/>
    <s v="99 - MULTIPROVINCIAL"/>
    <n v="40000000"/>
    <n v="150700200"/>
    <n v="85951680.560000002"/>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en blanco)"/>
    <s v="99 - MULTIPROVINCIAL"/>
    <n v="406851900"/>
    <n v="406851900"/>
    <n v="271234600"/>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65265487"/>
    <n v="65265487"/>
    <n v="56734432"/>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78659513"/>
    <n v="78659513"/>
    <n v="44352633"/>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en blanco)"/>
    <s v="99 - MULTIPROVINCIAL"/>
    <n v="100000"/>
    <n v="3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en blanco)"/>
    <s v="99 - MULTIPROVINCIAL"/>
    <n v="700000"/>
    <n v="71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en blanco)"/>
    <s v="99 - MULTIPROVINCIAL"/>
    <n v="1200000"/>
    <n v="1200000"/>
    <n v="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35000000"/>
    <n v="735000000"/>
    <n v="446691330.10000002"/>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15943180"/>
    <n v="15943180"/>
    <n v="15427549.9"/>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1530320000"/>
    <n v="947971077.48000002"/>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0"/>
    <n v="692435080"/>
    <n v="331863353.21999997"/>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5000000"/>
    <n v="437124.45000000019"/>
    <n v="0"/>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10000000"/>
    <n v="0"/>
    <n v="0"/>
  </r>
  <r>
    <s v="2024"/>
    <x v="0"/>
    <x v="0"/>
    <x v="0"/>
    <x v="4"/>
    <s v="2 - Poder Ejecutivo"/>
    <s v="0211 - MINISTERIO DE OBRAS PÚBLICAS Y COMUNICACIONES"/>
    <s v="0001 - MINISTERIO DE OBRAS PUBLICAS Y COMUNICACIONES"/>
    <x v="1"/>
    <x v="11"/>
    <x v="57"/>
    <s v="2.4 - TRANSFERENCIAS CORRIENTES"/>
    <s v="2.4.2 - TRANSFERENCIAS CORRIENTES AL  GOBIERNO GENERAL NACIONAL"/>
    <s v="N"/>
    <s v="00 - N/A"/>
    <s v="10 - FONDO GENERAL"/>
    <s v="(en blanco)"/>
    <s v="99 - MULTIPROVINCIAL"/>
    <n v="0"/>
    <n v="18099715"/>
    <n v="0"/>
  </r>
  <r>
    <s v="2024"/>
    <x v="0"/>
    <x v="0"/>
    <x v="0"/>
    <x v="4"/>
    <s v="2 - Poder Ejecutivo"/>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en blanco)"/>
    <s v="99 - MULTIPROVINCIAL"/>
    <n v="0"/>
    <n v="1564524656"/>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359500000"/>
    <n v="386500000"/>
    <n v="268230768"/>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0"/>
    <n v="46538460"/>
    <n v="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en blanco)"/>
    <s v="99 - MULTIPROVINCIAL"/>
    <n v="1766206"/>
    <n v="1766206"/>
    <n v="1086896"/>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00000000"/>
    <n v="200000000"/>
    <n v="125765387.54000001"/>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85346590"/>
    <n v="85346590"/>
    <n v="49832508.459999993"/>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en blanco)"/>
    <s v="99 - MULTIPROVINCIAL"/>
    <n v="1000000"/>
    <n v="10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en blanco)"/>
    <s v="99 - MULTIPROVINCIAL"/>
    <n v="500000"/>
    <n v="5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en blanco)"/>
    <s v="99 - MULTIPROVINCIAL"/>
    <n v="3000000"/>
    <n v="5636506"/>
    <n v="3000000"/>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en blanco)"/>
    <s v="99 - MULTIPROVINCIAL"/>
    <n v="0"/>
    <n v="87165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1500000"/>
    <n v="1500000"/>
    <n v="1338197.4800000002"/>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2000000"/>
    <n v="20000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11256346"/>
    <n v="11256346"/>
    <n v="5866064.9700000007"/>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18575262"/>
    <n v="78575262"/>
    <n v="9412114.2100000009"/>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0"/>
    <n v="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1200000"/>
    <n v="155200000"/>
    <n v="5000000"/>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1110540448"/>
    <n v="1115638448"/>
    <n v="561972801.93999994"/>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408913819"/>
    <n v="414913819"/>
    <n v="313226868.09999996"/>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en blanco)"/>
    <s v="99 - MULTIPROVINCIAL"/>
    <n v="5000000"/>
    <n v="71000000"/>
    <n v="35219203.769999996"/>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293970711"/>
    <n v="293970711"/>
    <n v="158162632.47999999"/>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4903895"/>
    <n v="4903895"/>
    <n v="2857112.78"/>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500000"/>
    <n v="500000"/>
    <n v="0"/>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en blanco)"/>
    <s v="99 - MULTIPROVINCIAL"/>
    <n v="1000000"/>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en blanco)"/>
    <s v="99 - MULTIPROVINCIAL"/>
    <n v="26982232"/>
    <n v="26982232"/>
    <n v="15190186.08"/>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en blanco)"/>
    <s v="99 - MULTIPROVINCIAL"/>
    <n v="56487087"/>
    <n v="56487087"/>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2470000"/>
    <n v="2470000"/>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24449600"/>
    <n v="24449600"/>
    <n v="9474796.0199999996"/>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0"/>
    <n v="60000000"/>
    <n v="5920780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21030000"/>
    <n v="6030000"/>
    <n v="1300000"/>
  </r>
  <r>
    <s v="2024"/>
    <x v="0"/>
    <x v="0"/>
    <x v="0"/>
    <x v="4"/>
    <s v="2 - Poder Ejecutivo"/>
    <s v="0213 - MINISTERIO DE TURISMO"/>
    <s v="0001 - MINISTERIO DE TURISMO"/>
    <x v="1"/>
    <x v="17"/>
    <x v="65"/>
    <s v="2.4 - TRANSFERENCIAS CORRIENTES"/>
    <s v="2.4.7 - TRANSFERENCIAS CORRIENTES AL SECTOR EXTERNO"/>
    <s v="N"/>
    <s v="00 - N/A"/>
    <s v="10 - FONDO GENERAL"/>
    <s v="(en blanco)"/>
    <s v="99 - MULTIPROVINCIAL"/>
    <n v="7500000"/>
    <n v="13500000"/>
    <n v="13291263.170000002"/>
  </r>
  <r>
    <s v="2024"/>
    <x v="0"/>
    <x v="0"/>
    <x v="0"/>
    <x v="4"/>
    <s v="2 - Poder Ejecutivo"/>
    <s v="0213 - MINISTERIO DE TURISMO"/>
    <s v="0001 - MINISTERIO DE TURISMO"/>
    <x v="1"/>
    <x v="17"/>
    <x v="65"/>
    <s v="2.4 - TRANSFERENCIAS CORRIENTES"/>
    <s v="2.4.9 - TRANSFERENCIAS CORRIENTES A OTRAS INSTITUCIONES PÚBLICAS"/>
    <s v="N"/>
    <s v="00 - N/A"/>
    <s v="10 - FONDO GENERAL"/>
    <s v="(en blanco)"/>
    <s v="99 - MULTIPROVINCIAL"/>
    <n v="8000000"/>
    <n v="2400000"/>
    <n v="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2850000"/>
    <n v="3750000"/>
    <n v="360000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350000"/>
    <n v="350000"/>
    <n v="85000"/>
  </r>
  <r>
    <s v="2024"/>
    <x v="0"/>
    <x v="0"/>
    <x v="0"/>
    <x v="4"/>
    <s v="2 - Poder Ejecutivo"/>
    <s v="0215 - MINISTERIO DE LA MUJER"/>
    <s v="0001 - MINISTERIO DE LA MUJER"/>
    <x v="0"/>
    <x v="0"/>
    <x v="10"/>
    <s v="2.4 - TRANSFERENCIAS CORRIENTES"/>
    <s v="2.4.7 - TRANSFERENCIAS CORRIENTES AL SECTOR EXTERNO"/>
    <s v="N"/>
    <s v="00 - N/A"/>
    <s v="10 - FONDO GENERAL"/>
    <s v="(en blanco)"/>
    <s v="99 - MULTIPROVINCIAL"/>
    <n v="2800000"/>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en blanco)"/>
    <s v="99 - MULTIPROVINCIAL"/>
    <n v="84292088"/>
    <n v="84292088"/>
    <n v="48305706.769999996"/>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926763"/>
    <n v="926763"/>
    <n v="0"/>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0"/>
    <n v="286433082"/>
    <n v="154539392.78"/>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1430358"/>
    <n v="871306"/>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9000000"/>
    <n v="17000000"/>
    <n v="1031200"/>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110978878"/>
    <n v="110978878"/>
    <n v="61933745.630000003"/>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50642436"/>
    <n v="50642436"/>
    <n v="15000000"/>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252207511"/>
    <n v="252207511"/>
    <n v="147260056.26000002"/>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308648963"/>
    <n v="308648963"/>
    <n v="156216795.43000001"/>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119450340"/>
    <n v="154390516"/>
    <n v="98544520"/>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50207296"/>
    <n v="15267120"/>
    <n v="7633560"/>
  </r>
  <r>
    <s v="2024"/>
    <x v="0"/>
    <x v="0"/>
    <x v="0"/>
    <x v="4"/>
    <s v="2 - Poder Ejecutivo"/>
    <s v="0216 - MINISTERIO DE CULTURA"/>
    <s v="0001 - MINISTERIO DE CULTURA"/>
    <x v="2"/>
    <x v="8"/>
    <x v="20"/>
    <s v="2.4 - TRANSFERENCIAS CORRIENTES"/>
    <s v="2.4.7 - TRANSFERENCIAS CORRIENTES AL SECTOR EXTERNO"/>
    <s v="N"/>
    <s v="00 - N/A"/>
    <s v="10 - FONDO GENERAL"/>
    <s v="(en blanco)"/>
    <s v="99 - MULTIPROVINCIAL"/>
    <n v="11556832"/>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235683132"/>
    <n v="235683132"/>
    <n v="147121189.27999997"/>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en blanco)"/>
    <s v="99 - MULTIPROVINCIAL"/>
    <n v="299900"/>
    <n v="299900"/>
    <n v="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300000"/>
    <n v="238119.64"/>
  </r>
  <r>
    <s v="2024"/>
    <x v="0"/>
    <x v="0"/>
    <x v="0"/>
    <x v="4"/>
    <s v="2 - Poder Ejecutivo"/>
    <s v="0216 - MINISTERIO DE CULTURA"/>
    <s v="0003 - BIBLIOTECA NACIONAL PEDRO HENRÍQUEZ UREÑA"/>
    <x v="2"/>
    <x v="8"/>
    <x v="20"/>
    <s v="2.4 - TRANSFERENCIAS CORRIENTES"/>
    <s v="2.4.7 - TRANSFERENCIAS CORRIENTES AL SECTOR EXTERNO"/>
    <s v="N"/>
    <s v="00 - N/A"/>
    <s v="10 - FONDO GENERAL"/>
    <s v="(en blanco)"/>
    <s v="99 - MULTIPROVINCIAL"/>
    <n v="99900"/>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en blanco)"/>
    <s v="99 - MULTIPROVINCIAL"/>
    <n v="250000"/>
    <n v="250000"/>
    <n v="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36000000"/>
    <n v="36000000"/>
    <n v="2360100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2000000"/>
    <n v="2000000"/>
    <n v="150000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151221872"/>
    <n v="151221872"/>
    <n v="90461233.940000013"/>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10463273"/>
    <n v="10463273"/>
    <n v="8761845.870000001"/>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10965680"/>
    <n v="10965680"/>
    <n v="5124979.9600000009"/>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1619359423"/>
    <n v="1619359423"/>
    <n v="1031879199.0699999"/>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1157904139"/>
    <n v="1157904139"/>
    <n v="535973056.37999994"/>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en blanco)"/>
    <s v="99 - MULTIPROVINCIAL"/>
    <n v="0"/>
    <n v="6200000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en blanco)"/>
    <s v="99 - MULTIPROVINCIAL"/>
    <n v="30012025"/>
    <n v="30012025"/>
    <n v="0"/>
  </r>
  <r>
    <s v="2024"/>
    <x v="0"/>
    <x v="0"/>
    <x v="0"/>
    <x v="4"/>
    <s v="2 - Poder Ejecutivo"/>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192719000"/>
    <n v="192719000"/>
    <n v="116954999.86000001"/>
  </r>
  <r>
    <s v="2024"/>
    <x v="0"/>
    <x v="0"/>
    <x v="0"/>
    <x v="4"/>
    <s v="2 - Poder Ejecutivo"/>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0"/>
    <n v="267000000"/>
    <n v="50907654.059999995"/>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27561773"/>
    <n v="38561773"/>
    <n v="18183131.960000001"/>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11438227"/>
    <n v="11438227"/>
    <n v="10186893.08"/>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70 - DONACION EXTERNA"/>
    <s v="(en blanco)"/>
    <s v="99 - MULTIPROVINCIAL"/>
    <n v="8326174"/>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117462157"/>
    <n v="142772238"/>
    <n v="84640037.299999997"/>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43237843"/>
    <n v="23927762"/>
    <n v="19744900.149999999"/>
  </r>
  <r>
    <s v="2024"/>
    <x v="0"/>
    <x v="0"/>
    <x v="0"/>
    <x v="4"/>
    <s v="2 - Poder Ejecutivo"/>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98762041"/>
    <n v="132762041"/>
    <n v="75815799.099999994"/>
  </r>
  <r>
    <s v="2024"/>
    <x v="0"/>
    <x v="0"/>
    <x v="0"/>
    <x v="4"/>
    <s v="2 - Poder Ejecutivo"/>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26337959"/>
    <n v="26337959"/>
    <n v="18909700.899999999"/>
  </r>
  <r>
    <s v="2024"/>
    <x v="0"/>
    <x v="0"/>
    <x v="0"/>
    <x v="4"/>
    <s v="2 - Poder Ejecutivo"/>
    <s v="0218 - MINISTERIO DE MEDIO AMBIENTE Y RECURSOS NATURALES"/>
    <s v="0001 - MINISTERIO  DE MEDIO AMBIENTE Y RECURSOS NATURALES"/>
    <x v="3"/>
    <x v="9"/>
    <x v="101"/>
    <s v="2.4 - TRANSFERENCIAS CORRIENTES"/>
    <s v="2.4.7 - TRANSFERENCIAS CORRIENTES AL SECTOR EXTERNO"/>
    <s v="N"/>
    <s v="00 - N/A"/>
    <s v="10 - FONDO GENERAL"/>
    <s v="(en blanco)"/>
    <s v="99 - MULTIPROVINCIAL"/>
    <n v="12000000"/>
    <n v="12000000"/>
    <n v="11212254.350000001"/>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77185536"/>
    <n v="101385536"/>
    <n v="77139877.679999992"/>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2314464"/>
    <n v="21014464"/>
    <n v="2314464"/>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437052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5927027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en blanco)"/>
    <s v="99 - MULTIPROVINCIAL"/>
    <n v="346931723"/>
    <n v="346931723"/>
    <n v="159357935"/>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4043380"/>
    <n v="1434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1000000"/>
    <n v="744649.39000000013"/>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1378310"/>
    <n v="3278310"/>
    <n v="1908000"/>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1378310"/>
    <n v="11258310"/>
    <n v="10276925.18"/>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x v="1"/>
    <x v="17"/>
    <x v="102"/>
    <s v="2.4 - TRANSFERENCIAS CORRIENTES"/>
    <s v="2.4.2 - TRANSFERENCIAS CORRIENTES AL  GOBIERNO GENERAL NACIONAL"/>
    <s v="N"/>
    <s v="00 - N/A"/>
    <s v="10 - FONDO GENERAL"/>
    <s v="(en blanco)"/>
    <s v="99 - MULTIPROVINCIAL"/>
    <n v="173671257"/>
    <n v="173671257"/>
    <n v="101308233.2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630000"/>
    <n v="1630000"/>
    <n v="200000"/>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855338635"/>
    <n v="855338635"/>
    <n v="415661317.24000001"/>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204596347"/>
    <n v="1204596347"/>
    <n v="407909577.06999999"/>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71666159"/>
    <n v="171666159"/>
    <n v="90005757.699999988"/>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338407795"/>
    <n v="338407795"/>
    <n v="132146421.22"/>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860000"/>
    <n v="1860000"/>
    <n v="0"/>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1218460278"/>
    <n v="11218460278"/>
    <n v="6040709380.4399996"/>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2727835004"/>
    <n v="2727835004"/>
    <n v="1468471762.6999998"/>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44207053"/>
    <n v="644207053"/>
    <n v="368673705.29999995"/>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16520225"/>
    <n v="16520225"/>
    <n v="9527183.9199999999"/>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100000"/>
    <n v="100000"/>
    <n v="12000"/>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100000"/>
    <n v="100000"/>
    <n v="0"/>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1500000"/>
    <n v="1500000"/>
    <n v="969700.7"/>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800000"/>
    <n v="800000"/>
    <n v="289736.92"/>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00000"/>
    <n v="200000"/>
    <n v="55000"/>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200000"/>
    <n v="0"/>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58870248"/>
    <n v="58870248"/>
    <n v="35015585.780000001"/>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11723814"/>
    <n v="11723814"/>
    <n v="9440455.5800000001"/>
  </r>
  <r>
    <s v="2024"/>
    <x v="0"/>
    <x v="0"/>
    <x v="0"/>
    <x v="4"/>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en blanco)"/>
    <s v="99 - MULTIPROVINCIAL"/>
    <n v="0"/>
    <n v="84150000"/>
    <n v="0"/>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21641550"/>
    <n v="20491248.129999999"/>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17500000"/>
    <n v="26357049"/>
    <n v="11640558.789999999"/>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24539167"/>
    <n v="27682118"/>
    <n v="12882288.649999999"/>
  </r>
  <r>
    <s v="2024"/>
    <x v="0"/>
    <x v="0"/>
    <x v="0"/>
    <x v="4"/>
    <s v="2 - Poder Ejecutivo"/>
    <s v="0220 - MINISTERIO DE ECONOMÍA, PLANIFICACIÓN Y DESARROLLO"/>
    <s v="0001 - MINISTERIO DE ECONOMIA, PLANIFICACION Y DESARROLLO"/>
    <x v="2"/>
    <x v="14"/>
    <x v="103"/>
    <s v="2.4 - TRANSFERENCIAS CORRIENTES"/>
    <s v="2.4.2 - TRANSFERENCIAS CORRIENTES AL  GOBIERNO GENERAL NACIONAL"/>
    <s v="N"/>
    <s v="00 - N/A"/>
    <s v="10 - FONDO GENERAL"/>
    <s v="(en blanco)"/>
    <s v="99 - MULTIPROVINCIAL"/>
    <n v="94712185"/>
    <n v="94712185"/>
    <n v="50943846.949999996"/>
  </r>
  <r>
    <s v="2024"/>
    <x v="0"/>
    <x v="0"/>
    <x v="0"/>
    <x v="4"/>
    <s v="2 - Poder Ejecutivo"/>
    <s v="0220 - MINISTERIO DE ECONOMÍA, PLANIFICACIÓN Y DESARROLLO"/>
    <s v="0001 - MINISTERIO DE ECONOMIA, PLANIFICACION Y DESARROLLO"/>
    <x v="2"/>
    <x v="14"/>
    <x v="103"/>
    <s v="2.4 - TRANSFERENCIAS CORRIENTES"/>
    <s v="2.4.2 - TRANSFERENCIAS CORRIENTES AL  GOBIERNO GENERAL NACIONAL"/>
    <s v="N"/>
    <s v="00 - N/A"/>
    <s v="10 - FONDO GENERAL"/>
    <s v="(en blanco)"/>
    <s v="99 - MULTIPROVINCIAL"/>
    <n v="49432480"/>
    <n v="49432480"/>
    <n v="29332234"/>
  </r>
  <r>
    <s v="2024"/>
    <x v="0"/>
    <x v="0"/>
    <x v="0"/>
    <x v="4"/>
    <s v="2 - Poder Ejecutivo"/>
    <s v="0220 - MINISTERIO DE ECONOMÍA, PLANIFICACIÓN Y DESARROLLO"/>
    <s v="0001 - MINISTERIO DE ECONOMIA, PLANIFICACION Y DESARROLLO"/>
    <x v="2"/>
    <x v="14"/>
    <x v="104"/>
    <s v="2.4 - TRANSFERENCIAS CORRIENTES"/>
    <s v="2.4.1 - TRANSFERENCIAS CORRIENTES AL SECTOR PRIVADO"/>
    <s v="N"/>
    <s v="00 - N/A"/>
    <s v="10 - FONDO GENERAL"/>
    <s v="(en blanco)"/>
    <s v="99 - MULTIPROVINCIAL"/>
    <n v="0"/>
    <n v="2000000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1000000"/>
    <n v="3950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1000000"/>
    <n v="1000000"/>
    <n v="778381.3"/>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0"/>
    <n v="0"/>
    <n v="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2032800"/>
    <n v="2032800"/>
    <n v="676000"/>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1685000"/>
    <n v="86896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26000"/>
    <n v="0"/>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0"/>
    <n v="24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24000000"/>
    <n v="14016916.440000001"/>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01 - DISTRITO NACIONAL"/>
    <n v="0"/>
    <n v="68436000"/>
    <n v="0"/>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23164466.670000002"/>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01 - DISTRITO NACIONAL"/>
    <n v="0"/>
    <n v="1026160"/>
    <n v="1026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99 - MULTIPROVINCIAL"/>
    <n v="0"/>
    <n v="10000000"/>
    <n v="10000000"/>
  </r>
  <r>
    <s v="2024"/>
    <x v="0"/>
    <x v="0"/>
    <x v="0"/>
    <x v="4"/>
    <s v="2 - Poder Ejecutivo"/>
    <s v="0222 - MINISTERIO DE ENERGIA Y MINAS"/>
    <s v="0001 - MINISTERIO DE ENERGIA Y MINAS"/>
    <x v="0"/>
    <x v="0"/>
    <x v="10"/>
    <s v="2.4 - TRANSFERENCIAS CORRIENTES"/>
    <s v="2.4.1 - TRANSFERENCIAS CORRIENTES AL SECTOR PRIVADO"/>
    <s v="N"/>
    <s v="00 - N/A"/>
    <s v="10 - FONDO GENERAL"/>
    <s v="(en blanco)"/>
    <s v="99 - MULTIPROVINCIAL"/>
    <n v="0"/>
    <n v="150000"/>
    <n v="50000"/>
  </r>
  <r>
    <s v="2024"/>
    <x v="0"/>
    <x v="0"/>
    <x v="0"/>
    <x v="4"/>
    <s v="2 - Poder Ejecutivo"/>
    <s v="0222 - MINISTERIO DE ENERGIA Y MINAS"/>
    <s v="0001 - MINISTERIO DE ENERGIA Y MINAS"/>
    <x v="1"/>
    <x v="16"/>
    <x v="105"/>
    <s v="2.4 - TRANSFERENCIAS CORRIENTES"/>
    <s v="2.4.1 - TRANSFERENCIAS CORRIENTES AL SECTOR PRIVADO"/>
    <s v="N"/>
    <s v="00 - N/A"/>
    <s v="10 - FONDO GENERAL"/>
    <s v="(en blanco)"/>
    <s v="99 - MULTIPROVINCIAL"/>
    <n v="0"/>
    <n v="42950009"/>
    <n v="42562506.630000003"/>
  </r>
  <r>
    <s v="2024"/>
    <x v="0"/>
    <x v="0"/>
    <x v="0"/>
    <x v="4"/>
    <s v="2 - Poder Ejecutivo"/>
    <s v="0222 - MINISTERIO DE ENERGIA Y MINAS"/>
    <s v="0001 - MINISTERIO DE ENERGIA Y MINAS"/>
    <x v="1"/>
    <x v="16"/>
    <x v="105"/>
    <s v="2.4 - TRANSFERENCIAS CORRIENTES"/>
    <s v="2.4.1 - TRANSFERENCIAS CORRIENTES AL SECTOR PRIVADO"/>
    <s v="N"/>
    <s v="00 - N/A"/>
    <s v="10 - FONDO GENERAL"/>
    <s v="(en blanco)"/>
    <s v="99 - MULTIPROVINCIAL"/>
    <n v="56750009"/>
    <n v="0"/>
    <n v="0"/>
  </r>
  <r>
    <s v="2024"/>
    <x v="0"/>
    <x v="0"/>
    <x v="0"/>
    <x v="4"/>
    <s v="2 - Poder Ejecutivo"/>
    <s v="0222 - MINISTERIO DE ENERGIA Y MINAS"/>
    <s v="0001 - MINISTERIO DE ENERGIA Y MINAS"/>
    <x v="1"/>
    <x v="16"/>
    <x v="85"/>
    <s v="2.4 - TRANSFERENCIAS CORRIENTES"/>
    <s v="2.4.7 - TRANSFERENCIAS CORRIENTES AL SECTOR EXTERNO"/>
    <s v="N"/>
    <s v="00 - N/A"/>
    <s v="10 - FONDO GENERAL"/>
    <s v="(en blanco)"/>
    <s v="99 - MULTIPROVINCIAL"/>
    <n v="0"/>
    <n v="3424857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50000"/>
    <n v="800000"/>
    <n v="294894.41000000003"/>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0"/>
    <n v="450000"/>
    <n v="228913.44"/>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0"/>
    <n v="18000000"/>
    <n v="11498120.670000002"/>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480000"/>
    <n v="280000"/>
    <n v="0"/>
  </r>
  <r>
    <s v="2024"/>
    <x v="0"/>
    <x v="0"/>
    <x v="0"/>
    <x v="4"/>
    <s v="2 - Poder Ejecutivo"/>
    <s v="0222 - MINISTERIO DE ENERGIA Y MINAS"/>
    <s v="0001 - MINISTERIO DE ENERGIA Y MINAS"/>
    <x v="1"/>
    <x v="16"/>
    <x v="86"/>
    <s v="2.4 - TRANSFERENCIAS CORRIENTES"/>
    <s v="2.4.7 - TRANSFERENCIAS CORRIENTES AL SECTOR EXTERNO"/>
    <s v="N"/>
    <s v="00 - N/A"/>
    <s v="10 - FONDO GENERAL"/>
    <s v="(en blanco)"/>
    <s v="99 - MULTIPROVINCIAL"/>
    <n v="37036104"/>
    <n v="6086104"/>
    <n v="2799378.3100000005"/>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en blanco)"/>
    <s v="99 - MULTIPROVINCIAL"/>
    <n v="69500000"/>
    <n v="72017200"/>
    <n v="35945831"/>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en blanco)"/>
    <s v="99 - MULTIPROVINCIAL"/>
    <n v="400000000"/>
    <n v="400000000"/>
    <n v="233333333.30999994"/>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50000"/>
    <n v="5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50000"/>
    <n v="5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5000"/>
    <n v="5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40000000"/>
    <n v="40000000"/>
    <n v="150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400000"/>
    <n v="40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500000"/>
    <n v="50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5000"/>
    <n v="5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000"/>
    <n v="1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000"/>
    <n v="1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0000"/>
    <n v="100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en blanco)"/>
    <s v="99 - MULTIPROVINCIAL"/>
    <n v="30000"/>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en blanco)"/>
    <s v="99 - MULTIPROVINCIAL"/>
    <n v="30880968237"/>
    <n v="30880968238"/>
    <n v="20000000000"/>
  </r>
  <r>
    <s v="2024"/>
    <x v="0"/>
    <x v="0"/>
    <x v="0"/>
    <x v="4"/>
    <s v="2 - Poder Ejecutivo"/>
    <s v="0999 - ADMINISTRACION DE OBLIGACIONES DEL TESORO NACIONAL"/>
    <s v="0001 - MINISTERIO DE HACIENDA (OBLIGACIONES DEL TESORO)"/>
    <x v="0"/>
    <x v="0"/>
    <x v="2"/>
    <s v="2.4 - TRANSFERENCIAS CORRIENTES"/>
    <s v="2.4.5 - TRANSFERENCIAS CORRIENTES A INSTITUCIONES PÚBLICAS FINANCIERAS"/>
    <s v="N"/>
    <s v="00 - N/A"/>
    <s v="10 - FONDO GENERAL"/>
    <s v="(en blanco)"/>
    <s v="99 - MULTIPROVINCIAL"/>
    <n v="0"/>
    <n v="186245658"/>
    <n v="0"/>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10 - FONDO GENERAL"/>
    <s v="(en blanco)"/>
    <s v="99 - MULTIPROVINCIAL"/>
    <n v="46000047179"/>
    <n v="52000047179"/>
    <n v="42035793612"/>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60 - CREDITO EXTERNO"/>
    <s v="(en blanco)"/>
    <s v="99 - MULTIPROVINCIAL"/>
    <n v="40392924821"/>
    <n v="40392924821"/>
    <n v="15647677202.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en blanco)"/>
    <s v="99 - MULTIPROVINCIAL"/>
    <n v="782262328"/>
    <n v="155711932"/>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en blanco)"/>
    <s v="99 - MULTIPROVINCIAL"/>
    <n v="883907667"/>
    <n v="1968907667"/>
    <n v="662930917"/>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1983508"/>
    <n v="1983508"/>
    <n v="1182008"/>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813013"/>
    <n v="813013"/>
    <n v="572144"/>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8174347"/>
    <n v="8174347"/>
    <n v="5765857"/>
  </r>
  <r>
    <s v="2024"/>
    <x v="0"/>
    <x v="0"/>
    <x v="0"/>
    <x v="4"/>
    <s v="3 - Poder Judicial"/>
    <s v="0301 - PODER JUDICIAL"/>
    <s v="0001 - CONSEJO DEL PODER JUDICIAL"/>
    <x v="0"/>
    <x v="1"/>
    <x v="1"/>
    <s v="2.4 - TRANSFERENCIAS CORRIENTES"/>
    <s v="2.4.7 - TRANSFERENCIAS CORRIENTES AL SECTOR EXTERNO"/>
    <s v="N"/>
    <s v="00 - N/A"/>
    <s v="10 - FONDO GENERAL"/>
    <s v="(en blanco)"/>
    <s v="99 - MULTIPROVINCIAL"/>
    <n v="513825"/>
    <n v="513825"/>
    <n v="373121"/>
  </r>
  <r>
    <s v="2024"/>
    <x v="0"/>
    <x v="0"/>
    <x v="0"/>
    <x v="4"/>
    <s v="4 - Junta Central Electoral"/>
    <s v="0401 - JUNTA CENTRAL ELECTORAL"/>
    <s v="0001 - JUNTA CENTRAL ELECTORAL"/>
    <x v="0"/>
    <x v="0"/>
    <x v="89"/>
    <s v="2.4 - TRANSFERENCIAS CORRIENTES"/>
    <s v="2.4.1 - TRANSFERENCIAS CORRIENTES AL SECTOR PRIVADO"/>
    <s v="N"/>
    <s v="00 - N/A"/>
    <s v="10 - FONDO GENERAL"/>
    <s v="(en blanco)"/>
    <s v="99 - MULTIPROVINCIAL"/>
    <n v="2520800000"/>
    <n v="50416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en blanco)"/>
    <s v="99 - MULTIPROVINCIAL"/>
    <n v="830000"/>
    <n v="699365"/>
    <n v="382306"/>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en blanco)"/>
    <s v="99 - MULTIPROVINCIAL"/>
    <n v="780000"/>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en blanco)"/>
    <s v="99 - MULTIPROVINCIAL"/>
    <n v="101500"/>
    <n v="101500"/>
    <n v="50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en blanco)"/>
    <s v="99 - MULTIPROVINCIAL"/>
    <n v="1488300"/>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2166975"/>
    <n v="2166975"/>
    <n v="1625231.25"/>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7600000"/>
    <n v="7600000"/>
    <n v="3656475.25"/>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2100000"/>
    <n v="2100000"/>
    <n v="2840754.5"/>
  </r>
  <r>
    <s v="2024"/>
    <x v="0"/>
    <x v="0"/>
    <x v="0"/>
    <x v="4"/>
    <s v="6 - Tribunal Constitucional"/>
    <s v="0403 - TRIBUNAL CONSTITUCIONAL"/>
    <s v="0001 - TRIBUNAL CONSTITUCIONAL"/>
    <x v="2"/>
    <x v="4"/>
    <x v="6"/>
    <s v="2.4 - TRANSFERENCIAS CORRIENTES"/>
    <s v="2.4.1 - TRANSFERENCIAS CORRIENTES AL SECTOR PRIVADO"/>
    <s v="N"/>
    <s v="00 - N/A"/>
    <s v="10 - FONDO GENERAL"/>
    <s v="(en blanco)"/>
    <s v="99 - MULTIPROVINCIAL"/>
    <n v="1590000"/>
    <n v="1590000"/>
    <n v="1059999.97"/>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100000"/>
    <n v="100000"/>
    <n v="0"/>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164600"/>
    <n v="3164600"/>
    <n v="295200"/>
  </r>
  <r>
    <s v="2024"/>
    <x v="0"/>
    <x v="0"/>
    <x v="0"/>
    <x v="4"/>
    <s v="7 - Defensor del Pueblo"/>
    <s v="0404 - DEFENSOR DEL PUEBLO"/>
    <s v="0001 - DEFENSOR DEL PUEBLO"/>
    <x v="0"/>
    <x v="1"/>
    <x v="1"/>
    <s v="2.4 - TRANSFERENCIAS CORRIENTES"/>
    <s v="2.4.7 - TRANSFERENCIAS CORRIENTES AL SECTOR EXTERNO"/>
    <s v="N"/>
    <s v="00 - N/A"/>
    <s v="10 - FONDO GENERAL"/>
    <s v="(en blanco)"/>
    <s v="99 - MULTIPROVINCIAL"/>
    <n v="150000"/>
    <n v="150000"/>
    <n v="0"/>
  </r>
  <r>
    <s v="2024"/>
    <x v="0"/>
    <x v="0"/>
    <x v="0"/>
    <x v="4"/>
    <s v="7 - Defensor del Pueblo"/>
    <s v="0404 - DEFENSOR DEL PUEBLO"/>
    <s v="0001 - DEFENSOR DEL PUEBLO"/>
    <x v="2"/>
    <x v="4"/>
    <x v="6"/>
    <s v="2.4 - TRANSFERENCIAS CORRIENTES"/>
    <s v="2.4.1 - TRANSFERENCIAS CORRIENTES AL SECTOR PRIVADO"/>
    <s v="N"/>
    <s v="00 - N/A"/>
    <s v="10 - FONDO GENERAL"/>
    <s v="(en blanco)"/>
    <s v="99 - MULTIPROVINCIAL"/>
    <n v="100000"/>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1100000"/>
    <n v="1100000"/>
    <n v="821388.09999999986"/>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1000000"/>
    <n v="300016"/>
    <n v="443331.69"/>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699984"/>
    <n v="699984"/>
    <n v="100000"/>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280154"/>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514400"/>
    <n v="514400"/>
    <n v="371464.54000000004"/>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3616218.62"/>
    <n v="7781365.6400000006"/>
  </r>
  <r>
    <s v="2024"/>
    <x v="0"/>
    <x v="0"/>
    <x v="0"/>
    <x v="5"/>
    <s v="2 - Poder Ejecutivo"/>
    <s v="0201 - PRESIDENCIA DE LA REPÚBLICA"/>
    <s v="0007 - PROGRAMA SUPÉRATE"/>
    <x v="2"/>
    <x v="4"/>
    <x v="6"/>
    <s v="2.2 - CONTRATACIÓN DE SERVICIOS"/>
    <s v="2.2.8 - OTROS SERVICIOS NO INCLUIDOS EN CONCEPTOS ANTERIORES"/>
    <s v="N"/>
    <s v="00 - N/A"/>
    <s v="70 - DONACION EXTERNA"/>
    <s v="(en blanco)"/>
    <s v="99 - MULTIPROVINCIAL"/>
    <n v="2359300"/>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110000"/>
    <n v="10000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
    <n v="250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4583508"/>
    <n v="4583508"/>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0717822"/>
    <n v="10659039.890000001"/>
  </r>
  <r>
    <s v="2024"/>
    <x v="0"/>
    <x v="0"/>
    <x v="0"/>
    <x v="5"/>
    <s v="2 - Poder Ejecutivo"/>
    <s v="0205 - MINISTERIO DE HACIENDA"/>
    <s v="0001 - MINISTERIO DE HACIENDA"/>
    <x v="0"/>
    <x v="0"/>
    <x v="2"/>
    <s v="2.2 - CONTRATACIÓN DE SERVICIOS"/>
    <s v="2.2.8 - OTROS SERVICIOS NO INCLUIDOS EN CONCEPTOS ANTERIORES"/>
    <s v="N"/>
    <s v="00 - N/A"/>
    <s v="10 - FONDO GENERAL"/>
    <s v="(en blanco)"/>
    <s v="99 - MULTIPROVINCIAL"/>
    <n v="0"/>
    <n v="500000"/>
    <n v="427812"/>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1123898.48"/>
    <n v="1109939.08"/>
  </r>
  <r>
    <s v="2024"/>
    <x v="0"/>
    <x v="0"/>
    <x v="0"/>
    <x v="5"/>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103302"/>
    <n v="103301.1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7573719.5899999999"/>
    <n v="10998555.30000000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4520000"/>
    <n v="4461246.46"/>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530000"/>
    <n v="15527158.039999999"/>
  </r>
  <r>
    <s v="2024"/>
    <x v="0"/>
    <x v="0"/>
    <x v="1"/>
    <x v="6"/>
    <s v="1 - Poder Legislativo"/>
    <s v="0102 - CÁMARA DE DIPUTADOS"/>
    <s v="0001 - CÁMARA DE DIPUTADOS"/>
    <x v="0"/>
    <x v="0"/>
    <x v="0"/>
    <s v="2.7 - OBRAS"/>
    <s v="2.7.2 - INFRAESTRUCTURA"/>
    <s v="N"/>
    <s v="00 - N/A"/>
    <s v="10 - FONDO GENERAL"/>
    <s v="(en blanco)"/>
    <s v="99 - MULTIPROVINCIAL"/>
    <n v="0"/>
    <n v="1300000"/>
    <n v="525100"/>
  </r>
  <r>
    <s v="2024"/>
    <x v="0"/>
    <x v="0"/>
    <x v="1"/>
    <x v="6"/>
    <s v="2 - Poder Ejecutivo"/>
    <s v="0201 - PRESIDENCIA DE LA REPÚBLICA"/>
    <s v="0001 - CONTRALORIA GENERAL DE LA REPUBLICA"/>
    <x v="0"/>
    <x v="0"/>
    <x v="2"/>
    <s v="2.2 - CONTRATACIÓN DE SERVICIOS"/>
    <s v="2.2.3 - VIÁTICOS"/>
    <s v="S"/>
    <s v="00 - N/A"/>
    <s v="60 - CREDITO EXTERNO"/>
    <s v="(en blanco)"/>
    <s v="99 - MULTIPROVINCIAL"/>
    <n v="0"/>
    <n v="1180000"/>
    <n v="0"/>
  </r>
  <r>
    <s v="2024"/>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44300"/>
    <n v="2114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3795320"/>
    <n v="2000000"/>
    <n v="0"/>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151180580"/>
    <n v="795900"/>
    <n v="0"/>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0"/>
    <n v="43075000"/>
    <n v="8977251.4000000004"/>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0"/>
    <n v="18000000"/>
    <n v="3600422.0500000003"/>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000000"/>
    <n v="11616000"/>
    <n v="8902666.6699999999"/>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591344"/>
    <n v="1037400"/>
    <n v="0"/>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1452000"/>
    <n v="1064188.8999999999"/>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769751"/>
    <n v="0"/>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491409"/>
    <n v="981293.13"/>
    <n v="627524.30999999994"/>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497000"/>
    <n v="815458.13"/>
    <n v="632089.32999999996"/>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60247"/>
    <n v="824736"/>
    <n v="75017.25"/>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412144"/>
    <n v="2685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69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826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85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57722436"/>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0"/>
    <n v="8968000"/>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496162.89"/>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10000000"/>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2790.41"/>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2828468.3800000004"/>
    <n v="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4573228.9800000004"/>
    <n v="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283121.56"/>
    <n v="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759080.84"/>
    <n v="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95"/>
    <s v="2.2 - CONTRATACIÓN DE SERVICIOS"/>
    <s v="2.2.5 - ALQUILERES Y RENTAS"/>
    <s v="S"/>
    <s v="00 - N/A"/>
    <s v="70 - DONACION EXTERNA"/>
    <s v="(en blanco)"/>
    <s v="99 - MULTIPROVINCIAL"/>
    <n v="602300"/>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6805990"/>
    <n v="680599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9516340"/>
    <n v="9516340"/>
    <n v="0"/>
  </r>
  <r>
    <s v="2024"/>
    <x v="0"/>
    <x v="0"/>
    <x v="1"/>
    <x v="6"/>
    <s v="2 - Poder Ejecutivo"/>
    <s v="0201 - PRESIDENCIA DE LA REPÚBLICA"/>
    <s v="0001 - GABINETE SOCIAL DE LA PRESIDENCIA"/>
    <x v="2"/>
    <x v="4"/>
    <x v="95"/>
    <s v="2.3 - MATERIALES Y SUMINISTROS"/>
    <s v="2.3.9 - PRODUCTOS Y ÚTILES VARIOS"/>
    <s v="S"/>
    <s v="00 - N/A"/>
    <s v="70 - DONACION EXTERNA"/>
    <s v="(en blanco)"/>
    <s v="99 - MULTIPROVINCIAL"/>
    <n v="6023000"/>
    <n v="6023000"/>
    <n v="0"/>
  </r>
  <r>
    <s v="2024"/>
    <x v="0"/>
    <x v="0"/>
    <x v="1"/>
    <x v="6"/>
    <s v="2 - Poder Ejecutivo"/>
    <s v="0201 - PRESIDENCIA DE LA REPÚBLICA"/>
    <s v="0001 - SECRETARIADO ADMINISTRATIVO DE LA PRESIDENCIA"/>
    <x v="0"/>
    <x v="0"/>
    <x v="2"/>
    <s v="2.7 - OBRAS"/>
    <s v="2.7.2 - INFRAESTRUCTURA"/>
    <s v="N"/>
    <s v="00 - N/A"/>
    <s v="10 - FONDO GENERAL"/>
    <s v="(en blanco)"/>
    <s v="99 - MULTIPROVINCIAL"/>
    <n v="0"/>
    <n v="11293411"/>
    <n v="1747128.2"/>
  </r>
  <r>
    <s v="2024"/>
    <x v="0"/>
    <x v="0"/>
    <x v="1"/>
    <x v="6"/>
    <s v="2 - Poder Ejecutivo"/>
    <s v="0201 - PRESIDENCIA DE LA REPÚBLICA"/>
    <s v="0001 - SECRETARIADO ADMINISTRATIVO DE LA PRESIDENCIA"/>
    <x v="0"/>
    <x v="0"/>
    <x v="2"/>
    <s v="2.7 - OBRAS"/>
    <s v="2.7.2 - INFRAESTRUCTURA"/>
    <s v="N"/>
    <s v="00 - N/A"/>
    <s v="50 - CRÉDITO INTERNO"/>
    <s v="(en blanco)"/>
    <s v="99 - MULTIPROVINCIAL"/>
    <n v="0"/>
    <n v="15135567.310000001"/>
    <n v="6922095.46"/>
  </r>
  <r>
    <s v="2024"/>
    <x v="0"/>
    <x v="0"/>
    <x v="1"/>
    <x v="6"/>
    <s v="2 - Poder Ejecutivo"/>
    <s v="0201 - PRESIDENCIA DE LA REPÚBLICA"/>
    <s v="0004 - COMISION PRESIDENCIAL DE APOYO AL DESARROLLO BARRIAL"/>
    <x v="2"/>
    <x v="4"/>
    <x v="6"/>
    <s v="2.7 - OBRAS"/>
    <s v="2.7.2 - INFRAESTRUCTURA"/>
    <s v="N"/>
    <s v="00 - N/A"/>
    <s v="10 - FONDO GENERAL"/>
    <s v="(en blanco)"/>
    <s v="99 - MULTIPROVINCIAL"/>
    <n v="0"/>
    <n v="4800000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2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3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100000"/>
    <n v="9700000"/>
    <n v="5051358.2300000004"/>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1000000"/>
    <n v="1000000"/>
    <n v="488166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1000000"/>
    <n v="12000000"/>
    <n v="537608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2100000"/>
    <n v="21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0"/>
    <n v="42500000"/>
    <n v="31846727.830000002"/>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4456582"/>
    <n v="4456582"/>
    <n v="0"/>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20105781"/>
    <n v="34370663.090000004"/>
    <n v="6453413.5199999996"/>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46716138"/>
    <n v="8264138"/>
    <n v="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50000"/>
    <n v="3750000"/>
    <n v="100000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089569"/>
    <n v="15089569"/>
    <n v="1435388.5499999998"/>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0000"/>
    <n v="150000"/>
    <n v="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0"/>
    <n v="5000000"/>
    <n v="65667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0000"/>
    <n v="150000"/>
    <n v="0"/>
  </r>
  <r>
    <s v="2024"/>
    <x v="0"/>
    <x v="0"/>
    <x v="1"/>
    <x v="6"/>
    <s v="2 - Poder Ejecutivo"/>
    <s v="0201 - PRESIDENCIA DE LA REPÚBLICA"/>
    <s v="0005 - UNIDAD EJECUTORA PARA LA READECUACION DE BARRIOS  Y ENTORNOS (URBE)"/>
    <x v="2"/>
    <x v="4"/>
    <x v="106"/>
    <s v="2.2 - CONTRATACIÓN DE SERVICIOS"/>
    <s v="2.2.4 - TRANSPORTE Y ALMACENAJE"/>
    <s v="S"/>
    <s v="01 - MEJORAMIENTO URBANO, SOCIAL Y AMBIENTAL DEL BARRIO DOMINGO SAVIO (LA CIENEGA - LOS GUANDULES), DISTRITO NACIONAL"/>
    <s v="10 - FONDO GENERAL"/>
    <n v="13924"/>
    <s v="01 - DISTRITO NACIONAL"/>
    <n v="0"/>
    <n v="1717045.13"/>
    <n v="0"/>
  </r>
  <r>
    <s v="2024"/>
    <x v="0"/>
    <x v="0"/>
    <x v="1"/>
    <x v="6"/>
    <s v="2 - Poder Ejecutivo"/>
    <s v="0201 - PRESIDENCIA DE LA REPÚBLICA"/>
    <s v="0005 - UNIDAD EJECUTORA PARA LA READECUACION DE BARRIOS  Y ENTORNOS (URBE)"/>
    <x v="2"/>
    <x v="4"/>
    <x v="106"/>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04129.99"/>
  </r>
  <r>
    <s v="2024"/>
    <x v="0"/>
    <x v="0"/>
    <x v="1"/>
    <x v="6"/>
    <s v="2 - Poder Ejecutivo"/>
    <s v="0201 - PRESIDENCIA DE LA REPÚBLICA"/>
    <s v="0005 - UNIDAD EJECUTORA PARA LA READECUACION DE BARRIOS  Y ENTORNOS (URBE)"/>
    <x v="2"/>
    <x v="4"/>
    <x v="106"/>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2813576"/>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14907041.41"/>
    <n v="0"/>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317820991.40999997"/>
    <n v="167690983.53000003"/>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2928823.76"/>
    <n v="0"/>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118576929.48"/>
    <n v="66136751.369999997"/>
  </r>
  <r>
    <s v="2024"/>
    <x v="0"/>
    <x v="0"/>
    <x v="1"/>
    <x v="6"/>
    <s v="2 - Poder Ejecutivo"/>
    <s v="0201 - PRESIDENCIA DE LA REPÚBLICA"/>
    <s v="0007 - PROGRAMA SUPÉRATE"/>
    <x v="2"/>
    <x v="4"/>
    <x v="95"/>
    <s v="2.2 - CONTRATACIÓN DE SERVICIOS"/>
    <s v="2.2.3 - VIÁTICOS"/>
    <s v="S"/>
    <s v="00 - N/A"/>
    <s v="60 - CREDITO EXTERNO"/>
    <s v="(en blanco)"/>
    <s v="99 - MULTIPROVINCIAL"/>
    <n v="320000000"/>
    <n v="0"/>
    <n v="0"/>
  </r>
  <r>
    <s v="2024"/>
    <x v="0"/>
    <x v="0"/>
    <x v="1"/>
    <x v="6"/>
    <s v="2 - Poder Ejecutivo"/>
    <s v="0201 - PRESIDENCIA DE LA REPÚBLICA"/>
    <s v="0007 - PROGRAMA SUPÉRATE"/>
    <x v="2"/>
    <x v="4"/>
    <x v="95"/>
    <s v="2.2 - CONTRATACIÓN DE SERVICIOS"/>
    <s v="2.2.8 - OTROS SERVICIOS NO INCLUIDOS EN CONCEPTOS ANTERIORES"/>
    <s v="S"/>
    <s v="00 - N/A"/>
    <s v="60 - CREDITO EXTERNO"/>
    <s v="(en blanco)"/>
    <s v="99 - MULTIPROVINCIAL"/>
    <n v="114499999"/>
    <n v="747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3096492"/>
    <n v="2000000"/>
  </r>
  <r>
    <s v="2024"/>
    <x v="0"/>
    <x v="0"/>
    <x v="1"/>
    <x v="6"/>
    <s v="2 - Poder Ejecutivo"/>
    <s v="0201 - PRESIDENCIA DE LA REPÚBLICA"/>
    <s v="0009 - COMISIÓN PRESIDENCIAL DE APOYO AL DESARROLLO PROVINCIAL"/>
    <x v="0"/>
    <x v="0"/>
    <x v="2"/>
    <s v="2.7 - OBRAS"/>
    <s v="2.7.2 - INFRAESTRUCTURA"/>
    <s v="N"/>
    <s v="00 - N/A"/>
    <s v="50 - CRÉDITO INTERNO"/>
    <s v="(en blanco)"/>
    <s v="99 - MULTIPROVINCIAL"/>
    <n v="0"/>
    <n v="8500000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644470.38000000082"/>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2482638.789999999"/>
    <n v="15796174.189999999"/>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10358153.359999999"/>
    <n v="7370281.4500000002"/>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6000000"/>
    <n v="2587749.5099999998"/>
    <n v="0"/>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3000000"/>
    <n v="500000"/>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24824670"/>
    <n v="745036.8200000003"/>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18195850"/>
    <n v="1899607.3699999899"/>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198791"/>
    <n v="0"/>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198579"/>
    <n v="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191291"/>
    <n v="11242183.98"/>
    <n v="3591493.19"/>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161951"/>
    <n v="161951"/>
    <n v="0"/>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14123094"/>
    <n v="12882303.549999997"/>
    <n v="0"/>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0320570"/>
    <n v="716570.62000000104"/>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6000000"/>
    <n v="163429.40000000037"/>
    <n v="0"/>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4000000"/>
    <n v="500000"/>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4794115.16"/>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11285518.02"/>
    <n v="0"/>
  </r>
  <r>
    <s v="2024"/>
    <x v="0"/>
    <x v="0"/>
    <x v="1"/>
    <x v="6"/>
    <s v="2 - Poder Ejecutivo"/>
    <s v="0201 - PRESIDENCIA DE LA REPÚBLICA"/>
    <s v="0009 - COMISIÓN PRESIDENCIAL DE APOYO AL DESARROLLO PROVINCIAL"/>
    <x v="2"/>
    <x v="14"/>
    <x v="103"/>
    <s v="2.7 - OBRAS"/>
    <s v="2.7.2 - INFRAESTRUCTURA"/>
    <s v="S"/>
    <s v="02 - CONSTRUCCIÓN DE UN NUEVO CEMENTERIO EN EL MUNICIPIO LOS RIOS, PROVINCIA BAHORUCO"/>
    <s v="10 - FONDO GENERAL"/>
    <n v="14710"/>
    <s v="03 - BAHORUCO"/>
    <n v="8430961"/>
    <n v="8430961"/>
    <n v="5369986.1399999997"/>
  </r>
  <r>
    <s v="2024"/>
    <x v="0"/>
    <x v="0"/>
    <x v="1"/>
    <x v="6"/>
    <s v="2 - Poder Ejecutivo"/>
    <s v="0201 - PRESIDENCIA DE LA REPÚBLICA"/>
    <s v="0009 - COMISIÓN PRESIDENCIAL DE APOYO AL DESARROLLO PROVINCIAL"/>
    <x v="2"/>
    <x v="14"/>
    <x v="103"/>
    <s v="2.7 - OBRAS"/>
    <s v="2.7.2 - INFRAESTRUCTURA"/>
    <s v="S"/>
    <s v="41 - CONSTRUCCIÓN FUNERARIA HONDO VALLE, PROVINCIA ELÍAS PIÑA"/>
    <s v="10 - FONDO GENERAL"/>
    <n v="14210"/>
    <s v="07 - ELIAS PINA"/>
    <n v="0"/>
    <n v="1292687.92"/>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0"/>
    <n v="0.35999999940395355"/>
    <n v="0"/>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609999999"/>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0"/>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9302843.6099999994"/>
    <n v="6041293.7800000003"/>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0"/>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30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6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78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69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7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6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7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7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3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2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5176580"/>
    <n v="2251245.08"/>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3580282.19"/>
    <n v="0"/>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19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6039133.4699999997"/>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9341726"/>
    <n v="0"/>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97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35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1160262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903010.87999999896"/>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6190326.4399999995"/>
    <n v="2043312.82"/>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3102901"/>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25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5251008"/>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2528720"/>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2528720"/>
    <n v="0"/>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2528721"/>
    <n v="2434165.67"/>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449624"/>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264841.07"/>
    <n v="2120326.04"/>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0"/>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0"/>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6087169.340000004"/>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144089.51"/>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40306460"/>
    <n v="40306460"/>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6184025"/>
    <n v="20682743.07"/>
    <n v="20682743.07"/>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67435900"/>
    <n v="105596030.41"/>
    <n v="82864367.700000018"/>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20038193.060000002"/>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913266.27"/>
    <n v="0"/>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15697765"/>
    <n v="14784499.02"/>
    <n v="2431587.0099999993"/>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14917986"/>
    <n v="7917985.71"/>
    <n v="1893424.79"/>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559482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1500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1500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1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50000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7349164"/>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2442288"/>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5835124"/>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2037273"/>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7349164"/>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2442288"/>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5835124"/>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2025086"/>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1166790"/>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496326"/>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1082744"/>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20721"/>
    <n v="0"/>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4579477.2300000004"/>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4292910.66"/>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3000000"/>
    <n v="200000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1000000"/>
    <n v="1611801"/>
    <n v="1427562.65"/>
  </r>
  <r>
    <s v="2024"/>
    <x v="0"/>
    <x v="0"/>
    <x v="1"/>
    <x v="6"/>
    <s v="2 - Poder Ejecutivo"/>
    <s v="0201 - PRESIDENCIA DE LA REPÚBLICA"/>
    <s v="0033 - ECO5RD"/>
    <x v="0"/>
    <x v="0"/>
    <x v="2"/>
    <s v="2.7 - OBRAS"/>
    <s v="2.7.2 - INFRAESTRUCTURA"/>
    <s v="N"/>
    <s v="00 - N/A"/>
    <s v="10 - FONDO GENERAL"/>
    <s v="(en blanco)"/>
    <s v="99 - MULTIPROVINCIAL"/>
    <n v="0"/>
    <n v="3000000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10000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10000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72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100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100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72000"/>
    <n v="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4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6697"/>
    <n v="6697"/>
    <n v="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0622"/>
    <n v="40622"/>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6696"/>
    <n v="6696"/>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0622"/>
    <n v="622"/>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6696"/>
    <n v="6696"/>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0622"/>
    <n v="40622"/>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6696"/>
    <n v="6696"/>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0622"/>
    <n v="40622"/>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6696"/>
    <n v="6696"/>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0622"/>
    <n v="40622"/>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6696"/>
    <n v="6696"/>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0622"/>
    <n v="40622"/>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50000"/>
    <n v="50000"/>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6918"/>
    <n v="69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28071"/>
    <n v="28071"/>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50000"/>
    <n v="0"/>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6917"/>
    <n v="917"/>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28071"/>
    <n v="71"/>
    <n v="0"/>
  </r>
  <r>
    <s v="2024"/>
    <x v="0"/>
    <x v="0"/>
    <x v="1"/>
    <x v="6"/>
    <s v="2 - Poder Ejecutivo"/>
    <s v="0202 - MINISTERIO DE  INTERIOR Y POLICÍA"/>
    <s v="0001 - MINISTERIO DE INTERIOR Y POLICIA"/>
    <x v="0"/>
    <x v="1"/>
    <x v="22"/>
    <s v="2.7 - OBRAS"/>
    <s v="2.7.2 - INFRAESTRUCTURA"/>
    <s v="N"/>
    <s v="00 - N/A"/>
    <s v="10 - FONDO GENERAL"/>
    <s v="(en blanco)"/>
    <s v="99 - MULTIPROVINCIAL"/>
    <n v="0"/>
    <n v="20000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15085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1500000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4987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10000000"/>
    <n v="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42484771"/>
    <n v="14375635.560000001"/>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7"/>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3600000"/>
    <n v="75000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360000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330000"/>
    <n v="8682.0400000000009"/>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300000"/>
    <n v="9036.44"/>
  </r>
  <r>
    <s v="2024"/>
    <x v="0"/>
    <x v="0"/>
    <x v="1"/>
    <x v="6"/>
    <s v="2 - Poder Ejecutivo"/>
    <s v="0203 - MINISTERIO DE DEFENSA"/>
    <s v="0026 - Cuerpo Especializado de Seguridad Aeroportuaria y de Aviación Civil (CESAC)"/>
    <x v="0"/>
    <x v="7"/>
    <x v="29"/>
    <s v="2.7 - OBRAS"/>
    <s v="2.7.2 - INFRAESTRUCTURA"/>
    <s v="N"/>
    <s v="00 - N/A"/>
    <s v="20 - FONDOS CON DESTINO ESPECÍFICO"/>
    <s v="(en blanco)"/>
    <s v="99 - MULTIPROVINCIAL"/>
    <n v="0"/>
    <n v="600000"/>
    <n v="0"/>
  </r>
  <r>
    <s v="2024"/>
    <x v="0"/>
    <x v="0"/>
    <x v="1"/>
    <x v="6"/>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2000000"/>
    <n v="2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72280272"/>
    <n v="72631725"/>
    <n v="27268282.089999996"/>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6482625"/>
    <n v="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9983242"/>
    <n v="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199304406"/>
    <n v="292234"/>
    <n v="4550995.76"/>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233795859"/>
    <n v="125904519"/>
    <n v="18744172.870000001"/>
  </r>
  <r>
    <s v="2024"/>
    <x v="0"/>
    <x v="0"/>
    <x v="1"/>
    <x v="6"/>
    <s v="2 - Poder Ejecutivo"/>
    <s v="0206 - MINISTERIO DE EDUCACIÓN"/>
    <s v="0002 - OFICINA DE COOPERACIÓN INTERNACIONAL (OCI)"/>
    <x v="2"/>
    <x v="10"/>
    <x v="40"/>
    <s v="2.7 - OBRAS"/>
    <s v="2.7.2 - INFRAESTRUCTURA"/>
    <s v="N"/>
    <s v="00 - N/A"/>
    <s v="10 - FONDO GENERAL"/>
    <s v="(en blanco)"/>
    <s v="99 - MULTIPROVINCIAL"/>
    <n v="0"/>
    <n v="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6000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315000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en blanco)"/>
    <s v="99 - MULTIPROVINCIAL"/>
    <n v="694248"/>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en blanco)"/>
    <s v="99 - MULTIPROVINCIAL"/>
    <n v="0"/>
    <n v="47460"/>
    <n v="0"/>
  </r>
  <r>
    <s v="2024"/>
    <x v="0"/>
    <x v="0"/>
    <x v="1"/>
    <x v="6"/>
    <s v="2 - Poder Ejecutivo"/>
    <s v="0207 - MINISTERIO DE SALUD PÚBLICA Y ASISTENCIA SOCIAL"/>
    <s v="0001 - MINISTERIO DE SALUD PUBLICA Y ASISTENCIA SOCIAL"/>
    <x v="0"/>
    <x v="0"/>
    <x v="10"/>
    <s v="2.2 - CONTRATACIÓN DE SERVICIOS"/>
    <s v="2.2.3 - VIÁTICOS"/>
    <s v="S"/>
    <s v="00 - N/A"/>
    <s v="10 - FONDO GENERAL"/>
    <s v="(en blanco)"/>
    <s v="99 - MULTIPROVINCIAL"/>
    <n v="32833"/>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en blanco)"/>
    <s v="99 - MULTIPROVINCIAL"/>
    <n v="1001296"/>
    <n v="182378"/>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en blanco)"/>
    <s v="99 - MULTIPROVINCIAL"/>
    <n v="229408"/>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0"/>
    <n v="452550"/>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0"/>
    <n v="363170"/>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218854"/>
    <n v="218854"/>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391993"/>
    <n v="391993"/>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0"/>
    <n v="86722"/>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442778"/>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0"/>
    <n v="18464"/>
    <n v="0"/>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en blanco)"/>
    <s v="99 - MULTIPROVINCIAL"/>
    <n v="0"/>
    <n v="221503"/>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305780"/>
    <n v="0"/>
  </r>
  <r>
    <s v="2024"/>
    <x v="0"/>
    <x v="0"/>
    <x v="1"/>
    <x v="6"/>
    <s v="2 - Poder Ejecutivo"/>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x v="2"/>
    <x v="3"/>
    <x v="47"/>
    <s v="2.7 - OBRAS"/>
    <s v="2.7.2 - INFRAESTRUCTURA"/>
    <s v="N"/>
    <s v="00 - N/A"/>
    <s v="10 - FONDO GENERAL"/>
    <s v="(en blanco)"/>
    <s v="99 - MULTIPROVINCIAL"/>
    <n v="500000"/>
    <n v="100000"/>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628162"/>
    <n v="628162"/>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732856"/>
    <n v="732856"/>
    <n v="243947.31"/>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209387"/>
    <n v="209387"/>
    <n v="0"/>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en blanco)"/>
    <s v="99 - MULTIPROVINCIAL"/>
    <n v="720000"/>
    <n v="76240"/>
    <n v="0"/>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en blanco)"/>
    <s v="99 - MULTIPROVINCIAL"/>
    <n v="4593786"/>
    <n v="4243786"/>
    <n v="89998.87"/>
  </r>
  <r>
    <s v="2024"/>
    <x v="0"/>
    <x v="0"/>
    <x v="1"/>
    <x v="6"/>
    <s v="2 - Poder Ejecutivo"/>
    <s v="0207 - MINISTERIO DE SALUD PÚBLICA Y ASISTENCIA SOCIAL"/>
    <s v="0007 - CONSEJO NACIONAL PARA EL VIH SIDA"/>
    <x v="2"/>
    <x v="3"/>
    <x v="48"/>
    <s v="2.2 - CONTRATACIÓN DE SERVICIOS"/>
    <s v="2.2.2 - PUBLICIDAD, IMPRESIÓN Y ENCUADERNACIÓN"/>
    <s v="S"/>
    <s v="00 - N/A"/>
    <s v="70 - DONACION EXTERNA"/>
    <s v="(en blanco)"/>
    <s v="99 - MULTIPROVINCIAL"/>
    <n v="1021526"/>
    <n v="2663229.52"/>
    <n v="2531084.52"/>
  </r>
  <r>
    <s v="2024"/>
    <x v="0"/>
    <x v="0"/>
    <x v="1"/>
    <x v="6"/>
    <s v="2 - Poder Ejecutivo"/>
    <s v="0207 - MINISTERIO DE SALUD PÚBLICA Y ASISTENCIA SOCIAL"/>
    <s v="0007 - CONSEJO NACIONAL PARA EL VIH SIDA"/>
    <x v="2"/>
    <x v="3"/>
    <x v="48"/>
    <s v="2.2 - CONTRATACIÓN DE SERVICIOS"/>
    <s v="2.2.3 - VIÁTICOS"/>
    <s v="S"/>
    <s v="00 - N/A"/>
    <s v="10 - FONDO GENERAL"/>
    <s v="(en blanco)"/>
    <s v="99 - MULTIPROVINCIAL"/>
    <n v="1106600"/>
    <n v="1106600"/>
    <n v="0"/>
  </r>
  <r>
    <s v="2024"/>
    <x v="0"/>
    <x v="0"/>
    <x v="1"/>
    <x v="6"/>
    <s v="2 - Poder Ejecutivo"/>
    <s v="0207 - MINISTERIO DE SALUD PÚBLICA Y ASISTENCIA SOCIAL"/>
    <s v="0007 - CONSEJO NACIONAL PARA EL VIH SIDA"/>
    <x v="2"/>
    <x v="3"/>
    <x v="48"/>
    <s v="2.2 - CONTRATACIÓN DE SERVICIOS"/>
    <s v="2.2.3 - VIÁTICOS"/>
    <s v="S"/>
    <s v="00 - N/A"/>
    <s v="10 - FONDO GENERAL"/>
    <s v="(en blanco)"/>
    <s v="99 - MULTIPROVINCIAL"/>
    <n v="1400000"/>
    <n v="2400000"/>
    <n v="1498309.6"/>
  </r>
  <r>
    <s v="2024"/>
    <x v="0"/>
    <x v="0"/>
    <x v="1"/>
    <x v="6"/>
    <s v="2 - Poder Ejecutivo"/>
    <s v="0207 - MINISTERIO DE SALUD PÚBLICA Y ASISTENCIA SOCIAL"/>
    <s v="0007 - CONSEJO NACIONAL PARA EL VIH SIDA"/>
    <x v="2"/>
    <x v="3"/>
    <x v="48"/>
    <s v="2.2 - CONTRATACIÓN DE SERVICIOS"/>
    <s v="2.2.3 - VIÁTICOS"/>
    <s v="S"/>
    <s v="00 - N/A"/>
    <s v="70 - DONACION EXTERNA"/>
    <s v="(en blanco)"/>
    <s v="99 - MULTIPROVINCIAL"/>
    <n v="11139847"/>
    <n v="8139847"/>
    <n v="1039258.5"/>
  </r>
  <r>
    <s v="2024"/>
    <x v="0"/>
    <x v="0"/>
    <x v="1"/>
    <x v="6"/>
    <s v="2 - Poder Ejecutivo"/>
    <s v="0207 - MINISTERIO DE SALUD PÚBLICA Y ASISTENCIA SOCIAL"/>
    <s v="0007 - CONSEJO NACIONAL PARA EL VIH SIDA"/>
    <x v="2"/>
    <x v="3"/>
    <x v="48"/>
    <s v="2.2 - CONTRATACIÓN DE SERVICIOS"/>
    <s v="2.2.3 - VIÁTICOS"/>
    <s v="S"/>
    <s v="00 - N/A"/>
    <s v="70 - DONACION EXTERNA"/>
    <s v="(en blanco)"/>
    <s v="99 - MULTIPROVINCIAL"/>
    <n v="0"/>
    <n v="342281.28"/>
    <n v="254655.18"/>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1600000"/>
    <n v="1600000"/>
    <n v="71027.070000000007"/>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1000000"/>
    <n v="0"/>
    <n v="0"/>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360000"/>
    <n v="404992"/>
    <n v="0"/>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1731968"/>
    <n v="1731968"/>
    <n v="14250"/>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842221"/>
    <n v="842221"/>
    <n v="0"/>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0"/>
    <n v="81000"/>
    <n v="8100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894500"/>
    <n v="894500"/>
    <n v="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62400"/>
    <n v="62400"/>
    <n v="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147800"/>
    <n v="147800"/>
    <n v="4000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900000"/>
    <n v="3268500"/>
    <n v="1857529.84"/>
  </r>
  <r>
    <s v="2024"/>
    <x v="0"/>
    <x v="0"/>
    <x v="1"/>
    <x v="6"/>
    <s v="2 - Poder Ejecutivo"/>
    <s v="0207 - MINISTERIO DE SALUD PÚBLICA Y ASISTENCIA SOCIAL"/>
    <s v="0007 - CONSEJO NACIONAL PARA EL VIH SIDA"/>
    <x v="2"/>
    <x v="3"/>
    <x v="48"/>
    <s v="2.2 - CONTRATACIÓN DE SERVICIOS"/>
    <s v="2.2.5 - ALQUILERES Y RENTAS"/>
    <s v="S"/>
    <s v="00 - N/A"/>
    <s v="70 - DONACION EXTERNA"/>
    <s v="(en blanco)"/>
    <s v="99 - MULTIPROVINCIAL"/>
    <n v="0"/>
    <n v="1732800"/>
    <n v="1732800"/>
  </r>
  <r>
    <s v="2024"/>
    <x v="0"/>
    <x v="0"/>
    <x v="1"/>
    <x v="6"/>
    <s v="2 - Poder Ejecutivo"/>
    <s v="0207 - MINISTERIO DE SALUD PÚBLICA Y ASISTENCIA SOCIAL"/>
    <s v="0007 - CONSEJO NACIONAL PARA EL VIH SIDA"/>
    <x v="2"/>
    <x v="3"/>
    <x v="48"/>
    <s v="2.2 - CONTRATACIÓN DE SERVICIOS"/>
    <s v="2.2.6 - SEGUROS"/>
    <s v="S"/>
    <s v="00 - N/A"/>
    <s v="70 - DONACION EXTERNA"/>
    <s v="(en blanco)"/>
    <s v="99 - MULTIPROVINCIAL"/>
    <n v="0"/>
    <n v="979034.39999999991"/>
    <n v="979033.610000000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1000000"/>
    <n v="1000000"/>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1200000"/>
    <n v="204258"/>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400000"/>
    <n v="0"/>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0"/>
    <n v="34750"/>
    <n v="3475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0"/>
    <n v="154394.95000000001"/>
    <n v="92888.15"/>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0"/>
    <n v="175125.41"/>
    <n v="175125.4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576049"/>
    <n v="1368480.2"/>
    <n v="684240.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50000"/>
    <n v="50000"/>
    <n v="4484.7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200000"/>
    <n v="200000"/>
    <n v="0"/>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28013400"/>
    <n v="28201694"/>
    <n v="5419310.0099999998"/>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0"/>
    <n v="751960"/>
    <n v="359960"/>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525000"/>
    <n v="525000"/>
    <n v="179500"/>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4200000"/>
    <n v="4343615"/>
    <n v="267665"/>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0"/>
    <n v="105222"/>
    <n v="105222"/>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39340000"/>
    <n v="38113053"/>
    <n v="4308909.7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10000000"/>
    <n v="10000000"/>
    <n v="3328513.8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216249.57"/>
    <n v="214089.57"/>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16940.400000000001"/>
    <n v="16940.40000000000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24152.55"/>
    <n v="24152.55"/>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610658.1"/>
    <n v="357862.15"/>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166599.4"/>
    <n v="125481.5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91473033"/>
    <n v="72656338.089999989"/>
    <n v="12852154.109999999"/>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2049284.94"/>
    <n v="2049284.9399999997"/>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en blanco)"/>
    <s v="99 - MULTIPROVINCIAL"/>
    <n v="1517040"/>
    <n v="1351709"/>
    <n v="367203.61"/>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en blanco)"/>
    <s v="99 - MULTIPROVINCIAL"/>
    <n v="1916000"/>
    <n v="941000"/>
    <n v="241841"/>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en blanco)"/>
    <s v="99 - MULTIPROVINCIAL"/>
    <n v="550737"/>
    <n v="1697122.48"/>
    <n v="1697122.48"/>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en blanco)"/>
    <s v="99 - MULTIPROVINCIAL"/>
    <n v="0"/>
    <n v="848850.76"/>
    <n v="848850.76"/>
  </r>
  <r>
    <s v="2024"/>
    <x v="0"/>
    <x v="0"/>
    <x v="1"/>
    <x v="6"/>
    <s v="2 - Poder Ejecutivo"/>
    <s v="0207 - MINISTERIO DE SALUD PÚBLICA Y ASISTENCIA SOCIAL"/>
    <s v="0007 - CONSEJO NACIONAL PARA EL VIH SIDA"/>
    <x v="2"/>
    <x v="3"/>
    <x v="48"/>
    <s v="2.3 - MATERIALES Y SUMINISTROS"/>
    <s v="2.3.1 - ALIMENTOS Y PRODUCTOS AGROFORESTALES"/>
    <s v="S"/>
    <s v="00 - N/A"/>
    <s v="10 - FONDO GENERAL"/>
    <s v="(en blanco)"/>
    <s v="99 - MULTIPROVINCIAL"/>
    <n v="250000"/>
    <n v="278000"/>
    <n v="85982"/>
  </r>
  <r>
    <s v="2024"/>
    <x v="0"/>
    <x v="0"/>
    <x v="1"/>
    <x v="6"/>
    <s v="2 - Poder Ejecutivo"/>
    <s v="0207 - MINISTERIO DE SALUD PÚBLICA Y ASISTENCIA SOCIAL"/>
    <s v="0007 - CONSEJO NACIONAL PARA EL VIH SIDA"/>
    <x v="2"/>
    <x v="3"/>
    <x v="48"/>
    <s v="2.3 - MATERIALES Y SUMINISTROS"/>
    <s v="2.3.2 - TEXTILES Y VESTUARIOS"/>
    <s v="S"/>
    <s v="00 - N/A"/>
    <s v="10 - FONDO GENERAL"/>
    <s v="(en blanco)"/>
    <s v="99 - MULTIPROVINCIAL"/>
    <n v="990200"/>
    <n v="990200"/>
    <n v="85550"/>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200000"/>
    <n v="0"/>
    <n v="0"/>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50000"/>
    <n v="50000"/>
    <n v="46757.5"/>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6000"/>
    <n v="6000"/>
    <n v="0"/>
  </r>
  <r>
    <s v="2024"/>
    <x v="0"/>
    <x v="0"/>
    <x v="1"/>
    <x v="6"/>
    <s v="2 - Poder Ejecutivo"/>
    <s v="0207 - MINISTERIO DE SALUD PÚBLICA Y ASISTENCIA SOCIAL"/>
    <s v="0007 - CONSEJO NACIONAL PARA EL VIH SIDA"/>
    <x v="2"/>
    <x v="3"/>
    <x v="48"/>
    <s v="2.3 - MATERIALES Y SUMINISTROS"/>
    <s v="2.3.4 - PRODUCTOS FARMACÉUTICOS"/>
    <s v="S"/>
    <s v="00 - N/A"/>
    <s v="10 - FONDO GENERAL"/>
    <s v="(en blanco)"/>
    <s v="99 - MULTIPROVINCIAL"/>
    <n v="310000"/>
    <n v="310000"/>
    <n v="0"/>
  </r>
  <r>
    <s v="2024"/>
    <x v="0"/>
    <x v="0"/>
    <x v="1"/>
    <x v="6"/>
    <s v="2 - Poder Ejecutivo"/>
    <s v="0207 - MINISTERIO DE SALUD PÚBLICA Y ASISTENCIA SOCIAL"/>
    <s v="0007 - CONSEJO NACIONAL PARA EL VIH SIDA"/>
    <x v="2"/>
    <x v="3"/>
    <x v="48"/>
    <s v="2.3 - MATERIALES Y SUMINISTROS"/>
    <s v="2.3.4 - PRODUCTOS FARMACÉUTICOS"/>
    <s v="S"/>
    <s v="00 - N/A"/>
    <s v="70 - DONACION EXTERNA"/>
    <s v="(en blanco)"/>
    <s v="99 - MULTIPROVINCIAL"/>
    <n v="0"/>
    <n v="189321.02000000002"/>
    <n v="189321.02000000002"/>
  </r>
  <r>
    <s v="2024"/>
    <x v="0"/>
    <x v="0"/>
    <x v="1"/>
    <x v="6"/>
    <s v="2 - Poder Ejecutivo"/>
    <s v="0207 - MINISTERIO DE SALUD PÚBLICA Y ASISTENCIA SOCIAL"/>
    <s v="0007 - CONSEJO NACIONAL PARA EL VIH SIDA"/>
    <x v="2"/>
    <x v="3"/>
    <x v="48"/>
    <s v="2.3 - MATERIALES Y SUMINISTROS"/>
    <s v="2.3.5 - CUERO, CAUCHO Y PLÁSTICO"/>
    <s v="S"/>
    <s v="00 - N/A"/>
    <s v="10 - FONDO GENERAL"/>
    <s v="(en blanco)"/>
    <s v="99 - MULTIPROVINCIAL"/>
    <n v="300000"/>
    <n v="300000"/>
    <n v="188429.55"/>
  </r>
  <r>
    <s v="2024"/>
    <x v="0"/>
    <x v="0"/>
    <x v="1"/>
    <x v="6"/>
    <s v="2 - Poder Ejecutivo"/>
    <s v="0207 - MINISTERIO DE SALUD PÚBLICA Y ASISTENCIA SOCIAL"/>
    <s v="0007 - CONSEJO NACIONAL PARA EL VIH SIDA"/>
    <x v="2"/>
    <x v="3"/>
    <x v="48"/>
    <s v="2.3 - MATERIALES Y SUMINISTROS"/>
    <s v="2.3.7 - COMBUSTIBLES, LUBRICANTES, PRODUCTOS QUÍMICOS Y CONEXOS"/>
    <s v="S"/>
    <s v="00 - N/A"/>
    <s v="70 - DONACION EXTERNA"/>
    <s v="(en blanco)"/>
    <s v="99 - MULTIPROVINCIAL"/>
    <n v="11546456"/>
    <n v="11546456"/>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212480"/>
    <n v="212480"/>
    <n v="164621.79999999999"/>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3676100"/>
    <n v="904075"/>
    <n v="95358.6"/>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50000"/>
    <n v="50000"/>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0"/>
    <n v="60318"/>
    <n v="29382"/>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0"/>
    <n v="94400"/>
    <n v="0"/>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en blanco)"/>
    <s v="99 - MULTIPROVINCIAL"/>
    <n v="0"/>
    <n v="93854.87"/>
    <n v="78612.5"/>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en blanco)"/>
    <s v="99 - MULTIPROVINCIAL"/>
    <n v="0"/>
    <n v="199102.7"/>
    <n v="199102.67"/>
  </r>
  <r>
    <s v="2024"/>
    <x v="0"/>
    <x v="0"/>
    <x v="1"/>
    <x v="6"/>
    <s v="2 - Poder Ejecutivo"/>
    <s v="0208 - MINISTERIO DE DEPORTES Y RECREACIÓN"/>
    <s v="0001 - MINISTERIO DE DEPORTES Y RECREACIÓN"/>
    <x v="2"/>
    <x v="8"/>
    <x v="50"/>
    <s v="2.7 - OBRAS"/>
    <s v="2.7.2 - INFRAESTRUCTURA"/>
    <s v="N"/>
    <s v="00 - N/A"/>
    <s v="10 - FONDO GENERAL"/>
    <s v="(en blanco)"/>
    <s v="99 - MULTIPROVINCIAL"/>
    <n v="325000000"/>
    <n v="677369819.63999999"/>
    <n v="232864681.73000002"/>
  </r>
  <r>
    <s v="2024"/>
    <x v="0"/>
    <x v="0"/>
    <x v="1"/>
    <x v="6"/>
    <s v="2 - Poder Ejecutivo"/>
    <s v="0209 - MINISTERIO DE TRABAJO"/>
    <s v="0001 - MINISTERIO DE TRABAJO"/>
    <x v="2"/>
    <x v="4"/>
    <x v="106"/>
    <s v="2.1 - REMUNERACIONES Y CONTRIBUCIONES"/>
    <s v="2.1.1 - REMUNERACIONES"/>
    <s v="S"/>
    <s v="00 - N/A"/>
    <s v="60 - CREDITO EXTERNO"/>
    <s v="(en blanco)"/>
    <s v="25 - SANTIAGO"/>
    <n v="18589757"/>
    <n v="189757"/>
    <n v="0"/>
  </r>
  <r>
    <s v="2024"/>
    <x v="0"/>
    <x v="0"/>
    <x v="1"/>
    <x v="6"/>
    <s v="2 - Poder Ejecutivo"/>
    <s v="0209 - MINISTERIO DE TRABAJO"/>
    <s v="0001 - MINISTERIO DE TRABAJO"/>
    <x v="2"/>
    <x v="4"/>
    <x v="106"/>
    <s v="2.2 - CONTRATACIÓN DE SERVICIOS"/>
    <s v="2.2.7 - SERVICIOS DE CONSERVACIÓN, REPARACIONES MENORES E INSTALACIONES TEMPORALES"/>
    <s v="S"/>
    <s v="00 - N/A"/>
    <s v="60 - CREDITO EXTERNO"/>
    <s v="(en blanco)"/>
    <s v="25 - SANTIAGO"/>
    <n v="11447500"/>
    <n v="11447500"/>
    <n v="0"/>
  </r>
  <r>
    <s v="2024"/>
    <x v="0"/>
    <x v="0"/>
    <x v="1"/>
    <x v="6"/>
    <s v="2 - Poder Ejecutivo"/>
    <s v="0209 - MINISTERIO DE TRABAJO"/>
    <s v="0001 - MINISTERIO DE TRABAJO"/>
    <x v="2"/>
    <x v="4"/>
    <x v="106"/>
    <s v="2.2 - CONTRATACIÓN DE SERVICIOS"/>
    <s v="2.2.8 - OTROS SERVICIOS NO INCLUIDOS EN CONCEPTOS ANTERIORES"/>
    <s v="S"/>
    <s v="00 - N/A"/>
    <s v="60 - CREDITO EXTERNO"/>
    <s v="(en blanco)"/>
    <s v="25 - SANTIAGO"/>
    <n v="83635926"/>
    <n v="52099"/>
    <n v="0"/>
  </r>
  <r>
    <s v="2024"/>
    <x v="0"/>
    <x v="0"/>
    <x v="1"/>
    <x v="6"/>
    <s v="2 - Poder Ejecutivo"/>
    <s v="0209 - MINISTERIO DE TRABAJO"/>
    <s v="0001 - MINISTERIO DE TRABAJO"/>
    <x v="2"/>
    <x v="4"/>
    <x v="106"/>
    <s v="2.2 - CONTRATACIÓN DE SERVICIOS"/>
    <s v="2.2.8 - OTROS SERVICIOS NO INCLUIDOS EN CONCEPTOS ANTERIORES"/>
    <s v="S"/>
    <s v="00 - N/A"/>
    <s v="60 - CREDITO EXTERNO"/>
    <s v="(en blanco)"/>
    <s v="25 - SANTIAGO"/>
    <n v="78838673"/>
    <n v="0"/>
    <n v="0"/>
  </r>
  <r>
    <s v="2024"/>
    <x v="0"/>
    <x v="0"/>
    <x v="1"/>
    <x v="6"/>
    <s v="2 - Poder Ejecutivo"/>
    <s v="0209 - MINISTERIO DE TRABAJO"/>
    <s v="0001 - MINISTERIO DE TRABAJO"/>
    <x v="2"/>
    <x v="4"/>
    <x v="106"/>
    <s v="2.3 - MATERIALES Y SUMINISTROS"/>
    <s v="2.3.1 - ALIMENTOS Y PRODUCTOS AGROFORESTALES"/>
    <s v="S"/>
    <s v="00 - N/A"/>
    <s v="60 - CREDITO EXTERNO"/>
    <s v="(en blanco)"/>
    <s v="25 - SANTIAGO"/>
    <n v="9725403"/>
    <n v="725403"/>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7300000"/>
    <n v="8140000"/>
    <n v="359645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720000"/>
    <n v="0"/>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70000"/>
    <n v="0"/>
    <n v="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0240000"/>
    <n v="17317000"/>
    <n v="97084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4500000"/>
    <n v="7790000"/>
    <n v="508000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500000"/>
    <n v="625000"/>
    <n v="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20000"/>
    <n v="0"/>
    <n v="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15000"/>
    <n v="0"/>
    <n v="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15000"/>
    <n v="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350000"/>
    <n v="579000"/>
    <n v="360172"/>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350000"/>
    <n v="579000"/>
    <n v="36068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250000"/>
    <n v="250000"/>
    <n v="60841.2"/>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966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86073.08"/>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200000"/>
    <n v="550000"/>
    <n v="149860"/>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
    <n v="600000"/>
    <n v="0"/>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800000"/>
    <n v="800000"/>
    <n v="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179525820"/>
    <n v="179525820"/>
    <n v="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948000"/>
    <n v="2948000"/>
    <n v="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8732801"/>
    <n v="41849382"/>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1000000"/>
    <n v="1000000"/>
    <n v="50100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1500000"/>
    <n v="1500000"/>
    <n v="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031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300000"/>
    <n v="300000"/>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000000"/>
    <n v="1500000"/>
    <n v="1056822.3799999999"/>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100000"/>
    <n v="100000"/>
    <n v="100000"/>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150000"/>
    <n v="150000"/>
    <n v="104435"/>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150000"/>
    <n v="150000"/>
    <n v="0"/>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200000"/>
    <n v="200000"/>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200000"/>
    <n v="200000"/>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50000"/>
    <n v="50000"/>
    <n v="754.68"/>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500000"/>
    <n v="200000"/>
    <n v="0"/>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800000"/>
    <n v="800000"/>
    <n v="398303.2"/>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300000"/>
    <n v="20000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200000"/>
    <n v="200000"/>
    <n v="542410.07999999996"/>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250000"/>
    <n v="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5000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350000"/>
    <n v="0"/>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1000000"/>
    <n v="1000000"/>
    <n v="427661.09"/>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300000"/>
    <n v="300000"/>
    <n v="275736.72000000003"/>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700000"/>
    <n v="700000"/>
    <n v="264211.08999999997"/>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300000"/>
    <n v="0"/>
    <n v="0"/>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600000"/>
    <n v="600000"/>
    <n v="208304.99"/>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0"/>
    <n v="2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1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400000"/>
    <n v="400000"/>
    <n v="50000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600000"/>
    <n v="600000"/>
    <n v="50000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00000"/>
    <n v="1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200000"/>
    <n v="2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300000"/>
    <n v="3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200000"/>
    <n v="700000"/>
    <n v="323796.23"/>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50000"/>
    <n v="50000"/>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50000"/>
    <n v="150000"/>
    <n v="186049.2"/>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200000"/>
    <n v="200000"/>
    <n v="140396.4"/>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300000"/>
    <n v="300000"/>
    <n v="26363"/>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200000"/>
    <n v="200000"/>
    <n v="699.5"/>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00000"/>
    <n v="100000"/>
    <n v="2991.3"/>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7 - OBRAS"/>
    <s v="2.7.2 - INFRAESTRUCTURA"/>
    <s v="N"/>
    <s v="00 - N/A"/>
    <s v="10 - FONDO GENERAL"/>
    <s v="(en blanco)"/>
    <s v="99 - MULTIPROVINCIAL"/>
    <n v="541274612"/>
    <n v="1349134612"/>
    <n v="473080487.60999995"/>
  </r>
  <r>
    <s v="2024"/>
    <x v="0"/>
    <x v="0"/>
    <x v="1"/>
    <x v="6"/>
    <s v="2 - Poder Ejecutivo"/>
    <s v="0210 - MINISTERIO DE AGRICULTURA"/>
    <s v="0001 - MINISTERIO DE AGRICULTURA"/>
    <x v="1"/>
    <x v="12"/>
    <x v="32"/>
    <s v="2.7 - OBRAS"/>
    <s v="2.7.2 - INFRAESTRUCTURA"/>
    <s v="N"/>
    <s v="00 - N/A"/>
    <s v="10 - FONDO GENERAL"/>
    <s v="(en blanco)"/>
    <s v="99 - MULTIPROVINCIAL"/>
    <n v="1500000"/>
    <n v="1500000"/>
    <n v="0"/>
  </r>
  <r>
    <s v="2024"/>
    <x v="0"/>
    <x v="0"/>
    <x v="1"/>
    <x v="6"/>
    <s v="2 - Poder Ejecutivo"/>
    <s v="0210 - MINISTERIO DE AGRICULTURA"/>
    <s v="0001 - MINISTERIO DE AGRICULTURA"/>
    <x v="1"/>
    <x v="12"/>
    <x v="32"/>
    <s v="2.7 - OBRAS"/>
    <s v="2.7.2 - INFRAESTRUCTURA"/>
    <s v="N"/>
    <s v="00 - N/A"/>
    <s v="10 - FONDO GENERAL"/>
    <s v="(en blanco)"/>
    <s v="99 - MULTIPROVINCIAL"/>
    <n v="198036772"/>
    <n v="303776772"/>
    <n v="284172013.19999999"/>
  </r>
  <r>
    <s v="2024"/>
    <x v="0"/>
    <x v="0"/>
    <x v="1"/>
    <x v="6"/>
    <s v="2 - Poder Ejecutivo"/>
    <s v="0210 - MINISTERIO DE AGRICULTURA"/>
    <s v="0001 - MINISTERIO DE AGRICULTURA"/>
    <x v="1"/>
    <x v="12"/>
    <x v="32"/>
    <s v="2.7 - OBRAS"/>
    <s v="2.7.2 - INFRAESTRUCTURA"/>
    <s v="N"/>
    <s v="00 - N/A"/>
    <s v="50 - CRÉDITO INTERNO"/>
    <s v="(en blanco)"/>
    <s v="99 - MULTIPROVINCIAL"/>
    <n v="0"/>
    <n v="11500000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5147874.05"/>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820706"/>
    <n v="820706"/>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243843"/>
    <n v="243843"/>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4372061"/>
    <n v="4372061"/>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0829271"/>
    <n v="10829271"/>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431625"/>
    <n v="1431625"/>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633935"/>
    <n v="633935"/>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802963"/>
    <n v="1802963"/>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2066666"/>
    <n v="2066666"/>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1223949"/>
    <n v="1223949"/>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14057597"/>
    <n v="14057597"/>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62508616"/>
    <n v="194398616"/>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x v="2"/>
    <x v="14"/>
    <x v="54"/>
    <s v="2.7 - OBRAS"/>
    <s v="2.7.2 - INFRAESTRUCTURA"/>
    <s v="N"/>
    <s v="00 - N/A"/>
    <s v="10 - FONDO GENERAL"/>
    <s v="(en blanco)"/>
    <s v="99 - MULTIPROVINCIAL"/>
    <n v="100000"/>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380000"/>
    <n v="1380000"/>
    <n v="56700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15000"/>
    <n v="115000"/>
    <n v="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109020"/>
    <n v="109020"/>
    <n v="40200.300000000003"/>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97980"/>
    <n v="97980"/>
    <n v="40257"/>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0562"/>
    <n v="20562"/>
    <n v="6804"/>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4888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0"/>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70200"/>
    <n v="70200"/>
    <n v="79012.800000000003"/>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069248"/>
    <n v="3069248"/>
    <n v="2895861.6"/>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398525"/>
    <n v="398525"/>
    <n v="176537.07"/>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367052"/>
    <n v="367052"/>
    <n v="191674.28"/>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18200"/>
    <n v="18200"/>
    <n v="0"/>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10000"/>
    <n v="10000"/>
    <n v="0"/>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1000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36203589"/>
    <n v="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8172215"/>
    <n v="0"/>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x v="1"/>
    <x v="18"/>
    <x v="107"/>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NUEVO PUENTE FLOTANTE SOBRE EL RLO OZAMA, DISTRITO NACIONAL"/>
    <s v="10 - FONDO GENERAL"/>
    <n v="14574"/>
    <s v="32 - SANTO DOMINGO"/>
    <n v="11418688"/>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6721868"/>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235663818"/>
    <n v="140180069.88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485390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480349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4726137"/>
    <n v="1816456.8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26722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4185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65492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5145859"/>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2946462.1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9679215"/>
    <n v="19555977.80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8681179"/>
    <n v="2450722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42508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53101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4542065"/>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14992463"/>
    <n v="14924397.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1040774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1726312.3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1113826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047632.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7533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1005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10510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2341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602782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10614341.52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604682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437173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40695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19309225"/>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127615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5218873"/>
    <n v="4382561.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9402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16002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70688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57629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7089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9282368"/>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162299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8160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820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65961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69896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8400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82957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370311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3392154"/>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76909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40624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14566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62612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20637138"/>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30753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71481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79177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0318942.369999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352009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32676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13331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19699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365419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1119805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592486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12035250"/>
    <n v="503402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280325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38872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88741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36975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345444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13983108"/>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91001623.39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11473325"/>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374780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405125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46281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505040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48127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6733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29649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138083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49172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100292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96958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12960894"/>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57103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698840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486033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143233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49567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250731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05691060.0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10688881"/>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34127354"/>
    <n v="23145592.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65575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580646.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2846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166079.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6228324"/>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20473781"/>
    <n v="19545091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119846"/>
    <n v="6751513.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15575.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24281424.35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9094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40915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533385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44183716.5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8858075"/>
    <n v="1527974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34770370"/>
    <n v="19999993.6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23614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57861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896847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32865125"/>
    <n v="2550774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12748737"/>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13866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9076483"/>
    <n v="6396170.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9277735"/>
    <n v="19999875.5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8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9508513"/>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245765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48328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68988299.98999999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5497474"/>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289305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3224484"/>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362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135009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3467131"/>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1128624"/>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21219607"/>
    <n v="15093214.1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56029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70811059.37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9654786"/>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7570498"/>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13018755"/>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07900403.55000001"/>
  </r>
  <r>
    <s v="2024"/>
    <x v="0"/>
    <x v="0"/>
    <x v="1"/>
    <x v="6"/>
    <s v="2 - Poder Ejecutivo"/>
    <s v="0211 - MINISTERIO DE OBRAS PÚBLICAS Y COMUNICACIONES"/>
    <s v="0001 - MINISTERIO DE OBRAS PUBLICAS Y COMUNICACIONES"/>
    <x v="1"/>
    <x v="11"/>
    <x v="26"/>
    <s v="2.7 - OBRAS"/>
    <s v="2.7.2 - INFRAESTRUCTURA"/>
    <s v="N"/>
    <s v="00 - N/A"/>
    <s v="10 - FONDO GENERAL"/>
    <s v="(en blanco)"/>
    <s v="99 - MULTIPROVINCIAL"/>
    <n v="17638553785"/>
    <n v="0.92999839782714844"/>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en blanco)"/>
    <s v="99 - MULTIPROVINCIAL"/>
    <n v="1500000000"/>
    <n v="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97001045"/>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768081514.9000001"/>
    <n v="935233283.04000008"/>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56782"/>
    <n v="456782"/>
    <n v="0"/>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24041"/>
    <n v="24041"/>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6230714"/>
    <n v="36230714"/>
    <n v="28236827.049999997"/>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2786978"/>
    <n v="2786978"/>
    <n v="0"/>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17837386"/>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189482136"/>
    <n v="5189482136"/>
    <n v="666135587.13"/>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276434856"/>
    <n v="23362773.809999995"/>
    <n v="0"/>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860386452"/>
    <n v="50000000"/>
    <n v="0"/>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47884895"/>
    <n v="2401053.5399999991"/>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5393227"/>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9086912"/>
    <n v="9086912"/>
    <n v="800000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294375"/>
    <n v="1294375"/>
    <n v="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203663"/>
    <n v="10203663"/>
    <n v="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537035"/>
    <n v="537035"/>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18637714"/>
    <n v="18637714"/>
    <n v="19440776.689999998"/>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3496313"/>
    <n v="1706904"/>
    <n v="0"/>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0016405"/>
    <n v="10016405"/>
    <n v="10000000"/>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6677604"/>
    <n v="0"/>
    <n v="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36501524"/>
    <n v="204992952"/>
    <n v="199135862.37"/>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6844036"/>
    <n v="6844036"/>
    <n v="5734024.3399999999"/>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1693247"/>
    <n v="21693247"/>
    <n v="21000000"/>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089430"/>
    <n v="2089430"/>
    <n v="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2020000"/>
    <n v="2020000"/>
    <n v="202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17859807"/>
    <n v="417859807"/>
    <n v="417859806.14999998"/>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050000"/>
    <n v="4050000"/>
    <n v="4050000"/>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342347"/>
    <n v="1342347"/>
    <n v="0"/>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06679"/>
    <n v="106679"/>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18825310"/>
    <n v="18825310"/>
    <n v="18825309.73"/>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1569751"/>
    <n v="1569751"/>
    <n v="0"/>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2787311"/>
    <n v="2787311"/>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983639"/>
    <n v="983639"/>
    <n v="0"/>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7102971"/>
    <n v="0"/>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4642200"/>
    <n v="642200"/>
    <n v="0"/>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051927"/>
    <n v="2051927"/>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66672952"/>
    <n v="85546873.010000005"/>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8772261"/>
    <n v="0"/>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15125973"/>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773760000"/>
    <n v="1273760001"/>
    <n v="1165260662.5699999"/>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96400000"/>
    <n v="96400000"/>
    <n v="0"/>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4473657"/>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9840447"/>
    <n v="9840447"/>
    <n v="5580876.2400000002"/>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910777"/>
    <n v="910777"/>
    <n v="0"/>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5207642"/>
    <n v="65207642"/>
    <n v="0"/>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3431981"/>
    <n v="2315402.2000000002"/>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3808380"/>
    <n v="23808380"/>
    <n v="10578410.369999999"/>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3369875"/>
    <n v="3369875"/>
    <n v="0"/>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2222326550"/>
    <n v="153044896.76999998"/>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02967389"/>
    <n v="0"/>
    <n v="0"/>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8129004"/>
    <n v="129004"/>
    <n v="0"/>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5542803"/>
    <n v="25542803"/>
    <n v="25000000"/>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180508"/>
    <n v="2180508"/>
    <n v="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03078159"/>
    <n v="144000000"/>
    <n v="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18560392"/>
    <n v="0"/>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5279492"/>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1483352"/>
    <n v="11483352"/>
    <n v="9512100.5"/>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921492"/>
    <n v="921492"/>
    <n v="0"/>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0553159"/>
    <n v="84519977"/>
    <n v="84519976.609999999"/>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7397535"/>
    <n v="197535"/>
    <n v="0"/>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6121434"/>
    <n v="6121434"/>
    <n v="0"/>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660829"/>
    <n v="1660829"/>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5989607"/>
    <n v="5989607"/>
    <n v="5989607"/>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315242"/>
    <n v="315242"/>
    <n v="0"/>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37168958"/>
    <n v="37168958"/>
    <n v="30000000"/>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3279869"/>
    <n v="0"/>
    <n v="0"/>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3209576"/>
    <n v="83209576"/>
    <n v="83202755.560000002"/>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6672354"/>
    <n v="72354"/>
    <n v="0"/>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4706220"/>
    <n v="64706220"/>
    <n v="47813587.109999999"/>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1162580"/>
    <n v="1162580"/>
    <n v="0"/>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3302703"/>
    <n v="13302703"/>
    <n v="8999999.4399999995"/>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023285"/>
    <n v="1023285"/>
    <n v="0"/>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81722154"/>
    <n v="0"/>
    <n v="0"/>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10896287"/>
    <n v="0"/>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3693989"/>
    <n v="43693989"/>
    <n v="4200000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628891"/>
    <n v="4628891"/>
    <n v="0"/>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08369312"/>
    <n v="108369312"/>
    <n v="54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9137275"/>
    <n v="0"/>
    <n v="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1049125"/>
    <n v="71534996"/>
    <n v="71534995.530000001"/>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6700146"/>
    <n v="2703568"/>
    <n v="0"/>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72315609"/>
    <n v="72315609"/>
    <n v="0"/>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639662"/>
    <n v="0"/>
    <n v="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412538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0137735"/>
    <n v="10137735"/>
    <n v="8863036"/>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339378"/>
    <n v="1339378"/>
    <n v="0"/>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3518681"/>
    <n v="90242267"/>
    <n v="90242266.400000006"/>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2290457"/>
    <n v="2290457"/>
    <n v="0"/>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3194233"/>
    <n v="13194233"/>
    <n v="15000000"/>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856378"/>
    <n v="1856378"/>
    <n v="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7078119"/>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28519961"/>
    <n v="8519961"/>
    <n v="6339163.2999999998"/>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2234083"/>
    <n v="2234083"/>
    <n v="0"/>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29578279"/>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8193646"/>
    <n v="18193646"/>
    <n v="18193646"/>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957560"/>
    <n v="957560"/>
    <n v="0"/>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4321230.8299999982"/>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6018962"/>
    <n v="1018962"/>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232228"/>
    <n v="1232228"/>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0985524"/>
    <n v="10985524"/>
    <n v="1000000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465827"/>
    <n v="465827"/>
    <n v="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3440358"/>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49592450"/>
    <n v="49592450"/>
    <n v="4000000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4936950"/>
    <n v="0"/>
    <n v="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750032"/>
    <n v="4750032"/>
    <n v="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181138"/>
    <n v="181138"/>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7782092"/>
    <n v="2782092"/>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1943734"/>
    <n v="0"/>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26919703"/>
    <n v="26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2801624"/>
    <n v="12801624"/>
    <n v="12252867.970000001"/>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396781"/>
    <n v="396781"/>
    <n v="0"/>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0427416"/>
    <n v="50427416"/>
    <n v="41404518.990000002"/>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3879032"/>
    <n v="3879032"/>
    <n v="0"/>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575143"/>
    <n v="15000000"/>
    <n v="0"/>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240797"/>
    <n v="240797"/>
    <n v="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2856053"/>
    <n v="2856053"/>
    <n v="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187350"/>
    <n v="187350"/>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38811486"/>
    <n v="42811486"/>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1535336"/>
    <n v="1535336"/>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7384057"/>
    <n v="2384057"/>
    <n v="2384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337235"/>
    <n v="1337235"/>
    <n v="0"/>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17354553"/>
    <n v="117354553"/>
    <n v="41631448.32"/>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9158825"/>
    <n v="158825"/>
    <n v="0"/>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256652"/>
    <n v="20000000"/>
    <n v="0"/>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487192"/>
    <n v="487192"/>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877489"/>
    <n v="5877489"/>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21878"/>
    <n v="121878"/>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51217837"/>
    <n v="951217837"/>
    <n v="416295903.64999998"/>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45233059"/>
    <n v="551144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67515557"/>
    <n v="2493904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7965832"/>
    <n v="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27138214"/>
    <n v="127138214"/>
    <n v="108713359.47"/>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9779863"/>
    <n v="279863"/>
    <n v="0"/>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6932802"/>
    <n v="20932802"/>
    <n v="20932802"/>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82955"/>
    <n v="82955"/>
    <n v="0"/>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749866"/>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374219"/>
    <n v="20000000"/>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388117"/>
    <n v="388117"/>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830571"/>
    <n v="5830571"/>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0525786"/>
    <n v="0"/>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7329901"/>
    <n v="15169538"/>
    <n v="12986969.74"/>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728622"/>
    <n v="728622"/>
    <n v="0"/>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2618740"/>
    <n v="12618740"/>
    <n v="10000000"/>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926631"/>
    <n v="92663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2242984"/>
    <n v="32242984"/>
    <n v="2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2480230"/>
    <n v="2480230"/>
    <n v="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326891"/>
    <n v="10326891"/>
    <n v="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543521"/>
    <n v="543521"/>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2787311"/>
    <n v="12787311"/>
    <n v="12786943.92"/>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983639"/>
    <n v="983639"/>
    <n v="0"/>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1836655"/>
    <n v="17836655"/>
    <n v="15100188.350000001"/>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3218205"/>
    <n v="3218205"/>
    <n v="0"/>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0473939"/>
    <n v="10473939"/>
    <n v="0"/>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551260"/>
    <n v="551260"/>
    <n v="0"/>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6016633"/>
    <n v="26016633"/>
    <n v="15739000"/>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126934"/>
    <n v="2126934"/>
    <n v="0"/>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5652106"/>
    <n v="15652106"/>
    <n v="13854969.27"/>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896560"/>
    <n v="1896560"/>
    <n v="0"/>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555455"/>
    <n v="20000000"/>
    <n v="16696073.539999999"/>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239761"/>
    <n v="239761"/>
    <n v="0"/>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8821427"/>
    <n v="8821427"/>
    <n v="0"/>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464286"/>
    <n v="464286"/>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5580390"/>
    <n v="15580390"/>
    <n v="1500000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823376"/>
    <n v="1823376"/>
    <n v="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2849194"/>
    <n v="12849194"/>
    <n v="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676273"/>
    <n v="676273"/>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4944159"/>
    <n v="0"/>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0726973"/>
    <n v="45726973"/>
    <n v="45067739"/>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4341430"/>
    <n v="4341430"/>
    <n v="0"/>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5146367"/>
    <n v="15146367"/>
    <n v="15000000"/>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585824"/>
    <n v="1585824"/>
    <n v="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3627303"/>
    <n v="30000000"/>
    <n v="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717226"/>
    <n v="717226"/>
    <n v="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1157741"/>
    <n v="18157741"/>
    <n v="17544348.37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1358205"/>
    <n v="1358205"/>
    <n v="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2486433"/>
    <n v="12486433"/>
    <n v="1000000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960494"/>
    <n v="960494"/>
    <n v="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8523565"/>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046418"/>
    <n v="4641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825468"/>
    <n v="82546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3680206"/>
    <n v="23680206"/>
    <n v="2358000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1821554"/>
    <n v="1821554"/>
    <n v="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4108547"/>
    <n v="34108547"/>
    <n v="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116687"/>
    <n v="1116687"/>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524140"/>
    <n v="3524140"/>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229957"/>
    <n v="229957"/>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210297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0578567"/>
    <n v="10578567"/>
    <n v="3700992.06"/>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448060"/>
    <n v="34747"/>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4768090"/>
    <n v="14768090"/>
    <n v="1450000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136007"/>
    <n v="1136007"/>
    <n v="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429945"/>
    <n v="16034945"/>
    <n v="5429945"/>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350674"/>
    <n v="350674"/>
    <n v="9046546.5800000001"/>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68440358"/>
    <n v="3440358"/>
    <n v="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5703363"/>
    <n v="703363"/>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251910"/>
    <n v="6251910"/>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545146"/>
    <n v="0"/>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4291701"/>
    <n v="14291701"/>
    <n v="400000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099363"/>
    <n v="1099363"/>
    <n v="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201902"/>
    <n v="11000000"/>
    <n v="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399605"/>
    <n v="399605"/>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5144187"/>
    <n v="15144187"/>
    <n v="700000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164938"/>
    <n v="1164938"/>
    <n v="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7396750"/>
    <n v="4396750"/>
    <n v="369974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620164"/>
    <n v="0"/>
    <n v="0"/>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2771152"/>
    <n v="20000000"/>
    <n v="16283971.309999999"/>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897829"/>
    <n v="897829"/>
    <n v="0"/>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81893977.060000002"/>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6931098"/>
    <n v="26931098"/>
    <n v="24183733.27"/>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002248"/>
    <n v="2002248"/>
    <n v="0"/>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023411"/>
    <n v="4023411"/>
    <n v="0"/>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617186"/>
    <n v="617186"/>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25327139"/>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019652"/>
    <n v="7019652"/>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453537"/>
    <n v="453537"/>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77561082"/>
    <n v="77561082"/>
    <n v="77435933.989999995"/>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7232025"/>
    <n v="7232025"/>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1910448"/>
    <n v="3910448"/>
    <n v="299200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138425"/>
    <n v="1138425"/>
    <n v="0"/>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73882266"/>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093146"/>
    <n v="2093146"/>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384396"/>
    <n v="384396"/>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3249918"/>
    <n v="43249918"/>
    <n v="29894272.300000001"/>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192697"/>
    <n v="4192697"/>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9109914"/>
    <n v="9109914"/>
    <n v="9109914"/>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0076264"/>
    <n v="76264"/>
    <n v="0"/>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7362815"/>
    <n v="17362815"/>
    <n v="0"/>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129964"/>
    <n v="1129964"/>
    <n v="0"/>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2334628"/>
    <n v="0"/>
    <n v="0"/>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0311215"/>
    <n v="0"/>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4393971"/>
    <n v="4393971"/>
    <n v="87879417"/>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3485446"/>
    <n v="83485446"/>
    <n v="0"/>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5841193"/>
    <n v="15000000"/>
    <n v="0"/>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307431"/>
    <n v="307431"/>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8574850"/>
    <n v="4574850"/>
    <n v="428700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705390"/>
    <n v="705390"/>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2131815"/>
    <n v="22131815"/>
    <n v="20260321.009999998"/>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439523"/>
    <n v="3439523"/>
    <n v="0"/>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1128369"/>
    <n v="28369"/>
    <n v="0"/>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112837"/>
    <n v="0"/>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109677"/>
    <n v="8109677"/>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529016"/>
    <n v="529016"/>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187974189"/>
    <n v="187974189"/>
    <n v="154725875.89999998"/>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12383432"/>
    <n v="2383432"/>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1124141"/>
    <n v="41124141"/>
    <n v="4100000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701857"/>
    <n v="4701857"/>
    <n v="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18141523"/>
    <n v="18141523"/>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2695955"/>
    <n v="2695955"/>
    <n v="0"/>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668208"/>
    <n v="668208"/>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2356658"/>
    <n v="2356658"/>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0552100"/>
    <n v="10552100"/>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868888"/>
    <n v="868888"/>
    <n v="0"/>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3997608"/>
    <n v="23997608"/>
    <n v="8438821.0999999996"/>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3000603"/>
    <n v="3000603"/>
    <n v="0"/>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500006"/>
    <n v="10000000"/>
    <n v="0"/>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131579"/>
    <n v="131579"/>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3929270"/>
    <n v="15579270"/>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1672531"/>
    <n v="5290458"/>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1294770"/>
    <n v="51294770"/>
    <n v="50773461.600000001"/>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4331177"/>
    <n v="4331177"/>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4531943"/>
    <n v="24531943"/>
    <n v="2400000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3632185"/>
    <n v="3632185"/>
    <n v="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559186"/>
    <n v="11600000"/>
    <n v="116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229957"/>
    <n v="229957"/>
    <n v="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24036657"/>
    <n v="224036657"/>
    <n v="211649001.39999995"/>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14612312"/>
    <n v="4612312"/>
    <n v="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4166335"/>
    <n v="166335"/>
    <n v="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089718"/>
    <n v="1089718"/>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409642"/>
    <n v="3409642"/>
    <n v="1845902.55"/>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179455"/>
    <n v="179455"/>
    <n v="0"/>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3100559"/>
    <n v="30000000"/>
    <n v="8507625.2400000002"/>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968057"/>
    <n v="968057"/>
    <n v="0"/>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2952806"/>
    <n v="129528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080900"/>
    <n v="1080900"/>
    <n v="0"/>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9048389"/>
    <n v="2048389"/>
    <n v="1957598.75"/>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366166"/>
    <n v="1366166"/>
    <n v="0"/>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46692554"/>
    <n v="46692554"/>
    <n v="0"/>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7782092"/>
    <n v="0"/>
    <n v="0"/>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633400"/>
    <n v="3633400"/>
    <n v="0"/>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236191"/>
    <n v="236191"/>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29761055"/>
    <n v="29761055"/>
    <n v="29761055"/>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2302974"/>
    <n v="2302974"/>
    <n v="0"/>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4296424"/>
    <n v="54296424"/>
    <n v="6869177.6900000004"/>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4454248"/>
    <n v="4454248"/>
    <n v="0"/>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4262459"/>
    <n v="24262459"/>
    <n v="24262459"/>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1866343"/>
    <n v="1866343"/>
    <n v="0"/>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153227"/>
    <n v="6153227"/>
    <n v="6900000"/>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790523"/>
    <n v="790523"/>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1498917"/>
    <n v="21498917"/>
    <n v="2149873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826410"/>
    <n v="2826410"/>
    <n v="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3822006"/>
    <n v="822006"/>
    <n v="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201158"/>
    <n v="201158"/>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62256738"/>
    <n v="0"/>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11673138"/>
    <n v="0"/>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103169"/>
    <n v="12300000"/>
    <n v="1230000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526753"/>
    <n v="526753"/>
    <n v="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271445"/>
    <n v="2271445"/>
    <n v="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119550"/>
    <n v="119550"/>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8368949"/>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4743040"/>
    <n v="17743040"/>
    <n v="17216902"/>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2672541"/>
    <n v="2672541"/>
    <n v="0"/>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3453"/>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8666421"/>
    <n v="8666421"/>
    <n v="900000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556995"/>
    <n v="556995"/>
    <n v="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4610277"/>
    <n v="4610277"/>
    <n v="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54567"/>
    <n v="2754567"/>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37990642"/>
    <n v="37990642"/>
    <n v="10530665.92"/>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3126370"/>
    <n v="3126370"/>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5086074"/>
    <n v="15086074"/>
    <n v="17239794"/>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2153720"/>
    <n v="2153720"/>
    <n v="0"/>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7701418"/>
    <n v="16201418"/>
    <n v="0"/>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145542"/>
    <n v="1145542"/>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8866152"/>
    <n v="8866152"/>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466640"/>
    <n v="466640"/>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7632305"/>
    <n v="7632305"/>
    <n v="5951196"/>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640953"/>
    <n v="640953"/>
    <n v="0"/>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3790237"/>
    <n v="13790237"/>
    <n v="10769582"/>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060787"/>
    <n v="1060787"/>
    <n v="0"/>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5990448"/>
    <n v="5990448"/>
    <n v="0"/>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315287"/>
    <n v="315287"/>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5791752"/>
    <n v="5791752"/>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831145"/>
    <n v="831145"/>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1846973"/>
    <n v="41846973"/>
    <n v="41846974.14000000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3467919"/>
    <n v="3467919"/>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7132916"/>
    <n v="37132916"/>
    <n v="29312822.010000002"/>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2856378"/>
    <n v="2856378"/>
    <n v="0"/>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157450"/>
    <n v="15000000"/>
    <n v="0"/>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558199"/>
    <n v="558199"/>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1639877"/>
    <n v="21639877"/>
    <n v="2000000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1829590"/>
    <n v="1829590"/>
    <n v="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73161155"/>
    <n v="173161155"/>
    <n v="149681073.35999998"/>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1923084"/>
    <n v="923384"/>
    <n v="0"/>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8858695"/>
    <n v="858695"/>
    <n v="0"/>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681438"/>
    <n v="681438"/>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0433950"/>
    <n v="25433950"/>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689693"/>
    <n v="689693"/>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24618959"/>
    <n v="224618959"/>
    <n v="217507510.99999997"/>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12579396"/>
    <n v="12579396"/>
    <n v="0"/>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649888"/>
    <n v="2649888"/>
    <n v="0"/>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139468"/>
    <n v="139468"/>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1272035"/>
    <n v="61272035"/>
    <n v="65465440.479999997"/>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8522116"/>
    <n v="8522116"/>
    <n v="0"/>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469754"/>
    <n v="20000000"/>
    <n v="12000000"/>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387396"/>
    <n v="387396"/>
    <n v="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2617825"/>
    <n v="100000000"/>
    <n v="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3055134"/>
    <n v="3055134"/>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0"/>
    <n v="3200000"/>
    <n v="655030.47"/>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35462291"/>
    <n v="432262291"/>
    <n v="177225102.09"/>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30526617"/>
    <n v="8621535"/>
    <n v="0"/>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34423639"/>
    <n v="334423639"/>
    <n v="187726402.66999999"/>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26036533"/>
    <n v="11036533"/>
    <n v="0"/>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7729763"/>
    <n v="7729763"/>
    <n v="0"/>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504356"/>
    <n v="504356"/>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68923219"/>
    <n v="68923219"/>
    <n v="36925793.93"/>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8378709"/>
    <n v="378709"/>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2249035"/>
    <n v="52249035"/>
    <n v="52215569.789999999"/>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6510162"/>
    <n v="510162"/>
    <n v="0"/>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3830826"/>
    <n v="60000000"/>
    <n v="25450521.329999998"/>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1780570"/>
    <n v="1780570"/>
    <n v="0"/>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5841661"/>
    <n v="5841661"/>
    <n v="5841661"/>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504356"/>
    <n v="504356"/>
    <n v="0"/>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240839"/>
    <n v="8240839"/>
    <n v="8224999.0499999998"/>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500340"/>
    <n v="500340"/>
    <n v="0"/>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65414047"/>
    <n v="65414047"/>
    <n v="57704077.629999995"/>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5392004"/>
    <n v="3433909"/>
    <n v="0"/>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072413"/>
    <n v="13072413"/>
    <n v="0"/>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688022"/>
    <n v="688022"/>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4851036"/>
    <n v="851036"/>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255318"/>
    <n v="255318"/>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9601045"/>
    <n v="9601045"/>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505318"/>
    <n v="505318"/>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75636217"/>
    <n v="60373156"/>
    <n v="60371550.100000001"/>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6193853"/>
    <n v="6193853"/>
    <n v="0"/>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2950584"/>
    <n v="12950584"/>
    <n v="12177062.42"/>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136016"/>
    <n v="1136016"/>
    <n v="0"/>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0"/>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460595378.44999999"/>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429322"/>
    <n v="6429322"/>
    <n v="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338385"/>
    <n v="338385"/>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68435633"/>
    <n v="68435633"/>
    <n v="68255530.560000002"/>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5885365"/>
    <n v="2885365"/>
    <n v="0"/>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1348464"/>
    <n v="21348464"/>
    <n v="21052844.640000001"/>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1629968"/>
    <n v="1629968"/>
    <n v="0"/>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442463"/>
    <n v="8442463"/>
    <n v="0"/>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444340"/>
    <n v="444340"/>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2849387"/>
    <n v="20000001"/>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676284"/>
    <n v="676284"/>
    <n v="0"/>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8813662"/>
    <n v="8813662"/>
    <n v="0"/>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463877"/>
    <n v="463877"/>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56352700"/>
    <n v="56352700"/>
    <n v="53791602.900000006"/>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4667570"/>
    <n v="4667570"/>
    <n v="0"/>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24866500"/>
    <n v="124866500"/>
    <n v="112982941.73"/>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21151906"/>
    <n v="0"/>
    <n v="0"/>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7957034"/>
    <n v="957034"/>
    <n v="0"/>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418792"/>
    <n v="418792"/>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7976167"/>
    <n v="7976167"/>
    <n v="849400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517974"/>
    <n v="517974"/>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173007"/>
    <n v="2173007"/>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167154"/>
    <n v="167154"/>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1809800"/>
    <n v="11809800"/>
    <n v="10953426.359999999"/>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909428"/>
    <n v="909428"/>
    <n v="0"/>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058411"/>
    <n v="5058411"/>
    <n v="5028411"/>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266232"/>
    <n v="266232"/>
    <n v="0"/>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396730"/>
    <n v="2396730"/>
    <n v="0"/>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126144"/>
    <n v="126144"/>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0530727"/>
    <n v="10530727"/>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2160149"/>
    <n v="0"/>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6216053"/>
    <n v="36216053"/>
    <n v="31441154.539999999"/>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2785850"/>
    <n v="2785850"/>
    <n v="0"/>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114809"/>
    <n v="9114809"/>
    <n v="0"/>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580757"/>
    <n v="580757"/>
    <n v="0"/>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0090"/>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55775779"/>
    <n v="55775779"/>
    <n v="5500000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4290445"/>
    <n v="0"/>
    <n v="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0530727"/>
    <n v="10530727"/>
    <n v="9808900.1199999992"/>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810056"/>
    <n v="810056"/>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5000000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100000000"/>
    <n v="0"/>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0887662"/>
    <n v="20887662"/>
    <n v="8137852.6799999997"/>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960776"/>
    <n v="2960776"/>
    <n v="0"/>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0739670"/>
    <n v="10739670"/>
    <n v="1111576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826128"/>
    <n v="826128"/>
    <n v="0"/>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3473547"/>
    <n v="19473547"/>
    <n v="17950728.09"/>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1551689"/>
    <n v="1551689"/>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432518"/>
    <n v="432518"/>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417886"/>
    <n v="417886"/>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033336675"/>
    <n v="1033336675"/>
    <n v="1054064515.0000001"/>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98121379"/>
    <n v="98121379"/>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36690503"/>
    <n v="120267584"/>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0514654"/>
    <n v="0"/>
    <n v="0"/>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8327948"/>
    <n v="28327948"/>
    <n v="0"/>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1530522"/>
    <n v="1530522"/>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416441"/>
    <n v="3416441"/>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179813"/>
    <n v="179813"/>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03869279"/>
    <n v="103869278.75999999"/>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3159241"/>
    <n v="23159241"/>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1781480"/>
    <n v="1781480"/>
    <n v="0"/>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1491864"/>
    <n v="27475541"/>
    <n v="13437943.35"/>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883990"/>
    <n v="883990"/>
    <n v="0"/>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370422"/>
    <n v="3370422"/>
    <n v="0"/>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177391"/>
    <n v="177391"/>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47371209"/>
    <n v="47371209"/>
    <n v="47370556.140000001"/>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3643939"/>
    <n v="3643939"/>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20476412"/>
    <n v="20476412"/>
    <n v="14253291.83"/>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13650942"/>
    <n v="1650942"/>
    <n v="0"/>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676594"/>
    <n v="4676594"/>
    <n v="0"/>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246137"/>
    <n v="246137"/>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225339"/>
    <n v="2225339"/>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117123"/>
    <n v="117123"/>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6297553"/>
    <n v="16297553"/>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253658"/>
    <n v="1253658"/>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0165885"/>
    <n v="10165885"/>
    <n v="9716259"/>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092933"/>
    <n v="1092933"/>
    <n v="0"/>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071742"/>
    <n v="2071742"/>
    <n v="0"/>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109039"/>
    <n v="109039"/>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857867"/>
    <n v="1857867"/>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97782"/>
    <n v="97782"/>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0482337"/>
    <n v="60482337"/>
    <n v="50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4652487"/>
    <n v="0"/>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1450076"/>
    <n v="11450076"/>
    <n v="11450076"/>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880775"/>
    <n v="880775"/>
    <n v="0"/>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284363"/>
    <n v="6284363"/>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330756"/>
    <n v="330756"/>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23025631"/>
    <n v="118512462"/>
    <n v="31031069.689999998"/>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9463511"/>
    <n v="0"/>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2787311"/>
    <n v="2787311"/>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983639"/>
    <n v="983639"/>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095711"/>
    <n v="13230811"/>
    <n v="850000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521855"/>
    <n v="521855"/>
    <n v="0"/>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17570944"/>
    <n v="60000000"/>
    <n v="13095509.050000001"/>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700082"/>
    <n v="2700082"/>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7467634"/>
    <n v="7467634"/>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343664"/>
    <n v="1343664"/>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5628935"/>
    <n v="5628935"/>
    <n v="5281277.66"/>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202226"/>
    <n v="1202226"/>
    <n v="0"/>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115421"/>
    <n v="16115421"/>
    <n v="16900000"/>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848180"/>
    <n v="848180"/>
    <n v="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1401215"/>
    <n v="77401215"/>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3685969"/>
    <n v="3685969"/>
    <n v="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51476364"/>
    <n v="351476364"/>
    <n v="185650015.29000002"/>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11088203"/>
    <n v="0"/>
    <n v="0"/>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7488733"/>
    <n v="13488733"/>
    <n v="0"/>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920460"/>
    <n v="920460"/>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28583079"/>
    <n v="3583079"/>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1796141"/>
    <n v="1796141"/>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7593000"/>
    <n v="17593000"/>
    <n v="1200000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353308"/>
    <n v="218587"/>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39272261"/>
    <n v="39272261"/>
    <n v="39186252.890000001"/>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3020943"/>
    <n v="3020943"/>
    <n v="0"/>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4809211"/>
    <n v="24809211"/>
    <n v="17895082.66"/>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1564286"/>
    <n v="1564286"/>
    <n v="0"/>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180320"/>
    <n v="11180320"/>
    <n v="0"/>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588438"/>
    <n v="588438"/>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75580440"/>
    <n v="675580440"/>
    <n v="128032186.16999999"/>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12352136"/>
    <n v="0"/>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19701443"/>
    <n v="119701443"/>
    <n v="110515404.09999999"/>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9207803"/>
    <n v="0"/>
    <n v="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8219829"/>
    <n v="3219829"/>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401525"/>
    <n v="1401525"/>
    <n v="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0842794"/>
    <n v="40842794"/>
    <n v="40842652.119999997"/>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3910984"/>
    <n v="3910984"/>
    <n v="0"/>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6234073"/>
    <n v="26234073"/>
    <n v="25603874.309999999"/>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1380741"/>
    <n v="1380741"/>
    <n v="0"/>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8257958"/>
    <n v="28257958"/>
    <n v="0"/>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1487261"/>
    <n v="1487261"/>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8926066"/>
    <n v="8926066"/>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469793"/>
    <n v="469793"/>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04560588"/>
    <n v="204560588"/>
    <n v="112501505.8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15735430"/>
    <n v="735430"/>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189026406"/>
    <n v="189026406"/>
    <n v="149463855.62"/>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14540493"/>
    <n v="540493"/>
    <n v="0"/>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9706270"/>
    <n v="70627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619926"/>
    <n v="619926"/>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75335803"/>
    <n v="75335803"/>
    <n v="72863013.580000013"/>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5795061"/>
    <n v="1795061"/>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8042305"/>
    <n v="42305"/>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1039357"/>
    <n v="1039357"/>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2536579"/>
    <n v="12536579"/>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964352"/>
    <n v="964352"/>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19431698"/>
    <n v="19431698"/>
    <n v="6903896.0599999996"/>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1494746"/>
    <n v="1494746"/>
    <n v="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1207770"/>
    <n v="71207770"/>
    <n v="7000000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5477520"/>
    <n v="5477520"/>
    <n v="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7622263"/>
    <n v="15622263"/>
    <n v="13479034.52"/>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124789"/>
    <n v="2124789"/>
    <n v="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7207937"/>
    <n v="17207937"/>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397775"/>
    <n v="1397775"/>
    <n v="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19665714"/>
    <n v="9665714"/>
    <n v="4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1512747"/>
    <n v="1512747"/>
    <n v="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3435090"/>
    <n v="48435090"/>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4879622"/>
    <n v="4879622"/>
    <n v="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57485443"/>
    <n v="257485443"/>
    <n v="92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19806572"/>
    <n v="2494826"/>
    <n v="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0601779"/>
    <n v="20601779"/>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1584752"/>
    <n v="1584752"/>
    <n v="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2642864"/>
    <n v="12642864"/>
    <n v="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242943"/>
    <n v="1242943"/>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8001921"/>
    <n v="18001921"/>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805482"/>
    <n v="1805482"/>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173803598"/>
    <n v="173803598"/>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48888914"/>
    <n v="33950635"/>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5244526"/>
    <n v="55244526"/>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4249579"/>
    <n v="4249579"/>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268290"/>
    <n v="2268290"/>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482176"/>
    <n v="482176"/>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1171497553"/>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18534850"/>
    <n v="18534850"/>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1671544"/>
    <n v="1671544"/>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8784054"/>
    <n v="784054"/>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339378"/>
    <n v="1339378"/>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2925202"/>
    <n v="13402113"/>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225016"/>
    <n v="225016"/>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4266650"/>
    <n v="32954465"/>
    <n v="3200000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2635896"/>
    <n v="996497"/>
    <n v="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4112021"/>
    <n v="24112021"/>
    <n v="2300000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1854770"/>
    <n v="1854770"/>
    <n v="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647535"/>
    <n v="5647535"/>
    <n v="5647535"/>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254139"/>
    <n v="254139"/>
    <n v="0"/>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5975814"/>
    <n v="45975814"/>
    <n v="45974734.109999999"/>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3536600"/>
    <n v="3536600"/>
    <n v="0"/>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7840660"/>
    <n v="7840660"/>
    <n v="0"/>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412666"/>
    <n v="412666"/>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0270136"/>
    <n v="10270136"/>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221513"/>
    <n v="1221513"/>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24289043"/>
    <n v="224289043"/>
    <n v="48949191.030000001"/>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17778582"/>
    <n v="1618739"/>
    <n v="0"/>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1216082"/>
    <n v="31216082"/>
    <n v="1921608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2401237"/>
    <n v="2401237"/>
    <n v="0"/>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38069412"/>
    <n v="38069412"/>
    <n v="27621680.37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27114371"/>
    <n v="3114371"/>
    <n v="0"/>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03146989"/>
    <n v="103146989"/>
    <n v="82953336.420000002"/>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7934383"/>
    <n v="934383"/>
    <n v="0"/>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70000001"/>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663617"/>
    <n v="2663617"/>
    <n v="0"/>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140190"/>
    <n v="140190"/>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435719"/>
    <n v="3435719"/>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180827"/>
    <n v="180827"/>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22155254"/>
    <n v="322155254"/>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18913609"/>
    <n v="979624"/>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7605318"/>
    <n v="7605318"/>
    <n v="2997267.17"/>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540470"/>
    <n v="540470"/>
    <n v="0"/>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23879730.02"/>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782384657.93999994"/>
    <n v="782084656.93999994"/>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100000"/>
    <n v="0"/>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300000001"/>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121588271.84"/>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300000001"/>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1000000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719720"/>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90000000"/>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2018645"/>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3845163"/>
    <n v="21864300.80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300000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4863077"/>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74193545"/>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2000000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1046526.79"/>
    <n v="0"/>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55080.36"/>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42378767"/>
    <n v="442378767"/>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9524823.3399999999"/>
    <n v="0"/>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2.1699999999837019"/>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200000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06500000"/>
    <n v="106418029.86"/>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5676479.7199999997"/>
    <n v="0"/>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2.090000000025611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5409164.230000000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7172473.6299999999"/>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358623.68"/>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14824023.91"/>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2.7800000000279397"/>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30701514.68"/>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100000000"/>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90000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46000000"/>
    <n v="0"/>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30000000"/>
    <n v="20000000"/>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2000000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207741582"/>
    <n v="7741581.6600000001"/>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820927.80000001"/>
    <n v="243077482.73999998"/>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18343443.879999999"/>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11371178.4"/>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49122603.439999998"/>
    <n v="49122603.439999998"/>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2457726.77"/>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40000000"/>
    <n v="40000000"/>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10070619.43"/>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26435150.399999999"/>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5000000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20984981.390000001"/>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30000000"/>
    <n v="25706112.739999998"/>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186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68101795"/>
    <n v="93603888"/>
    <n v="82635243.599999994"/>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5448144"/>
    <n v="5448144"/>
    <n v="0"/>
  </r>
  <r>
    <s v="2024"/>
    <x v="0"/>
    <x v="0"/>
    <x v="1"/>
    <x v="6"/>
    <s v="2 - Poder Ejecutivo"/>
    <s v="0211 - MINISTERIO DE OBRAS PÚBLICAS Y COMUNICACIONES"/>
    <s v="0001 - MINISTERIO DE OBRAS PUBLICAS Y COMUNICACIONES"/>
    <x v="1"/>
    <x v="17"/>
    <x v="108"/>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x v="1"/>
    <x v="17"/>
    <x v="108"/>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x v="1"/>
    <x v="17"/>
    <x v="108"/>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211000000"/>
    <n v="148072633.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x v="2"/>
    <x v="14"/>
    <x v="103"/>
    <s v="2.7 - OBRAS"/>
    <s v="2.7.2 - INFRAESTRUCTURA"/>
    <s v="S"/>
    <s v="36 - RECONSTRUCCIÓN DEL PUENTE AFECTADO POR LA VAGUADA DE ABRIL 2022, SOBRE EL RIO VIAJAMA, MUNICIPIO DE LAS YAYAS DE VIAJAMAS, PROVINCIA AZUA"/>
    <s v="10 - FONDO GENERAL"/>
    <n v="16214"/>
    <s v="02 - AZUA"/>
    <n v="6753069"/>
    <n v="10000000"/>
    <n v="10000000"/>
  </r>
  <r>
    <s v="2024"/>
    <x v="0"/>
    <x v="0"/>
    <x v="1"/>
    <x v="6"/>
    <s v="2 - Poder Ejecutivo"/>
    <s v="0211 - MINISTERIO DE OBRAS PÚBLICAS Y COMUNICACIONES"/>
    <s v="0001 - MINISTERIO DE OBRAS PUBLICAS Y COMUNICACIONES"/>
    <x v="2"/>
    <x v="14"/>
    <x v="103"/>
    <s v="2.7 - OBRAS"/>
    <s v="2.7.2 - INFRAESTRUCTURA"/>
    <s v="S"/>
    <s v="36 - RECONSTRUCCIÓN DEL PUENTE AFECTADO POR LA VAGUADA DE ABRIL 2022, SOBRE EL RIO VIAJAMA, MUNICIPIO DE LAS YAYAS DE VIAJAMAS, PROVINCIA AZUA"/>
    <s v="10 - FONDO GENERAL"/>
    <n v="16214"/>
    <s v="02 - AZUA"/>
    <n v="429519"/>
    <n v="429519"/>
    <n v="0"/>
  </r>
  <r>
    <s v="2024"/>
    <x v="0"/>
    <x v="0"/>
    <x v="1"/>
    <x v="6"/>
    <s v="2 - Poder Ejecutivo"/>
    <s v="0211 - MINISTERIO DE OBRAS PÚBLICAS Y COMUNICACIONES"/>
    <s v="0001 - MINISTERIO DE OBRAS PUBLICAS Y COMUNICACIONES"/>
    <x v="2"/>
    <x v="14"/>
    <x v="103"/>
    <s v="2.7 - OBRAS"/>
    <s v="2.7.2 - INFRAESTRUCTURA"/>
    <s v="S"/>
    <s v="51 - RECONSTRUCCIÓN CAMINO LOS BLEOS AFECTADO POR LA VAGUADA DE ABRIL 2022, ARROYO TORO, MUNICIPIO BONAO, PROVINCIA MONSEÑOR NOUEL"/>
    <s v="10 - FONDO GENERAL"/>
    <n v="16207"/>
    <s v="28 - MONSENOR NOUEL"/>
    <n v="10971006"/>
    <n v="10971006"/>
    <n v="4367357.8899999997"/>
  </r>
  <r>
    <s v="2024"/>
    <x v="0"/>
    <x v="0"/>
    <x v="1"/>
    <x v="6"/>
    <s v="2 - Poder Ejecutivo"/>
    <s v="0211 - MINISTERIO DE OBRAS PÚBLICAS Y COMUNICACIONES"/>
    <s v="0001 - MINISTERIO DE OBRAS PUBLICAS Y COMUNICACIONES"/>
    <x v="2"/>
    <x v="14"/>
    <x v="103"/>
    <s v="2.7 - OBRAS"/>
    <s v="2.7.2 - INFRAESTRUCTURA"/>
    <s v="S"/>
    <s v="51 - RECONSTRUCCIÓN CAMINO LOS BLEOS AFECTADO POR LA VAGUADA DE ABRIL 2022, ARROYO TORO, MUNICIPIO BONAO, PROVINCIA MONSEÑOR NOUEL"/>
    <s v="10 - FONDO GENERAL"/>
    <n v="16207"/>
    <s v="28 - MONSENOR NOUEL"/>
    <n v="577421"/>
    <n v="577421"/>
    <n v="0"/>
  </r>
  <r>
    <s v="2024"/>
    <x v="0"/>
    <x v="0"/>
    <x v="1"/>
    <x v="6"/>
    <s v="2 - Poder Ejecutivo"/>
    <s v="0211 - MINISTERIO DE OBRAS PÚBLICAS Y COMUNICACIONES"/>
    <s v="0001 - MINISTERIO DE OBRAS PUBLICAS Y COMUNICACIONES"/>
    <x v="2"/>
    <x v="14"/>
    <x v="103"/>
    <s v="2.7 - OBRAS"/>
    <s v="2.7.2 - INFRAESTRUCTURA"/>
    <s v="S"/>
    <s v="52 - RECONSTRUCCIÓN DEL CAMINO VECINAL EL CACIQUE AFECTADO POR LA VAGUADA DE ABRIL 2022, MUNICIPIO MOCA, PROVINCIA ESPAILLAT"/>
    <s v="10 - FONDO GENERAL"/>
    <n v="16209"/>
    <s v="09 - ESPAILLAT"/>
    <n v="16384831"/>
    <n v="25000000"/>
    <n v="17000000"/>
  </r>
  <r>
    <s v="2024"/>
    <x v="0"/>
    <x v="0"/>
    <x v="1"/>
    <x v="6"/>
    <s v="2 - Poder Ejecutivo"/>
    <s v="0211 - MINISTERIO DE OBRAS PÚBLICAS Y COMUNICACIONES"/>
    <s v="0001 - MINISTERIO DE OBRAS PUBLICAS Y COMUNICACIONES"/>
    <x v="2"/>
    <x v="14"/>
    <x v="103"/>
    <s v="2.7 - OBRAS"/>
    <s v="2.7.2 - INFRAESTRUCTURA"/>
    <s v="S"/>
    <s v="52 - RECONSTRUCCIÓN DEL CAMINO VECINAL EL CACIQUE AFECTADO POR LA VAGUADA DE ABRIL 2022, MUNICIPIO MOCA, PROVINCIA ESPAILLAT"/>
    <s v="10 - FONDO GENERAL"/>
    <n v="16209"/>
    <s v="09 - ESPAILLAT"/>
    <n v="862360"/>
    <n v="862360"/>
    <n v="0"/>
  </r>
  <r>
    <s v="2024"/>
    <x v="0"/>
    <x v="0"/>
    <x v="1"/>
    <x v="6"/>
    <s v="2 - Poder Ejecutivo"/>
    <s v="0211 - MINISTERIO DE OBRAS PÚBLICAS Y COMUNICACIONES"/>
    <s v="0001 - MINISTERIO DE OBRAS PUBLICAS Y COMUNICACIONES"/>
    <x v="2"/>
    <x v="14"/>
    <x v="103"/>
    <s v="2.7 - OBRAS"/>
    <s v="2.7.2 - INFRAESTRUCTURA"/>
    <s v="S"/>
    <s v="77 - RECONSTRUCCIÓN DEL CAMINO VECINAL NAGUA - LAS CORCOVAS AFECTADO POR LA VAGUADA DE ABRIL 2022, MUNICIPIO DE NAGUA, PROVINCIA MARÍA TRINIDAD SANCHEZ"/>
    <s v="10 - FONDO GENERAL"/>
    <n v="16212"/>
    <s v="14 - MARIA TRINIDAD SANCHEZ"/>
    <n v="2105562"/>
    <n v="2105562"/>
    <n v="0"/>
  </r>
  <r>
    <s v="2024"/>
    <x v="0"/>
    <x v="0"/>
    <x v="1"/>
    <x v="6"/>
    <s v="2 - Poder Ejecutivo"/>
    <s v="0211 - MINISTERIO DE OBRAS PÚBLICAS Y COMUNICACIONES"/>
    <s v="0001 - MINISTERIO DE OBRAS PUBLICAS Y COMUNICACIONES"/>
    <x v="2"/>
    <x v="14"/>
    <x v="103"/>
    <s v="2.7 - OBRAS"/>
    <s v="2.7.2 - INFRAESTRUCTURA"/>
    <s v="S"/>
    <s v="77 - RECONSTRUCCIÓN DEL CAMINO VECINAL NAGUA - LAS CORCOVAS AFECTADO POR LA VAGUADA DE ABRIL 2022, MUNICIPIO DE NAGUA, PROVINCIA MARÍA TRINIDAD SANCHEZ"/>
    <s v="10 - FONDO GENERAL"/>
    <n v="16212"/>
    <s v="14 - MARIA TRINIDAD SANCHEZ"/>
    <n v="110819"/>
    <n v="110819"/>
    <n v="0"/>
  </r>
  <r>
    <s v="2024"/>
    <x v="0"/>
    <x v="0"/>
    <x v="1"/>
    <x v="6"/>
    <s v="2 - Poder Ejecutivo"/>
    <s v="0211 - MINISTERIO DE OBRAS PÚBLICAS Y COMUNICACIONES"/>
    <s v="0001 - MINISTERIO DE OBRAS PUBLICAS Y COMUNICACIONES"/>
    <x v="2"/>
    <x v="14"/>
    <x v="103"/>
    <s v="2.7 - OBRAS"/>
    <s v="2.7.2 - INFRAESTRUCTURA"/>
    <s v="S"/>
    <s v="79 - CONSTRUCCIÓN PUENTE MIXTO SOBRE RIO MAGUACA AFECTADO POR LA VAGUADA DE ABRIL 2022, CARRETERA COTUI PLATANAL, MUNICIPIO COTUI, PROVINCIA SANCHEZ RAMIREZ"/>
    <s v="10 - FONDO GENERAL"/>
    <n v="16290"/>
    <s v="24 - SANCHEZ RAMIREZ"/>
    <n v="11708765"/>
    <n v="25000000"/>
    <n v="25000000"/>
  </r>
  <r>
    <s v="2024"/>
    <x v="0"/>
    <x v="0"/>
    <x v="1"/>
    <x v="6"/>
    <s v="2 - Poder Ejecutivo"/>
    <s v="0211 - MINISTERIO DE OBRAS PÚBLICAS Y COMUNICACIONES"/>
    <s v="0001 - MINISTERIO DE OBRAS PUBLICAS Y COMUNICACIONES"/>
    <x v="2"/>
    <x v="14"/>
    <x v="103"/>
    <s v="2.7 - OBRAS"/>
    <s v="2.7.2 - INFRAESTRUCTURA"/>
    <s v="S"/>
    <s v="79 - CONSTRUCCIÓN PUENTE MIXTO SOBRE RIO MAGUACA AFECTADO POR LA VAGUADA DE ABRIL 2022, CARRETERA COTUI PLATANAL, MUNICIPIO COTUI, PROVINCIA SANCHEZ RAMIREZ"/>
    <s v="10 - FONDO GENERAL"/>
    <n v="16290"/>
    <s v="24 - SANCHEZ RAMIREZ"/>
    <n v="616251"/>
    <n v="616251"/>
    <n v="0"/>
  </r>
  <r>
    <s v="2024"/>
    <x v="0"/>
    <x v="0"/>
    <x v="1"/>
    <x v="6"/>
    <s v="2 - Poder Ejecutivo"/>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0"/>
    <n v="2116959"/>
    <n v="0"/>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0"/>
    <n v="0"/>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0"/>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x v="2"/>
    <x v="8"/>
    <x v="109"/>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x v="2"/>
    <x v="4"/>
    <x v="106"/>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12960000"/>
    <n v="18544647.07"/>
    <n v="670625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35994490"/>
    <n v="43208863.619999997"/>
    <n v="311595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0"/>
    <n v="1800000"/>
    <n v="11400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0"/>
    <n v="240000"/>
    <n v="200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6958560"/>
    <n v="6958560"/>
    <n v="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5281426"/>
    <n v="6525595.5099999998"/>
    <n v="2766925.85"/>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5288875"/>
    <n v="6525787.8100000005"/>
    <n v="2770828.25"/>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968419"/>
    <n v="1196545.99"/>
    <n v="474095.05000000005"/>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605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6367000"/>
    <n v="636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29685120.610000003"/>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19000000"/>
    <n v="7645332.7300000004"/>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137845527"/>
    <n v="47327601.810000002"/>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08000000"/>
    <n v="139113291.71000001"/>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44760002"/>
    <n v="34732159.359999999"/>
  </r>
  <r>
    <s v="2024"/>
    <x v="0"/>
    <x v="0"/>
    <x v="1"/>
    <x v="6"/>
    <s v="2 - Poder Ejecutivo"/>
    <s v="0211 - MINISTERIO DE OBRAS PÚBLICAS Y COMUNICACIONES"/>
    <s v="0003 - OFICINA PARA EL REORDENAMIENTO DEL TRANSPORTE"/>
    <x v="1"/>
    <x v="11"/>
    <x v="59"/>
    <s v="2.7 - OBRAS"/>
    <s v="2.7.2 - INFRAESTRUCTURA"/>
    <s v="N"/>
    <s v="00 - N/A"/>
    <s v="10 - FONDO GENERAL"/>
    <s v="(en blanco)"/>
    <s v="99 - MULTIPROVINCIAL"/>
    <n v="30000000"/>
    <n v="28000000"/>
    <n v="12831909.98"/>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1699704703"/>
    <n v="47034265.000000007"/>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093000000"/>
    <n v="871193621.38999987"/>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1677825141"/>
    <n v="1677363683.5799999"/>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979654470"/>
    <n v="7394471"/>
    <n v="0"/>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234600000"/>
    <n v="0"/>
    <n v="0"/>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00000000"/>
    <n v="100000000"/>
    <n v="0"/>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20000000"/>
    <n v="20000000"/>
    <n v="0"/>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en blanco)"/>
    <s v="17 - PERAVIA"/>
    <n v="275000"/>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en blanco)"/>
    <s v="17 - PERAVIA"/>
    <n v="400000"/>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40000"/>
    <n v="4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680000"/>
    <n v="68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8920000"/>
    <n v="892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en blanco)"/>
    <s v="17 - PERAVIA"/>
    <n v="200000"/>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en blanco)"/>
    <s v="17 - PERAVIA"/>
    <n v="5316600"/>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0"/>
  </r>
  <r>
    <s v="2024"/>
    <x v="0"/>
    <x v="0"/>
    <x v="1"/>
    <x v="6"/>
    <s v="2 - Poder Ejecutivo"/>
    <s v="0213 - MINISTERIO DE TURISMO"/>
    <s v="0001 - MINISTERIO DE TURISMO"/>
    <x v="1"/>
    <x v="17"/>
    <x v="65"/>
    <s v="2.7 - OBRAS"/>
    <s v="2.7.2 - INFRAESTRUCTURA"/>
    <s v="N"/>
    <s v="00 - N/A"/>
    <s v="60 - CREDITO EXTERNO"/>
    <s v="(en blanco)"/>
    <s v="99 - MULTIPROVINCIAL"/>
    <n v="66275000"/>
    <n v="330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0"/>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901508"/>
    <n v="901508"/>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1278357"/>
    <n v="1278357"/>
    <n v="150281.56"/>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845148"/>
    <n v="845148"/>
    <n v="85341.07"/>
  </r>
  <r>
    <s v="2024"/>
    <x v="0"/>
    <x v="0"/>
    <x v="1"/>
    <x v="6"/>
    <s v="2 - Poder Ejecutivo"/>
    <s v="0213 - MINISTERIO DE TURISMO"/>
    <s v="0002 - COMITE EJECUTOR DE INFRAESTRUCTA EN ZONAS TURISTICAS (CEIZTUR)"/>
    <x v="1"/>
    <x v="16"/>
    <x v="105"/>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10000000"/>
    <n v="19482143.140000001"/>
    <n v="10461175.17"/>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17000000"/>
    <n v="17375900"/>
    <n v="0"/>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0"/>
    <n v="11182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0"/>
    <n v="3539423.41"/>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4207970.119999997"/>
    <n v="18499535.48"/>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0"/>
    <n v="1240646.77"/>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06360"/>
    <n v="406360"/>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13190"/>
    <n v="13190"/>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105319"/>
    <n v="11389223.050000001"/>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305884"/>
    <n v="305884"/>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0452136"/>
    <n v="22552007.829999998"/>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4717161"/>
    <n v="6647931.7800000003"/>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590705"/>
    <n v="1322069.6000000001"/>
    <n v="0"/>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8887650"/>
    <n v="29720728.59"/>
    <n v="29720728.59"/>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540236"/>
    <n v="540236.00000000012"/>
    <n v="540236"/>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204018"/>
    <n v="12204018"/>
    <n v="6148461.3599999994"/>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517021"/>
    <n v="1517021"/>
    <n v="0"/>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11539002"/>
    <n v="111539002"/>
    <n v="78865641.24000001"/>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357347"/>
    <n v="357347"/>
    <n v="0"/>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0466443"/>
    <n v="40466443"/>
    <n v="29478513.460000001"/>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1575796"/>
    <n v="1575796"/>
    <n v="574788.77"/>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4685729"/>
    <n v="14863722.27"/>
    <n v="0"/>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182371413"/>
    <n v="89371413"/>
    <n v="0"/>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8452381"/>
    <n v="8452381"/>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11022581"/>
    <n v="11022581"/>
    <n v="141168.69"/>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56234566"/>
    <n v="57910505.260000005"/>
    <n v="9285598.7300000004"/>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2619050"/>
    <n v="2619050"/>
    <n v="0"/>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136602"/>
    <n v="136602"/>
    <n v="0"/>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8918829"/>
    <n v="268918829"/>
    <n v="52951102.369999997"/>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1580409"/>
    <n v="1580409"/>
    <n v="0"/>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0455310"/>
    <n v="41844140.75"/>
    <n v="14365305.169999998"/>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1636905"/>
    <n v="1636905"/>
    <n v="0"/>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1896335.2600000005"/>
    <n v="1896335.2600000002"/>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1754107.469999995"/>
    <n v="21754107.469999999"/>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8.0035533756017685E-11"/>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5873607.6200000001"/>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978910.4300000006"/>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50669116.350000001"/>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2010650.75"/>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679377.43"/>
    <n v="87036.2"/>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66830609.600000001"/>
    <n v="15170987.050000001"/>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2628344.14"/>
    <n v="594159.78"/>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4403452.54"/>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4613063.130000001"/>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82027187.269999996"/>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3934723.64"/>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7991147.199999999"/>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54170085.32"/>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26339804.600000001"/>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4036440.3"/>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5190709.5"/>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086418.01"/>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1253059.25"/>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19589094.16"/>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892857.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99900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246802.11"/>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25000000"/>
    <n v="5088295.87"/>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500000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65200000"/>
    <n v="42108533.799999997"/>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100000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500000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1828523631"/>
    <n v="37672586.620000005"/>
    <n v="0"/>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23504263"/>
    <n v="23504263"/>
    <n v="16425.62"/>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19147347"/>
    <n v="19147347"/>
    <n v="479311.19"/>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24395192"/>
    <n v="24395192"/>
    <n v="11024542.979999999"/>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6053104"/>
    <n v="6053104"/>
    <n v="4476573.8499999996"/>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81808"/>
    <n v="501767.92"/>
    <n v="363084.14"/>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174005"/>
    <n v="5833693.2199999997"/>
    <n v="2673192.7400000002"/>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0"/>
    <n v="273753.15999999997"/>
    <n v="0"/>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2891243"/>
    <n v="2891243"/>
    <n v="0"/>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7542765"/>
    <n v="7542765"/>
    <n v="0"/>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93744"/>
    <n v="0"/>
    <n v="0"/>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34743"/>
    <n v="0"/>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673330"/>
    <n v="673330"/>
    <n v="67333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649304"/>
    <n v="1649304"/>
    <n v="47357.65"/>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2874434"/>
    <n v="2874434"/>
    <n v="1688034.48"/>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0"/>
    <n v="2285730.87"/>
    <n v="110345.44"/>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3646398"/>
    <n v="24146398"/>
    <n v="17143886.93"/>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319242"/>
    <n v="0"/>
    <n v="0"/>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472866"/>
    <n v="0"/>
    <n v="0"/>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500143"/>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650326"/>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3407880"/>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1474657"/>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646268"/>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3298243"/>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1862573"/>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1014292"/>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294975"/>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2391641"/>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3102132"/>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7439005"/>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330132"/>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3520428"/>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1012485"/>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1194982"/>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2204989"/>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201976"/>
    <n v="0"/>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0"/>
    <n v="36689.58"/>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493975"/>
    <n v="1682018.29"/>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42362"/>
    <n v="42362"/>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344999"/>
    <n v="344999"/>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6497246.710000001"/>
    <n v="9874605.2300000004"/>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0"/>
    <n v="757564.51"/>
    <n v="55636.83"/>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3383351"/>
    <n v="3383351"/>
    <n v="3383351"/>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3889732"/>
    <n v="3889732"/>
    <n v="3473340.27"/>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484958"/>
    <n v="1484958"/>
    <n v="933574.82"/>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596464"/>
    <n v="596464"/>
    <n v="0"/>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2782959"/>
    <n v="2782959"/>
    <n v="2782959"/>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8429023"/>
    <n v="8429023"/>
    <n v="0"/>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5176801"/>
    <n v="5176801"/>
    <n v="0"/>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02712257"/>
    <n v="82712257"/>
    <n v="42782191.609999999"/>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3138107"/>
    <n v="3138107"/>
    <n v="0"/>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6469486"/>
    <n v="6469486"/>
    <n v="0"/>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16093080"/>
    <n v="16093080"/>
    <n v="0"/>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10035845"/>
    <n v="10035845"/>
    <n v="0"/>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33455006"/>
    <n v="33455006"/>
    <n v="29566874.030000001"/>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1000000"/>
    <n v="1000000"/>
    <n v="0"/>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437780"/>
    <n v="0"/>
    <n v="0"/>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323820"/>
    <n v="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0"/>
    <n v="638424.80000000005"/>
    <n v="127684.96"/>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065158"/>
    <n v="13581302.800000001"/>
    <n v="2329391.7400000002"/>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391992"/>
    <n v="579764"/>
    <n v="115952.8"/>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9974962"/>
    <n v="9974962"/>
    <n v="705178.14"/>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45846968"/>
    <n v="30846968"/>
    <n v="1176392.58"/>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124379466"/>
    <n v="109379466"/>
    <n v="87416493.429999992"/>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11767765"/>
    <n v="11767765"/>
    <n v="0"/>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39670520"/>
    <n v="39670520"/>
    <n v="3095554.62"/>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1883288"/>
    <n v="2354110.0300000003"/>
    <n v="0"/>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1772404"/>
    <n v="2248875.9"/>
    <n v="0"/>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4184659"/>
    <n v="55397014.689999998"/>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485046.11"/>
    <n v="97009.14"/>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9603237.0999999996"/>
    <n v="1919901.25"/>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6430024.2199999997"/>
    <n v="1281680.1399999999"/>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1225264.82"/>
    <n v="244372.9"/>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4680909.07"/>
    <n v="928489.37"/>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110747.66"/>
    <n v="0"/>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063707.2300000004"/>
    <n v="0"/>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65803355.460000001"/>
    <n v="13534011.310000001"/>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3479241.9"/>
    <n v="740561.77"/>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14570268.109999999"/>
    <n v="0"/>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25723429.940000001"/>
    <n v="3403865.73"/>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35744985.920000002"/>
    <n v="4729973.13"/>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17626781.969999999"/>
    <n v="2332472.7400000002"/>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11174471"/>
    <n v="1478667.46"/>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4175656.01"/>
    <n v="552545.77"/>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10931547.18"/>
    <n v="0"/>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21175051.399999999"/>
    <n v="0"/>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1827792.63"/>
    <n v="0"/>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10293176.260000002"/>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308404.510000002"/>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6142213.939999999"/>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81380714.359999999"/>
    <n v="35136060.969999999"/>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9447490.9000000004"/>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7074076.96"/>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1261392.3999999999"/>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30639314.18"/>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2846629.5"/>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9788946.7899999991"/>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1011148.86"/>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7235832.0999999996"/>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0653019.039999999"/>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1143891.3999999999"/>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895686.15"/>
    <n v="801182.79"/>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3439068.4"/>
    <n v="1744632.97"/>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117582.38"/>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3922925.09"/>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13992875.85"/>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917369.94"/>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685311.79"/>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1390624.05"/>
    <n v="0"/>
  </r>
  <r>
    <s v="2024"/>
    <x v="0"/>
    <x v="0"/>
    <x v="1"/>
    <x v="6"/>
    <s v="2 - Poder Ejecutivo"/>
    <s v="0213 - MINISTERIO DE TURISMO"/>
    <s v="0002 - COMITE EJECUTOR DE INFRAESTRUCTA EN ZONAS TURISTICAS (CEIZTUR)"/>
    <x v="3"/>
    <x v="19"/>
    <x v="110"/>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11506649"/>
    <n v="11506649"/>
    <n v="1803522.08"/>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738736"/>
    <n v="738736"/>
    <n v="738736"/>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3712562"/>
    <n v="3712562"/>
    <n v="0"/>
  </r>
  <r>
    <s v="2024"/>
    <x v="0"/>
    <x v="0"/>
    <x v="1"/>
    <x v="6"/>
    <s v="2 - Poder Ejecutivo"/>
    <s v="0213 - MINISTERIO DE TURISMO"/>
    <s v="0002 - COMITE EJECUTOR DE INFRAESTRUCTA EN ZONAS TURISTICAS (CEIZTUR)"/>
    <x v="2"/>
    <x v="14"/>
    <x v="103"/>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18466176"/>
    <n v="18466176"/>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24871568"/>
    <n v="24871568"/>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202085067"/>
    <n v="90772496.780000001"/>
    <n v="34052309.079999998"/>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6924315"/>
    <n v="6924315"/>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12152118"/>
    <n v="12152118"/>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04022365"/>
    <n v="150871341.25"/>
    <n v="83344856.159999996"/>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2500000"/>
    <n v="2500000"/>
    <n v="250000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57785271"/>
    <n v="57785271"/>
    <n v="55263824.899999999"/>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5000000"/>
    <n v="5000000"/>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4000000"/>
    <n v="4011830.75"/>
    <n v="3766154.9"/>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399999999"/>
    <n v="21963910.399999999"/>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0"/>
    <n v="0.34999999999854481"/>
    <n v="0"/>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6000000"/>
    <n v="6000000"/>
    <n v="2721471.7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2000000"/>
    <n v="2000000"/>
    <n v="541314.75"/>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24000000"/>
    <n v="79009685.989999995"/>
    <n v="21009522.329999998"/>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3000000"/>
    <n v="3000000"/>
    <n v="0"/>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8000000"/>
    <n v="10329599.76"/>
    <n v="3100680.79"/>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0"/>
    <n v="45088.639999999999"/>
    <n v="0"/>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0000000"/>
    <n v="20000000"/>
    <n v="0"/>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18161123"/>
    <n v="42561648.969999999"/>
    <n v="6628683.0300000003"/>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5000000"/>
    <n v="5000000"/>
    <n v="0"/>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14045132"/>
    <n v="5613609.6600000001"/>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3444580"/>
    <n v="3444580"/>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14061300"/>
    <n v="14061300"/>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38981580"/>
    <n v="41060905.109999999"/>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3015983"/>
    <n v="3015983"/>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15437595"/>
    <n v="15437595"/>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82997.37"/>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5278331.8899999997"/>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13450309.17"/>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848007.07"/>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1731116"/>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8927903.9100000001"/>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47509691.530000001"/>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99822275.469999999"/>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7617556.3399999999"/>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9769740.739999998"/>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0"/>
    <n v="1223147.1000000001"/>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6479036"/>
    <n v="6178605.04"/>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0"/>
    <n v="149361.87"/>
    <n v="0"/>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123742.48000000001"/>
    <n v="24748.33"/>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0622656.969999999"/>
    <n v="12544902.449999999"/>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2753600.55"/>
    <n v="489472.38"/>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28031.16"/>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3103739.46"/>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667642.76"/>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2077244.39"/>
    <n v="0"/>
  </r>
  <r>
    <s v="2024"/>
    <x v="0"/>
    <x v="0"/>
    <x v="1"/>
    <x v="6"/>
    <s v="2 - Poder Ejecutivo"/>
    <s v="0216 - MINISTERIO DE CULTURA"/>
    <s v="0001 - MINISTERIO DE CULTURA"/>
    <x v="2"/>
    <x v="8"/>
    <x v="20"/>
    <s v="2.7 - OBRAS"/>
    <s v="2.7.2 - INFRAESTRUCTURA"/>
    <s v="N"/>
    <s v="00 - N/A"/>
    <s v="10 - FONDO GENERAL"/>
    <s v="(en blanco)"/>
    <s v="99 - MULTIPROVINCIAL"/>
    <n v="2000000"/>
    <n v="0"/>
    <n v="0"/>
  </r>
  <r>
    <s v="2024"/>
    <x v="0"/>
    <x v="0"/>
    <x v="1"/>
    <x v="6"/>
    <s v="2 - Poder Ejecutivo"/>
    <s v="0218 - MINISTERIO DE MEDIO AMBIENTE Y RECURSOS NATURALES"/>
    <s v="0001 - MINISTERIO  DE MEDIO AMBIENTE Y RECURSOS NATURALES"/>
    <x v="1"/>
    <x v="12"/>
    <x v="69"/>
    <s v="2.7 - OBRAS"/>
    <s v="2.7.2 - INFRAESTRUCTURA"/>
    <s v="N"/>
    <s v="00 - N/A"/>
    <s v="10 - FONDO GENERAL"/>
    <s v="(en blanco)"/>
    <s v="99 - MULTIPROVINCIAL"/>
    <n v="0"/>
    <n v="300000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212700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185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386243"/>
    <n v="2386243"/>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400000"/>
    <n v="400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438783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1022000"/>
    <n v="10220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601200"/>
    <n v="6012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482970"/>
    <n v="4829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055544"/>
    <n v="2055544"/>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84250"/>
    <n v="284250"/>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55000"/>
    <n v="55000"/>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00000"/>
    <n v="600000"/>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488102"/>
    <n v="488102"/>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166312"/>
    <n v="166312"/>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295683"/>
    <n v="295683"/>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29750"/>
    <n v="29750"/>
    <n v="0"/>
  </r>
  <r>
    <s v="2024"/>
    <x v="0"/>
    <x v="0"/>
    <x v="1"/>
    <x v="6"/>
    <s v="2 - Poder Ejecutivo"/>
    <s v="0218 - MINISTERIO DE MEDIO AMBIENTE Y RECURSOS NATURALES"/>
    <s v="0001 - MINISTERIO  DE MEDIO AMBIENTE Y RECURSOS NATURALES"/>
    <x v="3"/>
    <x v="9"/>
    <x v="81"/>
    <s v="2.7 - OBRAS"/>
    <s v="2.7.2 - INFRAESTRUCTURA"/>
    <s v="N"/>
    <s v="00 - N/A"/>
    <s v="10 - FONDO GENERAL"/>
    <s v="(en blanco)"/>
    <s v="99 - MULTIPROVINCIAL"/>
    <n v="400000"/>
    <n v="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18480000"/>
    <n v="18480000"/>
    <n v="93644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60875640"/>
    <n v="60875640"/>
    <n v="322448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480000"/>
    <n v="7928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5072971"/>
    <n v="5072971"/>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240000"/>
    <n v="24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288000"/>
    <n v="288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44046000"/>
    <n v="44046000"/>
    <n v="264420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27540450"/>
    <n v="27540450"/>
    <n v="153142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240000"/>
    <n v="408800"/>
    <n v="33916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2295039"/>
    <n v="2295039"/>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144000"/>
    <n v="144000"/>
    <n v="117674.2"/>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14784000"/>
    <n v="14784000"/>
    <n v="80703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29055600"/>
    <n v="29055600"/>
    <n v="15837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240000"/>
    <n v="408800"/>
    <n v="3120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2421300"/>
    <n v="24213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144000"/>
    <n v="144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1864000"/>
    <n v="21864000"/>
    <n v="127293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9652840"/>
    <n v="28528840"/>
    <n v="153128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40000"/>
    <n v="4008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471070"/>
    <n v="247107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144000"/>
    <n v="144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13392000"/>
    <n v="13392000"/>
    <n v="62399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29436750"/>
    <n v="29436750"/>
    <n v="16477979.35"/>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240000"/>
    <n v="384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2453063"/>
    <n v="2453063"/>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144000"/>
    <n v="144000"/>
    <n v="221504.3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9840000"/>
    <n v="9840000"/>
    <n v="48430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29417850"/>
    <n v="29417850"/>
    <n v="153482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240000"/>
    <n v="408800"/>
    <n v="62062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2451488"/>
    <n v="2451488"/>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144000"/>
    <n v="144000"/>
    <n v="49492.39"/>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548000"/>
    <n v="811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5275889"/>
    <n v="5275889"/>
    <n v="2286156.320000000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5275889"/>
    <n v="5275889"/>
    <n v="2289380.799999999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753698"/>
    <n v="753698"/>
    <n v="333390.3500000000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2386839"/>
    <n v="2386839"/>
    <n v="1109827.35999999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2386839"/>
    <n v="2386839"/>
    <n v="1111392.6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340977"/>
    <n v="340977"/>
    <n v="166923.9100000000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2518153"/>
    <n v="2518153"/>
    <n v="1344051.299999999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2518152"/>
    <n v="2518152"/>
    <n v="134594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359736"/>
    <n v="359736"/>
    <n v="202506"/>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2569913"/>
    <n v="2569913"/>
    <n v="1085677.5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2569913"/>
    <n v="2569913"/>
    <n v="1087208.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367131"/>
    <n v="367131"/>
    <n v="159828.6"/>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2551185"/>
    <n v="2551185"/>
    <n v="1168288.7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2551185"/>
    <n v="2551185"/>
    <n v="1169936.5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364455"/>
    <n v="364455"/>
    <n v="172802.5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2549547"/>
    <n v="2549547"/>
    <n v="1124644.4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2549547"/>
    <n v="2549547"/>
    <n v="1133790.33999999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364221"/>
    <n v="364221"/>
    <n v="168436.13999999998"/>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10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100000"/>
    <n v="246800"/>
    <n v="131213.46000000002"/>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552310"/>
    <n v="538010"/>
    <n v="144103.2799999999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276155"/>
    <n v="227205"/>
    <n v="191314.2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276155"/>
    <n v="319005"/>
    <n v="281283.34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50000"/>
    <n v="145000"/>
    <n v="118270.9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276155"/>
    <n v="319005"/>
    <n v="296033.34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176155"/>
    <n v="219055"/>
    <n v="43289.16"/>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276155"/>
    <n v="319005"/>
    <n v="281283.34000000003"/>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76613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40873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41377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56705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0038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452200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8700000"/>
    <n v="6819147.4000000004"/>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9350000"/>
    <n v="34095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9350000"/>
    <n v="39983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9350000"/>
    <n v="352957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7225000"/>
    <n v="3409580.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9350000"/>
    <n v="3969573.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680000"/>
    <n v="1714280"/>
    <n v="1172960.2799999998"/>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50000"/>
    <n v="150000"/>
    <n v="119434.2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840000"/>
    <n v="857140"/>
    <n v="586480.1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75000"/>
    <n v="75000"/>
    <n v="59717.1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840000"/>
    <n v="857140"/>
    <n v="586480.1400000001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75000"/>
    <n v="75000"/>
    <n v="59717.1299999999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840000"/>
    <n v="857160"/>
    <n v="586480.139999999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75000"/>
    <n v="75000"/>
    <n v="59717.15999999999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840000"/>
    <n v="857140"/>
    <n v="586480.1899999999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75000"/>
    <n v="75000"/>
    <n v="59717.1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840000"/>
    <n v="857140"/>
    <n v="586480.1400000001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75000"/>
    <n v="75000"/>
    <n v="59717.13"/>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520000"/>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260000"/>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293296.53999999998"/>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260000"/>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260000"/>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260000"/>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0"/>
    <n v="463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0"/>
    <n v="259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000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0"/>
    <n v="257142.86"/>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000000"/>
    <n v="2205716.8800000004"/>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0"/>
    <n v="128571.43"/>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000000"/>
    <n v="300000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0"/>
    <n v="128571.43"/>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0"/>
    <n v="463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000000"/>
    <n v="2999999.9999999995"/>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0"/>
    <n v="128571.42"/>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0"/>
    <n v="129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000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0"/>
    <n v="128571.43"/>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000000"/>
    <n v="2199534.0300000003"/>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0"/>
    <n v="128571.43"/>
    <n v="29150.3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000000"/>
    <n v="1600000"/>
    <n v="376446.3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280000"/>
    <n v="422857.14"/>
    <n v="64394.2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7000000"/>
    <n v="7000000"/>
    <n v="1448042.099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60000"/>
    <n v="66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60000"/>
    <n v="2224285.7199999997"/>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3000000"/>
    <n v="3000000"/>
    <n v="2645090.720000000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00000"/>
    <n v="800000"/>
    <n v="238081.9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140000"/>
    <n v="211428.57"/>
    <n v="89875.54000000000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3500000"/>
    <n v="3500000"/>
    <n v="724021.0499999998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80000"/>
    <n v="1112142.8599999999"/>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1500000"/>
    <n v="1500000"/>
    <n v="1311199.149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00000"/>
    <n v="800000"/>
    <n v="364371.1100000000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140000"/>
    <n v="211428.57"/>
    <n v="89875.54000000000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3500000"/>
    <n v="3500000"/>
    <n v="724021.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80000"/>
    <n v="1112142.8599999999"/>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1500000"/>
    <n v="1500000"/>
    <n v="502956.8299999999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00000"/>
    <n v="800000"/>
    <n v="702769.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140000"/>
    <n v="211428.58000000002"/>
    <n v="626775.5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3500000"/>
    <n v="3500000"/>
    <n v="724021.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30000"/>
    <n v="330000"/>
    <n v="20496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80000"/>
    <n v="1112142.8399999999"/>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1500000"/>
    <n v="1500000"/>
    <n v="320911.5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00000"/>
    <n v="800000"/>
    <n v="238082.2400000000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140000"/>
    <n v="211428.57"/>
    <n v="89875.54000000000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3500000"/>
    <n v="3500000"/>
    <n v="724026.9400000000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80000"/>
    <n v="1112142.8599999999"/>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1500000"/>
    <n v="1500000"/>
    <n v="1132825.099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00000"/>
    <n v="800000"/>
    <n v="955038.3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140000"/>
    <n v="211428.57"/>
    <n v="89875.5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3500000"/>
    <n v="3500000"/>
    <n v="724021.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80000"/>
    <n v="1112142.8599999999"/>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1500000"/>
    <n v="1500000"/>
    <n v="449224.7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2800000"/>
    <n v="2800000"/>
    <n v="1311660.9399999997"/>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400000"/>
    <n v="1000000"/>
    <n v="2944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400000"/>
    <n v="1400000"/>
    <n v="787302.90999999968"/>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400000"/>
    <n v="1400000"/>
    <n v="635128.6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400000"/>
    <n v="1400000"/>
    <n v="704802.40000000014"/>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600000"/>
    <n v="1600000"/>
    <n v="724762.0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400000"/>
    <n v="1400000"/>
    <n v="635128.59"/>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200000"/>
    <n v="500000"/>
    <n v="0"/>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42857.140000001"/>
    <n v="5758803.959999999"/>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6571428.5700000003"/>
    <n v="3424756.2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5571428.5700000003"/>
    <n v="2903597.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5571428.5999999996"/>
    <n v="2903597.73"/>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1406515.79"/>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5571428.5499999998"/>
    <n v="2903597.7"/>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0"/>
    <n v="100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4000"/>
    <n v="24000"/>
    <n v="24874.40000000000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180000"/>
    <n v="465714.28"/>
    <n v="45835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2000"/>
    <n v="12000"/>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90000"/>
    <n v="232857.14"/>
    <n v="229175"/>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2000"/>
    <n v="12000"/>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90000"/>
    <n v="232857.14"/>
    <n v="229175"/>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0"/>
    <n v="100000"/>
    <n v="849.6"/>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2000"/>
    <n v="12000"/>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90000"/>
    <n v="232857.16"/>
    <n v="21942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2000"/>
    <n v="12000"/>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90000"/>
    <n v="232857.14"/>
    <n v="13865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2000"/>
    <n v="12000"/>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90000"/>
    <n v="232857.14"/>
    <n v="7686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00000"/>
    <n v="2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15000"/>
    <n v="223000"/>
    <n v="181214.26"/>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7500"/>
    <n v="111500"/>
    <n v="90607.1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0000"/>
    <n v="100000"/>
    <n v="41327.76000000000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7500"/>
    <n v="111500"/>
    <n v="90607.1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7500"/>
    <n v="110300"/>
    <n v="90607.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7500"/>
    <n v="111500"/>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7500"/>
    <n v="111500"/>
    <n v="90796.01"/>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000000"/>
    <n v="7000000"/>
    <n v="6598541.3800000008"/>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120000"/>
    <n v="7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000"/>
    <n v="3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60000"/>
    <n v="185000"/>
    <n v="1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00000"/>
    <n v="350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60000"/>
    <n v="3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0"/>
    <n v="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50000"/>
    <n v="500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30000"/>
    <n v="3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5000"/>
    <n v="1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5000"/>
    <n v="1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0"/>
    <n v="2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0"/>
    <n v="6000"/>
    <n v="4884.020000000000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25000"/>
    <n v="250000"/>
    <n v="24024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5000"/>
    <n v="15000"/>
    <n v="118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0"/>
    <n v="10000"/>
    <n v="96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0000"/>
    <n v="1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5000"/>
    <n v="15000"/>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11400000"/>
    <n v="11400000"/>
    <n v="3799996.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40000"/>
    <n v="72000"/>
    <n v="29998.7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1000000"/>
    <n v="4714285.7200000007"/>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44260000"/>
    <n v="32050013.23"/>
    <n v="16267662.64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24000000"/>
    <n v="24000000"/>
    <n v="18112271.07999999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400000"/>
    <n v="85714.280000000028"/>
    <n v="57494.64"/>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30000"/>
    <n v="87314.28"/>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5800000"/>
    <n v="5800000"/>
    <n v="261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500000"/>
    <n v="2357142.8600000003"/>
    <n v="1958.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22130000"/>
    <n v="16140000"/>
    <n v="12630069.05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13113225"/>
    <n v="13113225"/>
    <n v="4464145.9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200000"/>
    <n v="42857.140000000014"/>
    <n v="28747.3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15000"/>
    <n v="43657.14"/>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5700000"/>
    <n v="5700000"/>
    <n v="2565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500000"/>
    <n v="2357142.8600000003"/>
    <n v="235714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22130000"/>
    <n v="15670000"/>
    <n v="11181535.71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12000000"/>
    <n v="12000000"/>
    <n v="11269538.5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200000"/>
    <n v="42857.140000000014"/>
    <n v="28747.3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15000"/>
    <n v="43657.14"/>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5700000"/>
    <n v="5700000"/>
    <n v="5315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500000"/>
    <n v="2357142.84"/>
    <n v="328776.4000000000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22130000"/>
    <n v="15460025"/>
    <n v="11031705.28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12000000"/>
    <n v="12000000"/>
    <n v="11269538.5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200000"/>
    <n v="42857.16"/>
    <n v="28747.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15000"/>
    <n v="43657.16"/>
    <n v="29719.4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5700000"/>
    <n v="5700000"/>
    <n v="2145003.799999999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500000"/>
    <n v="2357142.8600000003"/>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22130000"/>
    <n v="10967665.859999999"/>
    <n v="8514668.9800000004"/>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12000000"/>
    <n v="12000000"/>
    <n v="10890455.4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200000"/>
    <n v="42857.140000000014"/>
    <n v="28747.3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15000"/>
    <n v="43657.14"/>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5700000"/>
    <n v="5700000"/>
    <n v="2565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500000"/>
    <n v="2357142.8600000003"/>
    <n v="235714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22130000"/>
    <n v="16585000"/>
    <n v="12116586.30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12000000"/>
    <n v="12000000"/>
    <n v="11269538.5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200000"/>
    <n v="42857.140000000014"/>
    <n v="28747.3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15000"/>
    <n v="43657.14"/>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120000"/>
    <n v="320000"/>
    <n v="270431.4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3000"/>
    <n v="1260142.8600000001"/>
    <n v="308283.4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57142"/>
    <n v="57142"/>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800000"/>
    <n v="800000"/>
    <n v="753088.6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2800000"/>
    <n v="3085714.280000000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70000"/>
    <n v="70000"/>
    <n v="36219.2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61546"/>
    <n v="61546"/>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140000"/>
    <n v="313000"/>
    <n v="162261.4199999999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0"/>
    <n v="390000"/>
    <n v="21202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60000"/>
    <n v="160000"/>
    <n v="3433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1500"/>
    <n v="630071.43000000005"/>
    <n v="154141.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8571"/>
    <n v="2857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400000"/>
    <n v="400000"/>
    <n v="376544.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1400000"/>
    <n v="1542857.140000000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35000"/>
    <n v="35000"/>
    <n v="32647.0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30773"/>
    <n v="3077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70000"/>
    <n v="143000"/>
    <n v="54285.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0"/>
    <n v="220000"/>
    <n v="212424.1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60000"/>
    <n v="160000"/>
    <n v="3433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1500"/>
    <n v="630071.43000000005"/>
    <n v="172726.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8571"/>
    <n v="28571"/>
    <n v="17983.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400000"/>
    <n v="400000"/>
    <n v="338961.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1400000"/>
    <n v="1542857.1400000001"/>
    <n v="53624.80000000000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35000"/>
    <n v="35000"/>
    <n v="34507.1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30773"/>
    <n v="3077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70000"/>
    <n v="143000"/>
    <n v="128817.9300000000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0"/>
    <n v="220000"/>
    <n v="21202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60000"/>
    <n v="160000"/>
    <n v="9015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1500"/>
    <n v="630071.42000000004"/>
    <n v="524371.8000000000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8571"/>
    <n v="28571"/>
    <n v="10183.1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400000"/>
    <n v="400000"/>
    <n v="411891.3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1400000"/>
    <n v="1542857.16"/>
    <n v="1024876.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35000"/>
    <n v="35000"/>
    <n v="34202.8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30773"/>
    <n v="3077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70000"/>
    <n v="143000"/>
    <n v="14300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0"/>
    <n v="220000"/>
    <n v="83414.39999999999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60000"/>
    <n v="160000"/>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1500"/>
    <n v="630071.43000000005"/>
    <n v="154141.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8571"/>
    <n v="2857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400000"/>
    <n v="400000"/>
    <n v="376544.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1400000"/>
    <n v="1542857.140000000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35000"/>
    <n v="35000"/>
    <n v="28606.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30774"/>
    <n v="30774"/>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70000"/>
    <n v="143000"/>
    <n v="107975.739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0"/>
    <n v="220000"/>
    <n v="21202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60000"/>
    <n v="160000"/>
    <n v="7039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1500"/>
    <n v="630071.43000000005"/>
    <n v="49004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8571"/>
    <n v="28571"/>
    <n v="28166.37000000000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400000"/>
    <n v="400000"/>
    <n v="192940.1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1400000"/>
    <n v="1542857.1400000001"/>
    <n v="154285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35000"/>
    <n v="35000"/>
    <n v="39227.1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30774"/>
    <n v="30774"/>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70000"/>
    <n v="143000"/>
    <n v="14300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0"/>
    <n v="220000"/>
    <n v="212020"/>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5268981"/>
    <n v="65268981"/>
    <n v="30710307.039999999"/>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3263449"/>
    <n v="3263449"/>
    <n v="1995987.3"/>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0144664"/>
    <n v="30144664"/>
    <n v="14183642.419999998"/>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1507233"/>
    <n v="1507233"/>
    <n v="339492.9"/>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16071"/>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1110847"/>
    <n v="1110847"/>
    <n v="0"/>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1189250"/>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279195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3405537"/>
    <n v="3405537"/>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569389"/>
    <n v="56938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5946248"/>
    <n v="5946248"/>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75400000"/>
    <n v="0"/>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3591412"/>
    <n v="0"/>
    <n v="0"/>
  </r>
  <r>
    <s v="2024"/>
    <x v="0"/>
    <x v="0"/>
    <x v="1"/>
    <x v="6"/>
    <s v="2 - Poder Ejecutivo"/>
    <s v="0220 - MINISTERIO DE ECONOMÍA, PLANIFICACIÓN Y DESARROLLO"/>
    <s v="0001 - MINISTERIO DE ECONOMIA, PLANIFICACION Y DESARROLLO"/>
    <x v="3"/>
    <x v="19"/>
    <x v="71"/>
    <s v="2.7 - OBRAS"/>
    <s v="2.7.2 - INFRAESTRUCTURA"/>
    <s v="S"/>
    <s v="00 - N/A"/>
    <s v="60 - CREDITO EXTERNO"/>
    <s v="(en blanco)"/>
    <s v="99 - MULTIPROVINCIAL"/>
    <n v="35483588"/>
    <n v="0"/>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8430276"/>
    <n v="8430276"/>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749312"/>
    <n v="749312"/>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10250"/>
    <n v="110250"/>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31316"/>
    <n v="131316"/>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21316"/>
    <n v="121316"/>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17316"/>
    <n v="117316"/>
    <n v="0"/>
  </r>
  <r>
    <s v="2024"/>
    <x v="0"/>
    <x v="0"/>
    <x v="1"/>
    <x v="6"/>
    <s v="2 - Poder Ejecutivo"/>
    <s v="0220 - MINISTERIO DE ECONOMÍA, PLANIFICACIÓN Y DESARROLLO"/>
    <s v="0005 - DIRECCION GENERAL DE COOPERACION MULTILATERAL"/>
    <x v="2"/>
    <x v="14"/>
    <x v="103"/>
    <s v="2.1 - REMUNERACIONES Y CONTRIBUCIONES"/>
    <s v="2.1.1 - REMUNERACIONES"/>
    <s v="S"/>
    <s v="00 - N/A"/>
    <s v="60 - CREDITO EXTERNO"/>
    <s v="(en blanco)"/>
    <s v="99 - MULTIPROVINCIAL"/>
    <n v="19954424"/>
    <n v="24838396"/>
    <n v="4883972"/>
  </r>
  <r>
    <s v="2024"/>
    <x v="0"/>
    <x v="0"/>
    <x v="1"/>
    <x v="6"/>
    <s v="2 - Poder Ejecutivo"/>
    <s v="0220 - MINISTERIO DE ECONOMÍA, PLANIFICACIÓN Y DESARROLLO"/>
    <s v="0005 - DIRECCION GENERAL DE COOPERACION MULTILATERAL"/>
    <x v="2"/>
    <x v="14"/>
    <x v="103"/>
    <s v="2.1 - REMUNERACIONES Y CONTRIBUCIONES"/>
    <s v="2.1.1 - REMUNERACIONES"/>
    <s v="S"/>
    <s v="00 - N/A"/>
    <s v="60 - CREDITO EXTERNO"/>
    <s v="(en blanco)"/>
    <s v="99 - MULTIPROVINCIAL"/>
    <n v="1714846"/>
    <n v="1714846"/>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1725227"/>
    <n v="1725227"/>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1727681"/>
    <n v="1727681"/>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127390"/>
    <n v="127390"/>
    <n v="0"/>
  </r>
  <r>
    <s v="2024"/>
    <x v="0"/>
    <x v="0"/>
    <x v="1"/>
    <x v="6"/>
    <s v="2 - Poder Ejecutivo"/>
    <s v="0220 - MINISTERIO DE ECONOMÍA, PLANIFICACIÓN Y DESARROLLO"/>
    <s v="0005 - DIRECCION GENERAL DE COOPERACION MULTILATERAL"/>
    <x v="2"/>
    <x v="14"/>
    <x v="103"/>
    <s v="2.2 - CONTRATACIÓN DE SERVICIOS"/>
    <s v="2.2.1 - SERVICIOS BÁSICOS"/>
    <s v="S"/>
    <s v="00 - N/A"/>
    <s v="10 - FONDO GENERAL"/>
    <s v="(en blanco)"/>
    <s v="99 - MULTIPROVINCIAL"/>
    <n v="350776"/>
    <n v="350776"/>
    <n v="0"/>
  </r>
  <r>
    <s v="2024"/>
    <x v="0"/>
    <x v="0"/>
    <x v="1"/>
    <x v="6"/>
    <s v="2 - Poder Ejecutivo"/>
    <s v="0220 - MINISTERIO DE ECONOMÍA, PLANIFICACIÓN Y DESARROLLO"/>
    <s v="0005 - DIRECCION GENERAL DE COOPERACION MULTILATERAL"/>
    <x v="2"/>
    <x v="14"/>
    <x v="103"/>
    <s v="2.2 - CONTRATACIÓN DE SERVICIOS"/>
    <s v="2.2.1 - SERVICIOS BÁSICOS"/>
    <s v="S"/>
    <s v="00 - N/A"/>
    <s v="10 - FONDO GENERAL"/>
    <s v="(en blanco)"/>
    <s v="99 - MULTIPROVINCIAL"/>
    <n v="29430"/>
    <n v="29430"/>
    <n v="0"/>
  </r>
  <r>
    <s v="2024"/>
    <x v="0"/>
    <x v="0"/>
    <x v="1"/>
    <x v="6"/>
    <s v="2 - Poder Ejecutivo"/>
    <s v="0220 - MINISTERIO DE ECONOMÍA, PLANIFICACIÓN Y DESARROLLO"/>
    <s v="0005 - DIRECCION GENERAL DE COOPERACION MULTILATERAL"/>
    <x v="2"/>
    <x v="14"/>
    <x v="103"/>
    <s v="2.2 - CONTRATACIÓN DE SERVICIOS"/>
    <s v="2.2.2 - PUBLICIDAD, IMPRESIÓN Y ENCUADERNACIÓN"/>
    <s v="S"/>
    <s v="00 - N/A"/>
    <s v="10 - FONDO GENERAL"/>
    <s v="(en blanco)"/>
    <s v="99 - MULTIPROVINCIAL"/>
    <n v="275440"/>
    <n v="275440"/>
    <n v="0"/>
  </r>
  <r>
    <s v="2024"/>
    <x v="0"/>
    <x v="0"/>
    <x v="1"/>
    <x v="6"/>
    <s v="2 - Poder Ejecutivo"/>
    <s v="0220 - MINISTERIO DE ECONOMÍA, PLANIFICACIÓN Y DESARROLLO"/>
    <s v="0005 - DIRECCION GENERAL DE COOPERACION MULTILATERAL"/>
    <x v="2"/>
    <x v="14"/>
    <x v="103"/>
    <s v="2.2 - CONTRATACIÓN DE SERVICIOS"/>
    <s v="2.2.2 - PUBLICIDAD, IMPRESIÓN Y ENCUADERNACIÓN"/>
    <s v="S"/>
    <s v="00 - N/A"/>
    <s v="10 - FONDO GENERAL"/>
    <s v="(en blanco)"/>
    <s v="99 - MULTIPROVINCIAL"/>
    <n v="47544"/>
    <n v="47544"/>
    <n v="0"/>
  </r>
  <r>
    <s v="2024"/>
    <x v="0"/>
    <x v="0"/>
    <x v="1"/>
    <x v="6"/>
    <s v="2 - Poder Ejecutivo"/>
    <s v="0220 - MINISTERIO DE ECONOMÍA, PLANIFICACIÓN Y DESARROLLO"/>
    <s v="0005 - DIRECCION GENERAL DE COOPERACION MULTILATERAL"/>
    <x v="2"/>
    <x v="14"/>
    <x v="103"/>
    <s v="2.2 - CONTRATACIÓN DE SERVICIOS"/>
    <s v="2.2.3 - VIÁTICOS"/>
    <s v="S"/>
    <s v="00 - N/A"/>
    <s v="10 - FONDO GENERAL"/>
    <s v="(en blanco)"/>
    <s v="99 - MULTIPROVINCIAL"/>
    <n v="1765750"/>
    <n v="1765750"/>
    <n v="0"/>
  </r>
  <r>
    <s v="2024"/>
    <x v="0"/>
    <x v="0"/>
    <x v="1"/>
    <x v="6"/>
    <s v="2 - Poder Ejecutivo"/>
    <s v="0220 - MINISTERIO DE ECONOMÍA, PLANIFICACIÓN Y DESARROLLO"/>
    <s v="0005 - DIRECCION GENERAL DE COOPERACION MULTILATERAL"/>
    <x v="2"/>
    <x v="14"/>
    <x v="103"/>
    <s v="2.2 - CONTRATACIÓN DE SERVICIOS"/>
    <s v="2.2.3 - VIÁTICOS"/>
    <s v="S"/>
    <s v="00 - N/A"/>
    <s v="10 - FONDO GENERAL"/>
    <s v="(en blanco)"/>
    <s v="99 - MULTIPROVINCIAL"/>
    <n v="624300"/>
    <n v="624300"/>
    <n v="0"/>
  </r>
  <r>
    <s v="2024"/>
    <x v="0"/>
    <x v="0"/>
    <x v="1"/>
    <x v="6"/>
    <s v="2 - Poder Ejecutivo"/>
    <s v="0220 - MINISTERIO DE ECONOMÍA, PLANIFICACIÓN Y DESARROLLO"/>
    <s v="0005 - DIRECCION GENERAL DE COOPERACION MULTILATERAL"/>
    <x v="2"/>
    <x v="14"/>
    <x v="103"/>
    <s v="2.2 - CONTRATACIÓN DE SERVICIOS"/>
    <s v="2.2.4 - TRANSPORTE Y ALMACENAJE"/>
    <s v="S"/>
    <s v="00 - N/A"/>
    <s v="10 - FONDO GENERAL"/>
    <s v="(en blanco)"/>
    <s v="99 - MULTIPROVINCIAL"/>
    <n v="478290"/>
    <n v="478290"/>
    <n v="0"/>
  </r>
  <r>
    <s v="2024"/>
    <x v="0"/>
    <x v="0"/>
    <x v="1"/>
    <x v="6"/>
    <s v="2 - Poder Ejecutivo"/>
    <s v="0220 - MINISTERIO DE ECONOMÍA, PLANIFICACIÓN Y DESARROLLO"/>
    <s v="0005 - DIRECCION GENERAL DE COOPERACION MULTILATERAL"/>
    <x v="2"/>
    <x v="14"/>
    <x v="103"/>
    <s v="2.2 - CONTRATACIÓN DE SERVICIOS"/>
    <s v="2.2.4 - TRANSPORTE Y ALMACENAJE"/>
    <s v="S"/>
    <s v="00 - N/A"/>
    <s v="10 - FONDO GENERAL"/>
    <s v="(en blanco)"/>
    <s v="99 - MULTIPROVINCIAL"/>
    <n v="34715"/>
    <n v="34715"/>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2603034"/>
    <n v="2603034"/>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29000"/>
    <n v="29000"/>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17829"/>
    <n v="17829"/>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478290"/>
    <n v="478290"/>
    <n v="0"/>
  </r>
  <r>
    <s v="2024"/>
    <x v="0"/>
    <x v="0"/>
    <x v="1"/>
    <x v="6"/>
    <s v="2 - Poder Ejecutivo"/>
    <s v="0220 - MINISTERIO DE ECONOMÍA, PLANIFICACIÓN Y DESARROLLO"/>
    <s v="0005 - DIRECCION GENERAL DE COOPERACION MULTILATERAL"/>
    <x v="2"/>
    <x v="14"/>
    <x v="103"/>
    <s v="2.2 - CONTRATACIÓN DE SERVICIOS"/>
    <s v="2.2.5 - ALQUILERES Y RENTAS"/>
    <s v="S"/>
    <s v="00 - N/A"/>
    <s v="60 - CREDITO EXTERNO"/>
    <s v="(en blanco)"/>
    <s v="99 - MULTIPROVINCIAL"/>
    <n v="0"/>
    <n v="483369.23"/>
    <n v="483369.23"/>
  </r>
  <r>
    <s v="2024"/>
    <x v="0"/>
    <x v="0"/>
    <x v="1"/>
    <x v="6"/>
    <s v="2 - Poder Ejecutivo"/>
    <s v="0220 - MINISTERIO DE ECONOMÍA, PLANIFICACIÓN Y DESARROLLO"/>
    <s v="0005 - DIRECCION GENERAL DE COOPERACION MULTILATERAL"/>
    <x v="2"/>
    <x v="14"/>
    <x v="103"/>
    <s v="2.2 - CONTRATACIÓN DE SERVICIOS"/>
    <s v="2.2.6 - SEGUROS"/>
    <s v="S"/>
    <s v="00 - N/A"/>
    <s v="10 - FONDO GENERAL"/>
    <s v="(en blanco)"/>
    <s v="99 - MULTIPROVINCIAL"/>
    <n v="388575"/>
    <n v="388575"/>
    <n v="0"/>
  </r>
  <r>
    <s v="2024"/>
    <x v="0"/>
    <x v="0"/>
    <x v="1"/>
    <x v="6"/>
    <s v="2 - Poder Ejecutivo"/>
    <s v="0220 - MINISTERIO DE ECONOMÍA, PLANIFICACIÓN Y DESARROLLO"/>
    <s v="0005 - DIRECCION GENERAL DE COOPERACION MULTILATERAL"/>
    <x v="2"/>
    <x v="14"/>
    <x v="103"/>
    <s v="2.2 - CONTRATACIÓN DE SERVICIOS"/>
    <s v="2.2.6 - SEGUROS"/>
    <s v="S"/>
    <s v="00 - N/A"/>
    <s v="10 - FONDO GENERAL"/>
    <s v="(en blanco)"/>
    <s v="99 - MULTIPROVINCIAL"/>
    <n v="534870"/>
    <n v="534870"/>
    <n v="0"/>
  </r>
  <r>
    <s v="2024"/>
    <x v="0"/>
    <x v="0"/>
    <x v="1"/>
    <x v="6"/>
    <s v="2 - Poder Ejecutivo"/>
    <s v="0220 - MINISTERIO DE ECONOMÍA, PLANIFICACIÓN Y DESARROLLO"/>
    <s v="0005 - DIRECCION GENERAL DE COOPERACION MULTILATERAL"/>
    <x v="2"/>
    <x v="14"/>
    <x v="103"/>
    <s v="2.2 - CONTRATACIÓN DE SERVICIOS"/>
    <s v="2.2.7 - SERVICIOS DE CONSERVACIÓN, REPARACIONES MENORES E INSTALACIONES TEMPORALES"/>
    <s v="S"/>
    <s v="00 - N/A"/>
    <s v="10 - FONDO GENERAL"/>
    <s v="(en blanco)"/>
    <s v="99 - MULTIPROVINCIAL"/>
    <n v="560430"/>
    <n v="560430"/>
    <n v="0"/>
  </r>
  <r>
    <s v="2024"/>
    <x v="0"/>
    <x v="0"/>
    <x v="1"/>
    <x v="6"/>
    <s v="2 - Poder Ejecutivo"/>
    <s v="0220 - MINISTERIO DE ECONOMÍA, PLANIFICACIÓN Y DESARROLLO"/>
    <s v="0005 - DIRECCION GENERAL DE COOPERACION MULTILATERAL"/>
    <x v="2"/>
    <x v="14"/>
    <x v="103"/>
    <s v="2.2 - CONTRATACIÓN DE SERVICIOS"/>
    <s v="2.2.7 - SERVICIOS DE CONSERVACIÓN, REPARACIONES MENORES E INSTALACIONES TEMPORALES"/>
    <s v="S"/>
    <s v="00 - N/A"/>
    <s v="10 - FONDO GENERAL"/>
    <s v="(en blanco)"/>
    <s v="99 - MULTIPROVINCIAL"/>
    <n v="59715"/>
    <n v="59715"/>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452200"/>
    <n v="145220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700"/>
    <n v="170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378290"/>
    <n v="37829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0000"/>
    <n v="1000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44504375"/>
    <n v="37104375"/>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5929488"/>
    <n v="9529488"/>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819430"/>
    <n v="81943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0"/>
    <n v="218878.2"/>
    <n v="218878.2"/>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197741837"/>
    <n v="136930365.09999999"/>
    <n v="7924739.5"/>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90946216"/>
    <n v="72114693.549999997"/>
    <n v="5178187.4800000004"/>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0"/>
    <n v="671086.01"/>
    <n v="638703.57999999996"/>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0"/>
    <n v="322479.69"/>
    <n v="322479.69"/>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5000750"/>
    <n v="4007184.3"/>
    <n v="0"/>
  </r>
  <r>
    <s v="2024"/>
    <x v="0"/>
    <x v="0"/>
    <x v="1"/>
    <x v="6"/>
    <s v="2 - Poder Ejecutivo"/>
    <s v="0220 - MINISTERIO DE ECONOMÍA, PLANIFICACIÓN Y DESARROLLO"/>
    <s v="0005 - DIRECCION GENERAL DE COOPERACION MULTILATERAL"/>
    <x v="2"/>
    <x v="14"/>
    <x v="103"/>
    <s v="2.2 - CONTRATACIÓN DE SERVICIOS"/>
    <s v="2.2.9 - OTRAS CONTRATACIONES DE SERVICIOS"/>
    <s v="S"/>
    <s v="00 - N/A"/>
    <s v="10 - FONDO GENERAL"/>
    <s v="(en blanco)"/>
    <s v="99 - MULTIPROVINCIAL"/>
    <n v="518860"/>
    <n v="518860"/>
    <n v="0"/>
  </r>
  <r>
    <s v="2024"/>
    <x v="0"/>
    <x v="0"/>
    <x v="1"/>
    <x v="6"/>
    <s v="2 - Poder Ejecutivo"/>
    <s v="0220 - MINISTERIO DE ECONOMÍA, PLANIFICACIÓN Y DESARROLLO"/>
    <s v="0005 - DIRECCION GENERAL DE COOPERACION MULTILATERAL"/>
    <x v="2"/>
    <x v="14"/>
    <x v="103"/>
    <s v="2.3 - MATERIALES Y SUMINISTROS"/>
    <s v="2.3.1 - ALIMENTOS Y PRODUCTOS AGROFORESTALES"/>
    <s v="S"/>
    <s v="00 - N/A"/>
    <s v="10 - FONDO GENERAL"/>
    <s v="(en blanco)"/>
    <s v="99 - MULTIPROVINCIAL"/>
    <n v="79430"/>
    <n v="79430"/>
    <n v="0"/>
  </r>
  <r>
    <s v="2024"/>
    <x v="0"/>
    <x v="0"/>
    <x v="1"/>
    <x v="6"/>
    <s v="2 - Poder Ejecutivo"/>
    <s v="0220 - MINISTERIO DE ECONOMÍA, PLANIFICACIÓN Y DESARROLLO"/>
    <s v="0005 - DIRECCION GENERAL DE COOPERACION MULTILATERAL"/>
    <x v="2"/>
    <x v="14"/>
    <x v="103"/>
    <s v="2.3 - MATERIALES Y SUMINISTROS"/>
    <s v="2.3.2 - TEXTILES Y VESTUARIOS"/>
    <s v="S"/>
    <s v="00 - N/A"/>
    <s v="10 - FONDO GENERAL"/>
    <s v="(en blanco)"/>
    <s v="99 - MULTIPROVINCIAL"/>
    <n v="159430"/>
    <n v="159430"/>
    <n v="0"/>
  </r>
  <r>
    <s v="2024"/>
    <x v="0"/>
    <x v="0"/>
    <x v="1"/>
    <x v="6"/>
    <s v="2 - Poder Ejecutivo"/>
    <s v="0220 - MINISTERIO DE ECONOMÍA, PLANIFICACIÓN Y DESARROLLO"/>
    <s v="0005 - DIRECCION GENERAL DE COOPERACION MULTILATERAL"/>
    <x v="2"/>
    <x v="14"/>
    <x v="103"/>
    <s v="2.3 - MATERIALES Y SUMINISTROS"/>
    <s v="2.3.3 - PAPEL, CARTÓN E IMPRESOS"/>
    <s v="S"/>
    <s v="00 - N/A"/>
    <s v="10 - FONDO GENERAL"/>
    <s v="(en blanco)"/>
    <s v="99 - MULTIPROVINCIAL"/>
    <n v="118860"/>
    <n v="118860"/>
    <n v="0"/>
  </r>
  <r>
    <s v="2024"/>
    <x v="0"/>
    <x v="0"/>
    <x v="1"/>
    <x v="6"/>
    <s v="2 - Poder Ejecutivo"/>
    <s v="0220 - MINISTERIO DE ECONOMÍA, PLANIFICACIÓN Y DESARROLLO"/>
    <s v="0005 - DIRECCION GENERAL DE COOPERACION MULTILATERAL"/>
    <x v="2"/>
    <x v="14"/>
    <x v="103"/>
    <s v="2.3 - MATERIALES Y SUMINISTROS"/>
    <s v="2.3.3 - PAPEL, CARTÓN E IMPRESOS"/>
    <s v="S"/>
    <s v="00 - N/A"/>
    <s v="10 - FONDO GENERAL"/>
    <s v="(en blanco)"/>
    <s v="99 - MULTIPROVINCIAL"/>
    <n v="40715"/>
    <n v="40715"/>
    <n v="0"/>
  </r>
  <r>
    <s v="2024"/>
    <x v="0"/>
    <x v="0"/>
    <x v="1"/>
    <x v="6"/>
    <s v="2 - Poder Ejecutivo"/>
    <s v="0220 - MINISTERIO DE ECONOMÍA, PLANIFICACIÓN Y DESARROLLO"/>
    <s v="0005 - DIRECCION GENERAL DE COOPERACION MULTILATERAL"/>
    <x v="2"/>
    <x v="14"/>
    <x v="103"/>
    <s v="2.3 - MATERIALES Y SUMINISTROS"/>
    <s v="2.3.5 - CUERO, CAUCHO Y PLÁSTICO"/>
    <s v="S"/>
    <s v="00 - N/A"/>
    <s v="10 - FONDO GENERAL"/>
    <s v="(en blanco)"/>
    <s v="99 - MULTIPROVINCIAL"/>
    <n v="89145"/>
    <n v="89145"/>
    <n v="0"/>
  </r>
  <r>
    <s v="2024"/>
    <x v="0"/>
    <x v="0"/>
    <x v="1"/>
    <x v="6"/>
    <s v="2 - Poder Ejecutivo"/>
    <s v="0220 - MINISTERIO DE ECONOMÍA, PLANIFICACIÓN Y DESARROLLO"/>
    <s v="0005 - DIRECCION GENERAL DE COOPERACION MULTILATERAL"/>
    <x v="2"/>
    <x v="14"/>
    <x v="103"/>
    <s v="2.3 - MATERIALES Y SUMINISTROS"/>
    <s v="2.3.7 - COMBUSTIBLES, LUBRICANTES, PRODUCTOS QUÍMICOS Y CONEXOS"/>
    <s v="S"/>
    <s v="00 - N/A"/>
    <s v="10 - FONDO GENERAL"/>
    <s v="(en blanco)"/>
    <s v="99 - MULTIPROVINCIAL"/>
    <n v="477259"/>
    <n v="477259"/>
    <n v="0"/>
  </r>
  <r>
    <s v="2024"/>
    <x v="0"/>
    <x v="0"/>
    <x v="1"/>
    <x v="6"/>
    <s v="2 - Poder Ejecutivo"/>
    <s v="0220 - MINISTERIO DE ECONOMÍA, PLANIFICACIÓN Y DESARROLLO"/>
    <s v="0005 - DIRECCION GENERAL DE COOPERACION MULTILATERAL"/>
    <x v="2"/>
    <x v="14"/>
    <x v="103"/>
    <s v="2.3 - MATERIALES Y SUMINISTROS"/>
    <s v="2.3.7 - COMBUSTIBLES, LUBRICANTES, PRODUCTOS QUÍMICOS Y CONEXOS"/>
    <s v="S"/>
    <s v="00 - N/A"/>
    <s v="10 - FONDO GENERAL"/>
    <s v="(en blanco)"/>
    <s v="99 - MULTIPROVINCIAL"/>
    <n v="597150"/>
    <n v="597150"/>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65373"/>
    <n v="65373"/>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318860"/>
    <n v="318860"/>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61886"/>
    <n v="61886"/>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278290"/>
    <n v="278290"/>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0"/>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30948000"/>
    <n v="14986666.67"/>
  </r>
  <r>
    <s v="2024"/>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500000"/>
    <n v="500000"/>
    <n v="367338.4"/>
  </r>
  <r>
    <s v="2024"/>
    <x v="0"/>
    <x v="0"/>
    <x v="1"/>
    <x v="6"/>
    <s v="2 - Poder Ejecutivo"/>
    <s v="0220 - MINISTERIO DE ECONOMÍA, PLANIFICACIÓN Y DESARROLLO"/>
    <s v="0009 - OFICINA NACIONAL DE ESTADISTICAS"/>
    <x v="0"/>
    <x v="0"/>
    <x v="2"/>
    <s v="2.1 - REMUNERACIONES Y CONTRIBUCIONES"/>
    <s v="2.1.2 - SOBRESUELDOS"/>
    <s v="S"/>
    <s v="00 - N/A"/>
    <s v="70 - DONACION EXTERNA"/>
    <s v="(en blanco)"/>
    <s v="99 - MULTIPROVINCIAL"/>
    <n v="214236"/>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2194213.2000000002"/>
    <n v="1062554.67"/>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2197308"/>
    <n v="1064053.33"/>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340428"/>
    <n v="146203.40000000002"/>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100000"/>
    <n v="100000"/>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100000"/>
    <n v="100000"/>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0000"/>
    <n v="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8156000"/>
    <n v="0"/>
  </r>
  <r>
    <s v="2024"/>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0"/>
    <n v="2282072.7999999998"/>
    <n v="134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868026"/>
    <n v="868026"/>
    <n v="852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581690"/>
    <n v="581690"/>
    <n v="113971.5"/>
  </r>
  <r>
    <s v="2024"/>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89557.2"/>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1034026"/>
    <n v="1034026"/>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1414677"/>
    <n v="990668.91"/>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5795000"/>
    <n v="0"/>
  </r>
  <r>
    <s v="2024"/>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199000"/>
    <n v="0"/>
  </r>
  <r>
    <s v="2024"/>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14133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en blanco)"/>
    <s v="99 - MULTIPROVINCIAL"/>
    <n v="0"/>
    <n v="1205.3"/>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900000"/>
    <n v="90000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1689038"/>
    <n v="1689038"/>
    <n v="775527.2"/>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15000"/>
    <n v="1500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571389"/>
    <n v="571389"/>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800000"/>
    <n v="800000"/>
    <n v="0"/>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450000"/>
    <n v="143370"/>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1550000"/>
    <n v="463563"/>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32398.21"/>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4800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8720"/>
    <n v="41974.8"/>
    <n v="26974.7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25000"/>
    <n v="125000"/>
    <n v="0"/>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100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9025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237396"/>
    <n v="187935.9"/>
    <n v="63033.43"/>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385668"/>
    <n v="373269.79"/>
    <n v="0"/>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304024"/>
    <n v="304024"/>
    <n v="210169.39"/>
  </r>
  <r>
    <s v="2024"/>
    <x v="0"/>
    <x v="0"/>
    <x v="1"/>
    <x v="6"/>
    <s v="2 - Poder Ejecutivo"/>
    <s v="0221 - MINISTERIO DE ADMINISTRACIÓN PÚBLICA"/>
    <s v="0001 - MINISTERIO DE ADMINISTRACION PUBLICA"/>
    <x v="0"/>
    <x v="0"/>
    <x v="2"/>
    <s v="2.2 - CONTRATACIÓN DE SERVICIOS"/>
    <s v="2.2.5 - ALQUILERES Y RENTAS"/>
    <s v="S"/>
    <s v="00 - N/A"/>
    <s v="60 - CREDITO EXTERNO"/>
    <s v="(en blanco)"/>
    <s v="99 - MULTIPROVINCIAL"/>
    <n v="4278766"/>
    <n v="6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47026344"/>
    <n v="111286344"/>
    <n v="0"/>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1114976"/>
    <n v="114976"/>
    <n v="0"/>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32456151"/>
    <n v="8456151"/>
    <n v="8139752.1300000008"/>
  </r>
  <r>
    <s v="2024"/>
    <x v="0"/>
    <x v="0"/>
    <x v="1"/>
    <x v="6"/>
    <s v="2 - Poder Ejecutivo"/>
    <s v="0222 - MINISTERIO DE ENERGIA Y MINAS"/>
    <s v="0001 - MINISTERIO DE ENERGIA Y MINAS"/>
    <x v="1"/>
    <x v="16"/>
    <x v="105"/>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x v="1"/>
    <x v="16"/>
    <x v="105"/>
    <s v="2.7 - OBRAS"/>
    <s v="2.7.2 - INFRAESTRUCTURA"/>
    <s v="S"/>
    <s v="02 - REHABILITACIÓN DE REDES Y NORMALIZACIÓN DE USUARIOS DEL SERVICIO DE ENERGIA"/>
    <s v="60 - CREDITO EXTERNO"/>
    <n v="13436"/>
    <s v="99 - MULTIPROVINCIAL"/>
    <n v="563538669"/>
    <n v="563538669"/>
    <n v="0"/>
  </r>
  <r>
    <s v="2024"/>
    <x v="0"/>
    <x v="0"/>
    <x v="1"/>
    <x v="6"/>
    <s v="2 - Poder Ejecutivo"/>
    <s v="0222 - MINISTERIO DE ENERGIA Y MINAS"/>
    <s v="0001 - MINISTERIO DE ENERGIA Y MINAS"/>
    <x v="1"/>
    <x v="16"/>
    <x v="86"/>
    <s v="2.7 - OBRAS"/>
    <s v="2.7.2 - INFRAESTRUCTURA"/>
    <s v="N"/>
    <s v="00 - N/A"/>
    <s v="10 - FONDO GENERAL"/>
    <s v="(en blanco)"/>
    <s v="99 - MULTIPROVINCIAL"/>
    <n v="38634238"/>
    <n v="24109076.84"/>
    <n v="4987903.82"/>
  </r>
  <r>
    <s v="2024"/>
    <x v="0"/>
    <x v="0"/>
    <x v="1"/>
    <x v="6"/>
    <s v="2 - Poder Ejecutivo"/>
    <s v="0222 - MINISTERIO DE ENERGIA Y MINAS"/>
    <s v="0001 - MINISTERIO DE ENERGIA Y MINAS"/>
    <x v="1"/>
    <x v="16"/>
    <x v="86"/>
    <s v="2.7 - OBRAS"/>
    <s v="2.7.2 - INFRAESTRUCTURA"/>
    <s v="N"/>
    <s v="00 - N/A"/>
    <s v="20 - FONDOS CON DESTINO ESPECÍFICO"/>
    <s v="(en blanco)"/>
    <s v="99 - MULTIPROVINCIAL"/>
    <n v="130201432"/>
    <n v="222000000"/>
    <n v="47096266.849999994"/>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3299610"/>
    <n v="0"/>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5000000"/>
    <n v="0"/>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1500000"/>
    <n v="0"/>
  </r>
  <r>
    <s v="2024"/>
    <x v="0"/>
    <x v="0"/>
    <x v="1"/>
    <x v="6"/>
    <s v="2 - Poder Ejecutivo"/>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9200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744422"/>
    <n v="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745472"/>
    <n v="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36496"/>
    <n v="0"/>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19700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27965000"/>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91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200000"/>
    <n v="0"/>
  </r>
  <r>
    <s v="2024"/>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466700000"/>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5244021"/>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2321376"/>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700000"/>
    <n v="597852"/>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1194000"/>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0964250"/>
    <n v="10950900"/>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3960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484732.3900000001"/>
    <n v="774371.27"/>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557804"/>
    <n v="777513.89999999991"/>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50721.79999999999"/>
    <n v="121653.74999999999"/>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7000000"/>
    <n v="3696592.0199999996"/>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36818000"/>
    <n v="71258000"/>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9700396"/>
    <n v="5052192.2"/>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9714078"/>
    <n v="5059318"/>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1430484"/>
    <n v="761213.90999999992"/>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737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55351516.59999999"/>
    <n v="90346207.88000001"/>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15489832"/>
    <n v="12642530.51"/>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9265257"/>
    <n v="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1190217"/>
    <n v="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290108693"/>
    <n v="248892755.92000005"/>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5000000"/>
    <n v="2568858.98"/>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810001"/>
    <n v="0"/>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8592089"/>
    <n v="3941721.5599999996"/>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5185"/>
    <n v="0"/>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8956"/>
    <n v="0"/>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13275000"/>
    <n v="0"/>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220001977"/>
    <n v="158534317.17000002"/>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4.4703483581542969E-8"/>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80500000"/>
    <n v="80025333.370000005"/>
  </r>
  <r>
    <s v="2024"/>
    <x v="0"/>
    <x v="0"/>
    <x v="1"/>
    <x v="6"/>
    <s v="2 - Poder Ejecutivo"/>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35939626"/>
    <n v="35939625.119999997"/>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600000"/>
    <n v="0"/>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24000"/>
    <n v="0"/>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7662600"/>
    <n v="3339000"/>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536829"/>
    <n v="236735.09999999998"/>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561134.64"/>
    <n v="237069"/>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63484.97"/>
    <n v="39403.490000000005"/>
  </r>
  <r>
    <s v="2024"/>
    <x v="0"/>
    <x v="0"/>
    <x v="1"/>
    <x v="6"/>
    <s v="2 - Poder Ejecutivo"/>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30000000"/>
    <n v="0"/>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6223248"/>
    <n v="0"/>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11981600"/>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32920307"/>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067165544.1"/>
    <n v="328900222.94"/>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9.9999904632568359E-3"/>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170739435.99000001"/>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5000000"/>
    <n v="10000000"/>
    <n v="833333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5000000"/>
    <n v="5000000"/>
    <n v="3333336"/>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500000"/>
    <n v="500000"/>
    <n v="333336"/>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2500000"/>
    <n v="2500000"/>
    <n v="1666664"/>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2000000"/>
    <n v="17000000"/>
    <n v="16333336"/>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1000000"/>
    <n v="1000000"/>
    <n v="666664"/>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250000"/>
    <n v="166664"/>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29900000"/>
    <n v="19933336"/>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100000"/>
    <n v="66664"/>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0000000"/>
    <n v="40000000"/>
    <n v="11666664"/>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500000"/>
    <n v="500000"/>
    <n v="333328"/>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200000"/>
    <n v="200000"/>
    <n v="133336"/>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300000"/>
    <n v="2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300000"/>
    <n v="200000"/>
  </r>
  <r>
    <s v="2024"/>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1500000"/>
    <n v="1000000"/>
  </r>
  <r>
    <s v="2024"/>
    <x v="0"/>
    <x v="0"/>
    <x v="1"/>
    <x v="7"/>
    <s v="1 - Poder Legislativo"/>
    <s v="0101 - SENADO DE LA REPÚBLICA"/>
    <s v="0001 - SENADO DE LA REPÚBLICA DOMINICANA"/>
    <x v="0"/>
    <x v="0"/>
    <x v="0"/>
    <s v="2.7 - OBRAS"/>
    <s v="2.7.1 - OBRAS EN EDIFICACIONES"/>
    <s v="N"/>
    <s v="00 - N/A"/>
    <s v="10 - FONDO GENERAL"/>
    <s v="(en blanco)"/>
    <s v="99 - MULTIPROVINCIAL"/>
    <n v="50000000"/>
    <n v="200000000"/>
    <n v="133333323"/>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7110157"/>
    <n v="21610157"/>
    <n v="10812256.26"/>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25000000"/>
    <n v="50000000"/>
    <n v="32262375.030000001"/>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1000000"/>
    <n v="10000000"/>
    <n v="1645946.5699999998"/>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0"/>
    <n v="20000000"/>
    <n v="20000000"/>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2955200"/>
    <n v="201881"/>
  </r>
  <r>
    <s v="2024"/>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100000"/>
    <n v="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20000000"/>
    <n v="20000000"/>
    <n v="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500000"/>
    <n v="5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0"/>
    <n v="35000000"/>
    <n v="500000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500000"/>
    <n v="5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100000"/>
    <n v="1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2500000"/>
    <n v="2500000"/>
    <n v="813276.4"/>
  </r>
  <r>
    <s v="2024"/>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818000"/>
    <n v="818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1000000"/>
    <n v="1000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500000"/>
    <n v="500000"/>
    <n v="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400000"/>
    <n v="2144150"/>
    <n v="909713.38"/>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300000"/>
    <n v="937000"/>
    <n v="659012.13"/>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600000"/>
    <n v="200000"/>
    <n v="44301.89"/>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30000"/>
    <n v="30000"/>
    <n v="0"/>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75000"/>
    <n v="10800"/>
    <n v="3800"/>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00000"/>
    <n v="142500"/>
    <n v="1424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10489850"/>
    <n v="1048985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75000"/>
    <n v="125000"/>
    <n v="35661.199999999997"/>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300000"/>
    <n v="100000"/>
    <n v="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300000"/>
    <n v="600000"/>
    <n v="478489.97000000003"/>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200000"/>
    <n v="200000"/>
    <n v="43561.34"/>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200000"/>
    <n v="220000"/>
    <n v="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00000"/>
    <n v="0"/>
    <n v="0"/>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400000"/>
    <n v="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n v="0"/>
  </r>
  <r>
    <s v="2024"/>
    <x v="0"/>
    <x v="0"/>
    <x v="1"/>
    <x v="7"/>
    <s v="17 - Oficina Nacional de Defensa Pública"/>
    <s v="0406 - OFICINA NACIONAL DE DEFENSA PUBLICA"/>
    <s v="0001 - OFICINA NACIONAL DE DEFENSA PUBLICA"/>
    <x v="0"/>
    <x v="1"/>
    <x v="1"/>
    <s v="2.7 - OBRAS"/>
    <s v="2.7.1 - OBRAS EN EDIFICACIONES"/>
    <s v="N"/>
    <s v="00 - N/A"/>
    <s v="10 - FONDO GENERAL"/>
    <s v="(en blanco)"/>
    <s v="99 - MULTIPROVINCIAL"/>
    <n v="0"/>
    <n v="72915408.120000005"/>
    <n v="0"/>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9507210"/>
    <n v="7799851.1900000004"/>
    <n v="1798927.0100000002"/>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55978350"/>
    <n v="54375215.870000005"/>
    <n v="14898967.890000001"/>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975036"/>
    <n v="825036"/>
    <n v="281688.28999999998"/>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13000"/>
    <n v="93000"/>
    <n v="79596.899999999994"/>
  </r>
  <r>
    <s v="2024"/>
    <x v="0"/>
    <x v="0"/>
    <x v="1"/>
    <x v="7"/>
    <s v="2 - Poder Ejecutivo"/>
    <s v="0201 - PRESIDENCIA DE LA REPÚBLICA"/>
    <s v="0001 - CONTRALORIA GENERAL DE LA REPUBLICA"/>
    <x v="0"/>
    <x v="0"/>
    <x v="2"/>
    <s v="2.6 - BIENES MUEBLES, INMUEBLES E INTANGIBLES"/>
    <s v="2.6.1 - MOBILIARIO Y EQUIPO"/>
    <s v="N"/>
    <s v="00 - N/A"/>
    <s v="70 - DONACION EXTERNA"/>
    <s v="(en blanco)"/>
    <s v="99 - MULTIPROVINCIAL"/>
    <n v="0"/>
    <n v="2094315.78"/>
    <n v="0"/>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0"/>
    <n v="81000"/>
    <n v="62850.6"/>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4480400"/>
    <n v="529173.5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500000"/>
    <n v="770000"/>
    <n v="729538.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400000"/>
    <n v="1253850"/>
    <n v="657858.26"/>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25000"/>
    <n v="25000"/>
    <n v="0"/>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6840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01000"/>
    <n v="1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30000"/>
    <n v="3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1000"/>
    <n v="1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26000"/>
    <n v="226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5000"/>
    <n v="25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375000"/>
    <n v="190000"/>
    <n v="36910.400000000001"/>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120000"/>
    <n v="650000"/>
    <n v="627764.01"/>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5000"/>
    <n v="1685000"/>
    <n v="655720.57000000007"/>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4000"/>
    <n v="51134.13"/>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141900"/>
    <n v="141900"/>
    <n v="2997.2000000000003"/>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40000"/>
    <n v="50000"/>
    <n v="0"/>
  </r>
  <r>
    <s v="2024"/>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9200"/>
    <n v="2357998"/>
    <n v="1797997.0999999999"/>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25000"/>
    <n v="470000"/>
    <n v="0"/>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15000"/>
    <n v="15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3658000"/>
    <n v="0"/>
  </r>
  <r>
    <s v="2024"/>
    <x v="0"/>
    <x v="0"/>
    <x v="1"/>
    <x v="7"/>
    <s v="2 - Poder Ejecutivo"/>
    <s v="0201 - PRESIDENCIA DE LA REPÚBLICA"/>
    <s v="0001 - GABINETE SOCIAL DE LA PRESIDENCIA"/>
    <x v="2"/>
    <x v="3"/>
    <x v="4"/>
    <s v="2.6 - BIENES MUEBLES, INMUEBLES E INTANGIBLES"/>
    <s v="2.6.1 - MOBILIARIO Y EQUIPO"/>
    <s v="N"/>
    <s v="00 - N/A"/>
    <s v="10 - FONDO GENERAL"/>
    <s v="(en blanco)"/>
    <s v="99 - MULTIPROVINCIAL"/>
    <n v="0"/>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7478654"/>
    <n v="3216748.62"/>
    <n v="2436692.92"/>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1500000"/>
    <n v="4900000"/>
    <n v="139830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3771273"/>
    <n v="3069361.29"/>
    <n v="2868525.81"/>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0"/>
    <n v="800452.25"/>
    <n v="318600"/>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44687612"/>
    <n v="16362798.280000001"/>
    <n v="0"/>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0"/>
    <n v="523980.36"/>
    <n v="0"/>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26335899"/>
    <n v="29574222.969999999"/>
    <n v="8183896.9199999999"/>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0"/>
    <n v="164292.02000000002"/>
    <n v="0"/>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78000"/>
    <n v="29913"/>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214099.20000000001"/>
    <n v="214099.20000000001"/>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0"/>
    <n v="0"/>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84844.800000000003"/>
    <n v="0"/>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015758.8600000003"/>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9908984.0700000022"/>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0"/>
    <n v="305974"/>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4061944"/>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0"/>
    <n v="550000"/>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0"/>
    <n v="29600"/>
    <n v="2950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0"/>
    <n v="50000"/>
    <n v="3999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1152259"/>
    <n v="450000"/>
    <n v="124932.5"/>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340000"/>
    <n v="27022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640000"/>
    <n v="226855"/>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1049222"/>
    <n v="763029.6"/>
    <n v="607832.15999999992"/>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27008.010000000002"/>
    <n v="27008.01"/>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0"/>
    <n v="4755642.95"/>
    <n v="0"/>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26407284.899999999"/>
    <n v="5281456.8"/>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0"/>
    <n v="0"/>
  </r>
  <r>
    <s v="2024"/>
    <x v="0"/>
    <x v="0"/>
    <x v="1"/>
    <x v="7"/>
    <s v="2 - Poder Ejecutivo"/>
    <s v="0201 - PRESIDENCIA DE LA REPÚBLICA"/>
    <s v="0001 - GABINETE SOCIAL DE LA PRESIDENCIA"/>
    <x v="2"/>
    <x v="4"/>
    <x v="5"/>
    <s v="2.6 - BIENES MUEBLES, INMUEBLES E INTANGIBLES"/>
    <s v="2.6.7 - ACTIVOS BIOLÓGICOS"/>
    <s v="N"/>
    <s v="00 - N/A"/>
    <s v="10 - FONDO GENERAL"/>
    <s v="(en blanco)"/>
    <s v="99 - MULTIPROVINCIAL"/>
    <n v="0"/>
    <n v="28800"/>
    <n v="0"/>
  </r>
  <r>
    <s v="2024"/>
    <x v="0"/>
    <x v="0"/>
    <x v="1"/>
    <x v="7"/>
    <s v="2 - Poder Ejecutivo"/>
    <s v="0201 - PRESIDENCIA DE LA REPÚBLICA"/>
    <s v="0001 - GABINETE SOCIAL DE LA PRESIDENCIA"/>
    <x v="2"/>
    <x v="4"/>
    <x v="5"/>
    <s v="2.6 - BIENES MUEBLES, INMUEBLES E INTANGIBLES"/>
    <s v="2.6.8 - BIENES INTANGIBLES"/>
    <s v="N"/>
    <s v="00 - N/A"/>
    <s v="10 - FONDO GENERAL"/>
    <s v="(en blanco)"/>
    <s v="99 - MULTIPROVINCIAL"/>
    <n v="1000000"/>
    <n v="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87748982.51999998"/>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0"/>
    <n v="7670000"/>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5300000"/>
    <n v="10534152.73"/>
    <n v="557620.80000000005"/>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300000"/>
    <n v="0"/>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36090000"/>
    <n v="24863990"/>
    <n v="5076903.1500000004"/>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540000"/>
    <n v="148400"/>
    <n v="222817.97"/>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95000"/>
    <n v="22000"/>
    <n v="39999"/>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2100000"/>
    <n v="3070110.0199999996"/>
    <n v="355999.99"/>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0"/>
    <n v="41500"/>
    <n v="0"/>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2230000"/>
    <n v="879000"/>
    <n v="238242"/>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140000"/>
    <n v="30000"/>
    <n v="32568"/>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636250"/>
    <n v="490288.82"/>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45750"/>
    <n v="17992.5"/>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150000"/>
    <n v="0"/>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000000"/>
    <n v="5000000"/>
    <n v="0"/>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0"/>
    <n v="75000"/>
    <n v="32526.7"/>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0000"/>
    <n v="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50000"/>
    <n v="73000"/>
    <n v="8097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0"/>
    <n v="25000"/>
    <n v="19776.8"/>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800897"/>
    <n v="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700000"/>
    <n v="847903"/>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3646148"/>
    <n v="3022000.08"/>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6200000"/>
    <n v="2432645.56"/>
    <n v="5680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3699015"/>
    <n v="2918240"/>
    <n v="569798.40000000002"/>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00000"/>
    <n v="32502"/>
    <n v="32501.63"/>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150000"/>
    <n v="1000000"/>
    <n v="0"/>
  </r>
  <r>
    <s v="2024"/>
    <x v="0"/>
    <x v="0"/>
    <x v="1"/>
    <x v="7"/>
    <s v="2 - Poder Ejecutivo"/>
    <s v="0201 - PRESIDENCIA DE LA REPÚBLICA"/>
    <s v="0001 - GABINETE SOCIAL DE LA PRESIDENCIA"/>
    <x v="2"/>
    <x v="4"/>
    <x v="6"/>
    <s v="2.6 - BIENES MUEBLES, INMUEBLES E INTANGIBLES"/>
    <s v="2.6.7 - ACTIVOS BIOLÓGICOS"/>
    <s v="N"/>
    <s v="00 - N/A"/>
    <s v="10 - FONDO GENERAL"/>
    <s v="(en blanco)"/>
    <s v="99 - MULTIPROVINCIAL"/>
    <n v="0"/>
    <n v="650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608400"/>
    <n v="3300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350000"/>
    <n v="100000"/>
    <n v="0"/>
  </r>
  <r>
    <s v="2024"/>
    <x v="0"/>
    <x v="0"/>
    <x v="1"/>
    <x v="7"/>
    <s v="2 - Poder Ejecutivo"/>
    <s v="0201 - PRESIDENCIA DE LA REPÚBLICA"/>
    <s v="0001 - GABINETE SOCIAL DE LA PRESIDENCIA"/>
    <x v="2"/>
    <x v="4"/>
    <x v="6"/>
    <s v="2.7 - OBRAS"/>
    <s v="2.7.1 - OBRAS EN EDIFICACIONES"/>
    <s v="N"/>
    <s v="00 - N/A"/>
    <s v="10 - FONDO GENERAL"/>
    <s v="(en blanco)"/>
    <s v="99 - MULTIPROVINCIAL"/>
    <n v="13000000"/>
    <n v="4048280.16"/>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en blanco)"/>
    <s v="99 - MULTIPROVINCIAL"/>
    <n v="30115000"/>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en blanco)"/>
    <s v="99 - MULTIPROVINCIAL"/>
    <n v="9858507"/>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en blanco)"/>
    <s v="25 - SANTIAGO"/>
    <n v="0"/>
    <n v="1298000"/>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2975300"/>
    <n v="2684787"/>
    <n v="239946.7"/>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6138125"/>
    <n v="16599268.800000001"/>
    <n v="1277418.33"/>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500000"/>
    <n v="100000"/>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0"/>
    <n v="200"/>
    <n v="0"/>
  </r>
  <r>
    <s v="2024"/>
    <x v="0"/>
    <x v="0"/>
    <x v="1"/>
    <x v="7"/>
    <s v="2 - Poder Ejecutivo"/>
    <s v="0201 - PRESIDENCIA DE LA REPÚBLICA"/>
    <s v="0001 - MINISTERIO DE LA PRESIDENCIA"/>
    <x v="0"/>
    <x v="0"/>
    <x v="2"/>
    <s v="2.6 - BIENES MUEBLES, INMUEBLES E INTANGIBLES"/>
    <s v="2.6.1 - MOBILIARIO Y EQUIPO"/>
    <s v="N"/>
    <s v="00 - N/A"/>
    <s v="70 - DONACION EXTERNA"/>
    <s v="(en blanco)"/>
    <s v="99 - MULTIPROVINCIAL"/>
    <n v="0"/>
    <n v="36000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849701"/>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0"/>
    <n v="100"/>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180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300000"/>
    <n v="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180000"/>
    <n v="164141.49"/>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411000"/>
    <n v="2779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596906"/>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430000"/>
    <n v="179360"/>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2215400"/>
    <n v="0"/>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140639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en blanco)"/>
    <s v="99 - MULTIPROVINCIAL"/>
    <n v="0"/>
    <n v="5858915.2000000002"/>
    <n v="3422519.2"/>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250000"/>
    <n v="70000"/>
    <n v="69999.77"/>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200000"/>
    <n v="0"/>
    <n v="0"/>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1094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3840000"/>
    <n v="2027118"/>
    <n v="1925283.39"/>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13000000"/>
    <n v="7706034.1699999999"/>
    <n v="3428757.41"/>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4600000"/>
    <n v="163140991.34"/>
    <n v="162372487.78"/>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300000"/>
    <n v="0"/>
    <n v="0"/>
  </r>
  <r>
    <s v="2024"/>
    <x v="0"/>
    <x v="0"/>
    <x v="1"/>
    <x v="7"/>
    <s v="2 - Poder Ejecutivo"/>
    <s v="0201 - PRESIDENCIA DE LA REPÚBLICA"/>
    <s v="0001 - SECRETARIADO ADMINISTRATIVO DE LA PRESIDENCIA"/>
    <x v="0"/>
    <x v="0"/>
    <x v="2"/>
    <s v="2.6 - BIENES MUEBLES, INMUEBLES E INTANGIBLES"/>
    <s v="2.6.1 - MOBILIARIO Y EQUIPO"/>
    <s v="N"/>
    <s v="00 - N/A"/>
    <s v="50 - CRÉDITO INTERNO"/>
    <s v="(en blanco)"/>
    <s v="99 - MULTIPROVINCIAL"/>
    <n v="0"/>
    <n v="5510000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en blanco)"/>
    <s v="99 - MULTIPROVINCIAL"/>
    <n v="0"/>
    <n v="200000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750000"/>
    <n v="699969.26"/>
    <n v="630552.06000000006"/>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1510000"/>
    <n v="141360"/>
    <n v="2360"/>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500000"/>
    <n v="1000"/>
    <n v="0"/>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25000"/>
    <n v="0"/>
    <n v="0"/>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75000"/>
    <n v="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18000000"/>
    <n v="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50000"/>
    <n v="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50000"/>
    <n v="41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500000"/>
    <n v="11875"/>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500000"/>
    <n v="225375"/>
    <n v="22468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100000"/>
    <n v="66543"/>
    <n v="66542.559999999998"/>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4500000"/>
    <n v="710455.79"/>
    <n v="710455.54"/>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7500000"/>
    <n v="73187.580000000075"/>
    <n v="72840.069999999992"/>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50000"/>
    <n v="3981962.83"/>
    <n v="3432406.7399999998"/>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3500000"/>
    <n v="329861.29000000004"/>
    <n v="328628.68"/>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3603219"/>
    <n v="266325.99"/>
    <n v="17760"/>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1500000"/>
    <n v="729000"/>
    <n v="255437.65000000002"/>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100000"/>
    <n v="59348.010000000009"/>
    <n v="59348.01"/>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5967330.7999999998"/>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1192233.5999999999"/>
    <n v="476743.6"/>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350000"/>
    <n v="491000"/>
    <n v="0"/>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250000"/>
    <n v="0"/>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0"/>
    <n v="165000000"/>
    <n v="11000000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0"/>
    <n v="0"/>
  </r>
  <r>
    <s v="2024"/>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12000000"/>
    <n v="4543176.93"/>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300000"/>
    <n v="300000"/>
    <n v="0"/>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2000000"/>
    <n v="1000000"/>
    <n v="0"/>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1700000"/>
    <n v="12684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250000"/>
    <n v="2500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300000"/>
    <n v="731600"/>
    <n v="0"/>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11056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45000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0"/>
    <n v="944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100000"/>
    <n v="1000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25000"/>
    <n v="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en blanco)"/>
    <s v="99 - MULTIPROVINCIAL"/>
    <n v="100000"/>
    <n v="25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en blanco)"/>
    <s v="99 - MULTIPROVINCIAL"/>
    <n v="50000"/>
    <n v="50000"/>
    <n v="0"/>
  </r>
  <r>
    <s v="2024"/>
    <x v="0"/>
    <x v="0"/>
    <x v="1"/>
    <x v="7"/>
    <s v="2 - Poder Ejecutivo"/>
    <s v="0201 - PRESIDENCIA DE LA REPÚBLICA"/>
    <s v="0001 - SECRETARIADO ADMINISTRATIVO DE LA PRESIDENCIA"/>
    <x v="2"/>
    <x v="4"/>
    <x v="6"/>
    <s v="2.7 - OBRAS"/>
    <s v="2.7.1 - OBRAS EN EDIFICACIONES"/>
    <s v="N"/>
    <s v="00 - N/A"/>
    <s v="10 - FONDO GENERAL"/>
    <s v="(en blanco)"/>
    <s v="99 - MULTIPROVINCIAL"/>
    <n v="2500000"/>
    <n v="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300000000"/>
    <n v="300000000"/>
    <n v="171894029.75"/>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60000000"/>
    <n v="6000000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12000000"/>
    <n v="12000000"/>
    <n v="1485337.81"/>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500000000"/>
    <n v="500000000"/>
    <n v="597172937.48000002"/>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30000000"/>
    <n v="30000000"/>
    <n v="0"/>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61500000"/>
    <n v="0"/>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19300000"/>
    <n v="0"/>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0"/>
    <n v="100000"/>
    <n v="0"/>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174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0000000"/>
    <n v="10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8000000"/>
    <n v="8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0"/>
    <n v="200305"/>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0"/>
    <n v="60000"/>
    <n v="74139.399999999994"/>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03 - PLAN PRESIDENCIAL CONTRA LA POBREZA"/>
    <x v="2"/>
    <x v="4"/>
    <x v="6"/>
    <s v="2.7 - OBRAS"/>
    <s v="2.7.1 - OBRAS EN EDIFICACIONES"/>
    <s v="N"/>
    <s v="00 - N/A"/>
    <s v="10 - FONDO GENERAL"/>
    <s v="(en blanco)"/>
    <s v="99 - MULTIPROVINCIAL"/>
    <n v="5000000"/>
    <n v="5000000"/>
    <n v="2482017.5"/>
  </r>
  <r>
    <s v="2024"/>
    <x v="0"/>
    <x v="0"/>
    <x v="1"/>
    <x v="7"/>
    <s v="2 - Poder Ejecutivo"/>
    <s v="0201 - PRESIDENCIA DE LA REPÚBLICA"/>
    <s v="0003 - PLAN PRESIDENCIAL CONTRA LA POBREZA"/>
    <x v="2"/>
    <x v="4"/>
    <x v="6"/>
    <s v="2.7 - OBRAS"/>
    <s v="2.7.1 - OBRAS EN EDIFICACIONES"/>
    <s v="N"/>
    <s v="00 - N/A"/>
    <s v="10 - FONDO GENERAL"/>
    <s v="(en blanco)"/>
    <s v="99 - MULTIPROVINCIAL"/>
    <n v="1100000"/>
    <n v="1100000"/>
    <n v="218010"/>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3005476"/>
    <n v="2162306.98"/>
    <n v="710996.02"/>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10200000"/>
    <n v="4120000"/>
    <n v="1507597.5"/>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912415"/>
    <n v="2600334.37"/>
    <n v="1368513.07"/>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27268385"/>
    <n v="4845225"/>
    <n v="3630464.7"/>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400000"/>
    <n v="1684200"/>
    <n v="547520"/>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5786500"/>
    <n v="2237496.5"/>
    <n v="1079700"/>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250000"/>
    <n v="250000"/>
    <n v="0"/>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0"/>
    <n v="256012.79999999999"/>
    <n v="0"/>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173200"/>
    <n v="4598280"/>
    <n v="3393191.96"/>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330000"/>
    <n v="147000"/>
    <n v="82264.88"/>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0"/>
    <n v="26904"/>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53500"/>
    <n v="28500"/>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721939"/>
    <n v="447304.32000000007"/>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0"/>
    <n v="187980"/>
    <n v="111344.8"/>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5246"/>
    <n v="5246"/>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1177752"/>
    <n v="101000"/>
    <n v="15604.3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6203"/>
    <n v="65128"/>
    <n v="5770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2100000"/>
    <n v="450000"/>
    <n v="349988"/>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en blanco)"/>
    <s v="99 - MULTIPROVINCIAL"/>
    <n v="0"/>
    <n v="367800"/>
    <n v="0"/>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517882.8"/>
    <n v="0"/>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en blanco)"/>
    <s v="99 - MULTIPROVINCIAL"/>
    <n v="76500"/>
    <n v="2160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en blanco)"/>
    <s v="99 - MULTIPROVINCIAL"/>
    <n v="0"/>
    <n v="34200"/>
    <n v="0"/>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10033107"/>
    <n v="6533107"/>
    <n v="1584881.39"/>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7172643"/>
    <n v="7172643"/>
    <n v="0"/>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500000"/>
    <n v="500000"/>
    <n v="0"/>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1000000"/>
    <n v="500000"/>
    <n v="0"/>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400000"/>
    <n v="400000"/>
    <n v="0"/>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1000000"/>
    <n v="500000"/>
    <n v="0"/>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15000000"/>
    <n v="10000000"/>
    <n v="9556801.0299999993"/>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70000000"/>
    <n v="17300000"/>
    <n v="135440.4"/>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5200000"/>
    <n v="5200000"/>
    <n v="0"/>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8489680"/>
    <n v="49703522.75"/>
    <n v="4280164"/>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500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2000000"/>
    <n v="2000000"/>
    <n v="6750438.8899999997"/>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5000000"/>
    <n v="11000000"/>
    <n v="2916740.21"/>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500000"/>
    <n v="200000"/>
    <n v="1062"/>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200000"/>
    <n v="20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5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0"/>
    <n v="1015626"/>
    <n v="666341.28"/>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0"/>
    <n v="32025798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0000000"/>
    <n v="1000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2000000"/>
    <n v="50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3000000"/>
    <n v="100000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540000000"/>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5000000"/>
    <n v="1984374"/>
    <n v="1416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2000000"/>
    <n v="1000000"/>
    <n v="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500000"/>
    <n v="200000"/>
    <n v="174999.98"/>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0000000"/>
    <n v="600000"/>
    <n v="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0"/>
    <n v="1400000"/>
    <n v="2956563.77"/>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55000000"/>
    <n v="5000000"/>
    <n v="3511969.4"/>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50000000"/>
    <n v="7000000"/>
    <n v="686745.84"/>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200000"/>
    <n v="200000"/>
    <n v="1202596.8400000001"/>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200000"/>
    <n v="200000"/>
    <n v="0"/>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300896379"/>
    <n v="103069654.16"/>
    <n v="4300121.05"/>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67965460"/>
    <n v="32965460"/>
    <n v="1492587.66"/>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200000"/>
    <n v="200000"/>
    <n v="0"/>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32880411"/>
    <n v="14880411"/>
    <n v="0"/>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200000"/>
    <n v="20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500000"/>
    <n v="425000"/>
    <n v="0"/>
  </r>
  <r>
    <s v="2024"/>
    <x v="0"/>
    <x v="0"/>
    <x v="1"/>
    <x v="7"/>
    <s v="2 - Poder Ejecutivo"/>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10000000"/>
    <n v="0"/>
  </r>
  <r>
    <s v="2024"/>
    <x v="0"/>
    <x v="0"/>
    <x v="1"/>
    <x v="7"/>
    <s v="2 - Poder Ejecutivo"/>
    <s v="0201 - PRESIDENCIA DE LA REPÚBLICA"/>
    <s v="0004 - SERVICIO INTEGRAL DE EMERGENCIAS"/>
    <x v="0"/>
    <x v="7"/>
    <x v="12"/>
    <s v="2.6 - BIENES MUEBLES, INMUEBLES E INTANGIBLES"/>
    <s v="2.6.8 - BIENES INTANGIBLES"/>
    <s v="N"/>
    <s v="00 - N/A"/>
    <s v="10 - FONDO GENERAL"/>
    <s v="(en blanco)"/>
    <s v="99 - MULTIPROVINCIAL"/>
    <n v="811922"/>
    <n v="311922"/>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en blanco)"/>
    <s v="99 - MULTIPROVINCIAL"/>
    <n v="60000000"/>
    <n v="64000000"/>
    <n v="555256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7 - OBRAS"/>
    <s v="2.7.1 - OBRAS EN EDIFICACIONES"/>
    <s v="N"/>
    <s v="00 - N/A"/>
    <s v="10 - FONDO GENERAL"/>
    <s v="(en blanco)"/>
    <s v="99 - MULTIPROVINCIAL"/>
    <n v="1000000"/>
    <n v="500000"/>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00000000"/>
    <n v="49011640.520000003"/>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4282940"/>
    <n v="14282940"/>
    <n v="0"/>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100000"/>
    <n v="10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200000"/>
    <n v="2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600000"/>
    <n v="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1400000"/>
    <n v="3266872.26"/>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600000"/>
    <n v="480332.76"/>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600000"/>
    <n v="140000"/>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546000"/>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11794.98"/>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20000"/>
    <n v="0"/>
  </r>
  <r>
    <s v="2024"/>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en blanco)"/>
    <s v="99 - MULTIPROVINCIAL"/>
    <n v="0"/>
    <n v="43000"/>
    <n v="0"/>
  </r>
  <r>
    <s v="2024"/>
    <x v="0"/>
    <x v="0"/>
    <x v="1"/>
    <x v="7"/>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en blanco)"/>
    <s v="99 - MULTIPROVINCIAL"/>
    <n v="0"/>
    <n v="26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620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56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522000"/>
    <n v="0"/>
  </r>
  <r>
    <s v="2024"/>
    <x v="0"/>
    <x v="0"/>
    <x v="1"/>
    <x v="7"/>
    <s v="2 - Poder Ejecutivo"/>
    <s v="0201 - PRESIDENCIA DE LA REPÚBLICA"/>
    <s v="0005 - UNIDAD EJECUTORA PARA LA READECUACION DE BARRIOS  Y ENTORNOS (URBE)"/>
    <x v="2"/>
    <x v="4"/>
    <x v="106"/>
    <s v="2.7 - OBRAS"/>
    <s v="2.7.1 - OBRAS EN EDIFICACIONES"/>
    <s v="S"/>
    <s v="01 - MEJORAMIENTO URBANO, SOCIAL Y AMBIENTAL DEL BARRIO DOMINGO SAVIO (LA CIENEGA - LOS GUANDULES), DISTRITO NACIONAL"/>
    <s v="10 - FONDO GENERAL"/>
    <n v="13924"/>
    <s v="01 - DISTRITO NACIONAL"/>
    <n v="0"/>
    <n v="44261837.760000005"/>
    <n v="11996819.960000001"/>
  </r>
  <r>
    <s v="2024"/>
    <x v="0"/>
    <x v="0"/>
    <x v="1"/>
    <x v="7"/>
    <s v="2 - Poder Ejecutivo"/>
    <s v="0201 - PRESIDENCIA DE LA REPÚBLICA"/>
    <s v="0005 - UNIDAD EJECUTORA PARA LA READECUACION DE BARRIOS  Y ENTORNOS (URBE)"/>
    <x v="2"/>
    <x v="4"/>
    <x v="106"/>
    <s v="2.7 - OBRAS"/>
    <s v="2.7.1 - OBRAS EN EDIFICACIONES"/>
    <s v="S"/>
    <s v="01 - MEJORAMIENTO URBANO, SOCIAL Y AMBIENTAL DEL BARRIO DOMINGO SAVIO (LA CIENEGA - LOS GUANDULES), DISTRITO NACIONAL"/>
    <s v="10 - FONDO GENERAL"/>
    <n v="13924"/>
    <s v="01 - DISTRITO NACIONAL"/>
    <n v="0"/>
    <n v="20920859.379999999"/>
    <n v="12405050.5"/>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80000"/>
    <n v="0"/>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0"/>
    <n v="0"/>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240000"/>
    <n v="0"/>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1150000"/>
    <n v="0"/>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en blanco)"/>
    <s v="99 - MULTIPROVINCIAL"/>
    <n v="0"/>
    <n v="2404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790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2000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3650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350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600000"/>
    <n v="0"/>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en blanco)"/>
    <s v="99 - MULTIPROVINCIAL"/>
    <n v="0"/>
    <n v="31080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10400000"/>
    <n v="6000000"/>
    <n v="385096.29"/>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2000000"/>
    <n v="90000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10400000"/>
    <n v="534000"/>
    <n v="136660.4"/>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10400000"/>
    <n v="4293994.4600000009"/>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500000"/>
    <n v="616000"/>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1000000"/>
    <n v="500000"/>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200000"/>
    <n v="200000"/>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1000000"/>
    <n v="382045.76"/>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500000"/>
    <n v="1281708"/>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0"/>
    <n v="280000"/>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00000"/>
    <n v="120000"/>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0000"/>
    <n v="5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2600000"/>
    <n v="260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00000"/>
    <n v="10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500000"/>
    <n v="3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
    <n v="128835.91"/>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100000"/>
    <n v="2537625.87"/>
    <n v="154326.08000000002"/>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
    <n v="5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0"/>
    <n v="2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200000"/>
    <n v="6837204"/>
    <n v="145791.35999999999"/>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
    <n v="5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400000"/>
    <n v="18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0"/>
    <n v="500000"/>
    <n v="331114.32"/>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0"/>
    <n v="225790"/>
    <n v="0"/>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300000"/>
    <n v="200000"/>
    <n v="0"/>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400000"/>
    <n v="150000"/>
    <n v="0"/>
  </r>
  <r>
    <s v="2024"/>
    <x v="0"/>
    <x v="0"/>
    <x v="1"/>
    <x v="7"/>
    <s v="2 - Poder Ejecutivo"/>
    <s v="0201 - PRESIDENCIA DE LA REPÚBLICA"/>
    <s v="0007 - PROGRAMA SUPÉRATE"/>
    <x v="2"/>
    <x v="4"/>
    <x v="6"/>
    <s v="2.6 - BIENES MUEBLES, INMUEBLES E INTANGIBLES"/>
    <s v="2.6.7 - ACTIVOS BIOLÓGICOS"/>
    <s v="N"/>
    <s v="00 - N/A"/>
    <s v="10 - FONDO GENERAL"/>
    <s v="(en blanco)"/>
    <s v="99 - MULTIPROVINCIAL"/>
    <n v="200000"/>
    <n v="200000"/>
    <n v="0"/>
  </r>
  <r>
    <s v="2024"/>
    <x v="0"/>
    <x v="0"/>
    <x v="1"/>
    <x v="7"/>
    <s v="2 - Poder Ejecutivo"/>
    <s v="0201 - PRESIDENCIA DE LA REPÚBLICA"/>
    <s v="0007 - PROGRAMA SUPÉRATE"/>
    <x v="2"/>
    <x v="4"/>
    <x v="6"/>
    <s v="2.6 - BIENES MUEBLES, INMUEBLES E INTANGIBLES"/>
    <s v="2.6.8 - BIENES INTANGIBLES"/>
    <s v="N"/>
    <s v="00 - N/A"/>
    <s v="10 - FONDO GENERAL"/>
    <s v="(en blanco)"/>
    <s v="99 - MULTIPROVINCIAL"/>
    <n v="100000"/>
    <n v="17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50000"/>
    <n v="21771"/>
  </r>
  <r>
    <s v="2024"/>
    <x v="0"/>
    <x v="0"/>
    <x v="1"/>
    <x v="7"/>
    <s v="2 - Poder Ejecutivo"/>
    <s v="0201 - PRESIDENCIA DE LA REPÚBLICA"/>
    <s v="0007 - PROGRAMA SUPÉRATE"/>
    <x v="2"/>
    <x v="4"/>
    <x v="6"/>
    <s v="2.7 - OBRAS"/>
    <s v="2.7.1 - OBRAS EN EDIFICACIONES"/>
    <s v="N"/>
    <s v="00 - N/A"/>
    <s v="10 - FONDO GENERAL"/>
    <s v="(en blanco)"/>
    <s v="99 - MULTIPROVINCIAL"/>
    <n v="7500000"/>
    <n v="0"/>
    <n v="0"/>
  </r>
  <r>
    <s v="2024"/>
    <x v="0"/>
    <x v="0"/>
    <x v="1"/>
    <x v="7"/>
    <s v="2 - Poder Ejecutivo"/>
    <s v="0201 - PRESIDENCIA DE LA REPÚBLICA"/>
    <s v="0007 - PROGRAMA SUPÉRATE"/>
    <x v="2"/>
    <x v="4"/>
    <x v="6"/>
    <s v="2.7 - OBRAS"/>
    <s v="2.7.1 - OBRAS EN EDIFICACIONES"/>
    <s v="N"/>
    <s v="00 - N/A"/>
    <s v="10 - FONDO GENERAL"/>
    <s v="(en blanco)"/>
    <s v="99 - MULTIPROVINCIAL"/>
    <n v="30000000"/>
    <n v="25225847.039999999"/>
    <n v="13338935.57"/>
  </r>
  <r>
    <s v="2024"/>
    <x v="0"/>
    <x v="0"/>
    <x v="1"/>
    <x v="7"/>
    <s v="2 - Poder Ejecutivo"/>
    <s v="0201 - PRESIDENCIA DE LA REPÚBLICA"/>
    <s v="0007 - PROGRAMA SUPÉRATE"/>
    <x v="2"/>
    <x v="4"/>
    <x v="6"/>
    <s v="2.7 - OBRAS"/>
    <s v="2.7.1 - OBRAS EN EDIFICACIONES"/>
    <s v="N"/>
    <s v="00 - N/A"/>
    <s v="60 - CREDITO EXTERNO"/>
    <s v="(en blanco)"/>
    <s v="99 - MULTIPROVINCIAL"/>
    <n v="542250000"/>
    <n v="129250000"/>
    <n v="0"/>
  </r>
  <r>
    <s v="2024"/>
    <x v="0"/>
    <x v="0"/>
    <x v="1"/>
    <x v="7"/>
    <s v="2 - Poder Ejecutivo"/>
    <s v="0201 - PRESIDENCIA DE LA REPÚBLICA"/>
    <s v="0007 - PROGRAMA SUPÉRATE"/>
    <x v="2"/>
    <x v="4"/>
    <x v="95"/>
    <s v="2.7 - OBRAS"/>
    <s v="2.7.1 - OBRAS EN EDIFICACIONES"/>
    <s v="S"/>
    <s v="00 - N/A"/>
    <s v="60 - CREDITO EXTERNO"/>
    <s v="(en blanco)"/>
    <s v="99 - MULTIPROVINCIAL"/>
    <n v="168000000"/>
    <n v="168000000"/>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1189855.58"/>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2112884.4"/>
    <n v="2100742.2000000002"/>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86326.01"/>
    <n v="82482"/>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15934.01"/>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en blanco)"/>
    <s v="99 - MULTIPROVINCIAL"/>
    <n v="0"/>
    <n v="6000000"/>
    <n v="0"/>
  </r>
  <r>
    <s v="2024"/>
    <x v="0"/>
    <x v="0"/>
    <x v="1"/>
    <x v="7"/>
    <s v="2 - Poder Ejecutivo"/>
    <s v="0201 - PRESIDENCIA DE LA REPÚBLICA"/>
    <s v="0007 - PROGRAMA SUPÉRATE"/>
    <x v="2"/>
    <x v="5"/>
    <x v="14"/>
    <s v="2.6 - BIENES MUEBLES, INMUEBLES E INTANGIBLES"/>
    <s v="2.6.5 - MAQUINARIA, OTROS EQUIPOS Y HERRAMIENTAS"/>
    <s v="N"/>
    <s v="00 - N/A"/>
    <s v="10 - FONDO GENERAL"/>
    <s v="(en blanco)"/>
    <s v="99 - MULTIPROVINCIAL"/>
    <n v="0"/>
    <n v="550000"/>
    <n v="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en blanco)"/>
    <s v="99 - MULTIPROVINCIAL"/>
    <n v="0"/>
    <n v="45000"/>
    <n v="0"/>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1000000"/>
    <n v="1718786"/>
    <n v="1528926.44"/>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3000000"/>
    <n v="88659754"/>
    <n v="71766593.75"/>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500000"/>
    <n v="544120"/>
    <n v="163696.44"/>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1000000"/>
    <n v="400000"/>
    <n v="0"/>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1139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en blanco)"/>
    <s v="99 - MULTIPROVINCIAL"/>
    <n v="0"/>
    <n v="10000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2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825000"/>
    <n v="618792"/>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1946543"/>
    <n v="1917570.7999999998"/>
  </r>
  <r>
    <s v="2024"/>
    <x v="0"/>
    <x v="0"/>
    <x v="1"/>
    <x v="7"/>
    <s v="2 - Poder Ejecutivo"/>
    <s v="0201 - PRESIDENCIA DE LA REPÚBLICA"/>
    <s v="0008 - ADMINISTRADORA DE SUBSIDIOS SOCIALES"/>
    <x v="2"/>
    <x v="4"/>
    <x v="6"/>
    <s v="2.6 - BIENES MUEBLES, INMUEBLES E INTANGIBLES"/>
    <s v="2.6.6 - EQUIPOS DE DEFENSA Y SEGURIDAD"/>
    <s v="N"/>
    <s v="00 - N/A"/>
    <s v="10 - FONDO GENERAL"/>
    <s v="(en blanco)"/>
    <s v="99 - MULTIPROVINCIAL"/>
    <n v="0"/>
    <n v="200000"/>
    <n v="0"/>
  </r>
  <r>
    <s v="2024"/>
    <x v="0"/>
    <x v="0"/>
    <x v="1"/>
    <x v="7"/>
    <s v="2 - Poder Ejecutivo"/>
    <s v="0201 - PRESIDENCIA DE LA REPÚBLICA"/>
    <s v="0008 - ADMINISTRADORA DE SUBSIDIOS SOCIALES"/>
    <x v="2"/>
    <x v="4"/>
    <x v="6"/>
    <s v="2.6 - BIENES MUEBLES, INMUEBLES E INTANGIBLES"/>
    <s v="2.6.8 - BIENES INTANGIBLES"/>
    <s v="N"/>
    <s v="00 - N/A"/>
    <s v="10 - FONDO GENERAL"/>
    <s v="(en blanco)"/>
    <s v="99 - MULTIPROVINCIAL"/>
    <n v="0"/>
    <n v="60000000"/>
    <n v="0"/>
  </r>
  <r>
    <s v="2024"/>
    <x v="0"/>
    <x v="0"/>
    <x v="1"/>
    <x v="7"/>
    <s v="2 - Poder Ejecutivo"/>
    <s v="0201 - PRESIDENCIA DE LA REPÚBLICA"/>
    <s v="0008 - ADMINISTRADORA DE SUBSIDIOS SOCIALES"/>
    <x v="2"/>
    <x v="4"/>
    <x v="6"/>
    <s v="2.7 - OBRAS"/>
    <s v="2.7.1 - OBRAS EN EDIFICACIONES"/>
    <s v="N"/>
    <s v="00 - N/A"/>
    <s v="10 - FONDO GENERAL"/>
    <s v="(en blanco)"/>
    <s v="99 - MULTIPROVINCIAL"/>
    <n v="2000000"/>
    <n v="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500000"/>
    <n v="667400"/>
    <n v="106748.7"/>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1114500"/>
    <n v="73150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350000"/>
    <n v="342300"/>
    <n v="42940.2"/>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0"/>
    <n v="36000"/>
    <n v="0"/>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1016733"/>
    <n v="0"/>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0"/>
    <n v="323000"/>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461400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92000"/>
    <n v="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510000"/>
    <n v="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5000"/>
    <n v="0"/>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en blanco)"/>
    <s v="99 - MULTIPROVINCIAL"/>
    <n v="0"/>
    <n v="37500"/>
    <n v="0"/>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1200000"/>
    <n v="4800000"/>
    <n v="233840.6"/>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0"/>
    <n v="80000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1000000"/>
    <n v="76600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300000"/>
    <n v="300000"/>
    <n v="0"/>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50000"/>
    <n v="0"/>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0"/>
    <n v="234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2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40000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10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10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37573264.939999998"/>
    <n v="8704882.4400000013"/>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94212630.170000002"/>
    <n v="61019996.250000015"/>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49165611.93"/>
    <n v="28776456.059999999"/>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9657901.520000003"/>
    <n v="3262436.66"/>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928519"/>
    <n v="928519"/>
    <n v="0"/>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99563"/>
    <n v="199563"/>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16439274.82"/>
    <n v="15041578.41"/>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43133339.289999992"/>
    <n v="15623271.010000002"/>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9285892.789999999"/>
    <n v="9069912.530000001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610036"/>
    <n v="2929950.8"/>
    <n v="0"/>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100078"/>
    <n v="100078"/>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610036"/>
    <n v="2929950.74"/>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100078"/>
    <n v="100078"/>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14888613.279999999"/>
    <n v="7950019.1699999999"/>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0983133"/>
    <n v="10983133"/>
    <n v="4605680.74"/>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876415"/>
    <n v="876415"/>
    <n v="0"/>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0479"/>
    <n v="810479"/>
    <n v="0"/>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9095"/>
    <n v="9095"/>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4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4500000"/>
    <n v="88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24165"/>
    <n v="524165"/>
    <n v="0"/>
  </r>
  <r>
    <s v="2024"/>
    <x v="0"/>
    <x v="0"/>
    <x v="1"/>
    <x v="7"/>
    <s v="2 - Poder Ejecutivo"/>
    <s v="0201 - PRESIDENCIA DE LA REPÚBLICA"/>
    <s v="0009 - COMISIÓN PRESIDENCIAL DE APOYO AL DESARROLLO PROVINCIAL"/>
    <x v="1"/>
    <x v="18"/>
    <x v="107"/>
    <s v="2.7 - OBRAS"/>
    <s v="2.7.1 - OBRAS EN EDIFICACIONES"/>
    <s v="S"/>
    <s v="90 - CONSTRUCCIÓN DE OFICINAS Y NAVES INDUSTRIALES DE ZONA FRANCA DISDO, MUNICIPIO SANTO DOMINGO OESTE, PROVINCIA SANTO DOMINGO"/>
    <s v="10 - FONDO GENERAL"/>
    <n v="14248"/>
    <s v="32 - SANTO DOMINGO"/>
    <n v="0"/>
    <n v="1991100.79"/>
    <n v="1985056.3"/>
  </r>
  <r>
    <s v="2024"/>
    <x v="0"/>
    <x v="0"/>
    <x v="1"/>
    <x v="7"/>
    <s v="2 - Poder Ejecutivo"/>
    <s v="0201 - PRESIDENCIA DE LA REPÚBLICA"/>
    <s v="0009 - COMISIÓN PRESIDENCIAL DE APOYO AL DESARROLLO PROVINCIAL"/>
    <x v="1"/>
    <x v="18"/>
    <x v="107"/>
    <s v="2.7 - OBRAS"/>
    <s v="2.7.1 - OBRAS EN EDIFICACIONES"/>
    <s v="S"/>
    <s v="90 - CONSTRUCCIÓN DE OFICINAS Y NAVES INDUSTRIALES DE ZONA FRANCA DISDO, MUNICIPIO SANTO DOMINGO OESTE, PROVINCIA SANTO DOMINGO"/>
    <s v="10 - FONDO GENERAL"/>
    <n v="14248"/>
    <s v="32 - SANTO DOMINGO"/>
    <n v="0"/>
    <n v="2654.0299999999988"/>
    <n v="0"/>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1023575.4100000001"/>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42293383.93"/>
    <n v="38242470.93"/>
  </r>
  <r>
    <s v="2024"/>
    <x v="0"/>
    <x v="0"/>
    <x v="1"/>
    <x v="7"/>
    <s v="2 - Poder Ejecutivo"/>
    <s v="0201 - PRESIDENCIA DE LA REPÚBLICA"/>
    <s v="0009 - COMISIÓN PRESIDENCIAL DE APOYO AL DESARROLLO PROVINCIAL"/>
    <x v="2"/>
    <x v="14"/>
    <x v="103"/>
    <s v="2.7 - OBRAS"/>
    <s v="2.7.1 - OBRAS EN EDIFICACIONES"/>
    <s v="S"/>
    <s v="01 - CONSTRUCCIÓN CENTRO COMUNAL NUEVA ESPERANZA, MUNICIPIO BANI, PROVINCIA PERAVIA"/>
    <s v="10 - FONDO GENERAL"/>
    <n v="14756"/>
    <s v="17 - PERAVIA"/>
    <n v="3050421"/>
    <n v="3050421"/>
    <n v="0"/>
  </r>
  <r>
    <s v="2024"/>
    <x v="0"/>
    <x v="0"/>
    <x v="1"/>
    <x v="7"/>
    <s v="2 - Poder Ejecutivo"/>
    <s v="0201 - PRESIDENCIA DE LA REPÚBLICA"/>
    <s v="0009 - COMISIÓN PRESIDENCIAL DE APOYO AL DESARROLLO PROVINCIAL"/>
    <x v="2"/>
    <x v="14"/>
    <x v="103"/>
    <s v="2.7 - OBRAS"/>
    <s v="2.7.1 - OBRAS EN EDIFICACIONES"/>
    <s v="S"/>
    <s v="01 - CONSTRUCCIÓN CENTRO COMUNAL NUEVA ESPERANZA, MUNICIPIO BANI, PROVINCIA PERAVIA"/>
    <s v="10 - FONDO GENERAL"/>
    <n v="14756"/>
    <s v="17 - PERAVIA"/>
    <n v="117414"/>
    <n v="117414"/>
    <n v="0"/>
  </r>
  <r>
    <s v="2024"/>
    <x v="0"/>
    <x v="0"/>
    <x v="1"/>
    <x v="7"/>
    <s v="2 - Poder Ejecutivo"/>
    <s v="0201 - PRESIDENCIA DE LA REPÚBLICA"/>
    <s v="0009 - COMISIÓN PRESIDENCIAL DE APOYO AL DESARROLLO PROVINCIAL"/>
    <x v="2"/>
    <x v="14"/>
    <x v="103"/>
    <s v="2.7 - OBRAS"/>
    <s v="2.7.1 - OBRAS EN EDIFICACIONES"/>
    <s v="S"/>
    <s v="02 - CONSTRUCCIÓN DE UN NUEVO CEMENTERIO EN EL MUNICIPIO LOS RIOS, PROVINCIA BAHORUCO"/>
    <s v="10 - FONDO GENERAL"/>
    <n v="14710"/>
    <s v="03 - BAHORUCO"/>
    <n v="777515"/>
    <n v="777515"/>
    <n v="0"/>
  </r>
  <r>
    <s v="2024"/>
    <x v="0"/>
    <x v="0"/>
    <x v="1"/>
    <x v="7"/>
    <s v="2 - Poder Ejecutivo"/>
    <s v="0201 - PRESIDENCIA DE LA REPÚBLICA"/>
    <s v="0009 - COMISIÓN PRESIDENCIAL DE APOYO AL DESARROLLO PROVINCIAL"/>
    <x v="2"/>
    <x v="14"/>
    <x v="103"/>
    <s v="2.7 - OBRAS"/>
    <s v="2.7.1 - OBRAS EN EDIFICACIONES"/>
    <s v="S"/>
    <s v="04 - CONSTRUCCIÓN CENTRO COMUNAL EL GUAYABO, MUNICIPIO VALLEJUELO, PROVINCIA SAN JUAN"/>
    <s v="10 - FONDO GENERAL"/>
    <n v="14785"/>
    <s v="22 - SAN JUAN"/>
    <n v="6145124"/>
    <n v="6145124"/>
    <n v="6138888.2799999993"/>
  </r>
  <r>
    <s v="2024"/>
    <x v="0"/>
    <x v="0"/>
    <x v="1"/>
    <x v="7"/>
    <s v="2 - Poder Ejecutivo"/>
    <s v="0201 - PRESIDENCIA DE LA REPÚBLICA"/>
    <s v="0009 - COMISIÓN PRESIDENCIAL DE APOYO AL DESARROLLO PROVINCIAL"/>
    <x v="2"/>
    <x v="14"/>
    <x v="103"/>
    <s v="2.7 - OBRAS"/>
    <s v="2.7.1 - OBRAS EN EDIFICACIONES"/>
    <s v="S"/>
    <s v="04 - CONSTRUCCIÓN CENTRO COMUNAL EL GUAYABO, MUNICIPIO VALLEJUELO, PROVINCIA SAN JUAN"/>
    <s v="10 - FONDO GENERAL"/>
    <n v="14785"/>
    <s v="22 - SAN JUAN"/>
    <n v="317004"/>
    <n v="317004"/>
    <n v="0"/>
  </r>
  <r>
    <s v="2024"/>
    <x v="0"/>
    <x v="0"/>
    <x v="1"/>
    <x v="7"/>
    <s v="2 - Poder Ejecutivo"/>
    <s v="0201 - PRESIDENCIA DE LA REPÚBLICA"/>
    <s v="0009 - COMISIÓN PRESIDENCIAL DE APOYO AL DESARROLLO PROVINCIAL"/>
    <x v="2"/>
    <x v="14"/>
    <x v="103"/>
    <s v="2.7 - OBRAS"/>
    <s v="2.7.1 - OBRAS EN EDIFICACIONES"/>
    <s v="S"/>
    <s v="05 - CONSTRUCCIÓN CENTRO COMUNAL DISTRITO MUNICIPAL LAS ZANJAS, MUNICIPIO SAN JUAN DE LA MAGUANA, PROVINCIA SAN JUAN"/>
    <s v="10 - FONDO GENERAL"/>
    <n v="14786"/>
    <s v="22 - SAN JUAN"/>
    <n v="2305428"/>
    <n v="2305428"/>
    <n v="1462934.19"/>
  </r>
  <r>
    <s v="2024"/>
    <x v="0"/>
    <x v="0"/>
    <x v="1"/>
    <x v="7"/>
    <s v="2 - Poder Ejecutivo"/>
    <s v="0201 - PRESIDENCIA DE LA REPÚBLICA"/>
    <s v="0009 - COMISIÓN PRESIDENCIAL DE APOYO AL DESARROLLO PROVINCIAL"/>
    <x v="2"/>
    <x v="14"/>
    <x v="103"/>
    <s v="2.7 - OBRAS"/>
    <s v="2.7.1 - OBRAS EN EDIFICACIONES"/>
    <s v="S"/>
    <s v="05 - CONSTRUCCIÓN CENTRO COMUNAL DISTRITO MUNICIPAL LAS ZANJAS, MUNICIPIO SAN JUAN DE LA MAGUANA, PROVINCIA SAN JUAN"/>
    <s v="10 - FONDO GENERAL"/>
    <n v="14786"/>
    <s v="22 - SAN JUAN"/>
    <n v="88061"/>
    <n v="88061"/>
    <n v="0"/>
  </r>
  <r>
    <s v="2024"/>
    <x v="0"/>
    <x v="0"/>
    <x v="1"/>
    <x v="7"/>
    <s v="2 - Poder Ejecutivo"/>
    <s v="0201 - PRESIDENCIA DE LA REPÚBLICA"/>
    <s v="0009 - COMISIÓN PRESIDENCIAL DE APOYO AL DESARROLLO PROVINCIAL"/>
    <x v="2"/>
    <x v="14"/>
    <x v="103"/>
    <s v="2.7 - OBRAS"/>
    <s v="2.7.1 - OBRAS EN EDIFICACIONES"/>
    <s v="S"/>
    <s v="06 - CONSTRUCCIÓN CENTRO COMUNAL DISTRITO MUNICIPAL EL ROSARIO, MUNICIPIO SAN JUAN DE LA MAGUANA, PROVINCIA SAN JUAN"/>
    <s v="10 - FONDO GENERAL"/>
    <n v="14787"/>
    <s v="22 - SAN JUAN"/>
    <n v="4000000"/>
    <n v="4000000"/>
    <n v="1914479.54"/>
  </r>
  <r>
    <s v="2024"/>
    <x v="0"/>
    <x v="0"/>
    <x v="1"/>
    <x v="7"/>
    <s v="2 - Poder Ejecutivo"/>
    <s v="0201 - PRESIDENCIA DE LA REPÚBLICA"/>
    <s v="0009 - COMISIÓN PRESIDENCIAL DE APOYO AL DESARROLLO PROVINCIAL"/>
    <x v="2"/>
    <x v="14"/>
    <x v="103"/>
    <s v="2.7 - OBRAS"/>
    <s v="2.7.1 - OBRAS EN EDIFICACIONES"/>
    <s v="S"/>
    <s v="06 - CONSTRUCCIÓN CENTRO COMUNAL DISTRITO MUNICIPAL EL ROSARIO, MUNICIPIO SAN JUAN DE LA MAGUANA, PROVINCIA SAN JUAN"/>
    <s v="10 - FONDO GENERAL"/>
    <n v="14787"/>
    <s v="22 - SAN JUAN"/>
    <n v="317004"/>
    <n v="317004"/>
    <n v="0"/>
  </r>
  <r>
    <s v="2024"/>
    <x v="0"/>
    <x v="0"/>
    <x v="1"/>
    <x v="7"/>
    <s v="2 - Poder Ejecutivo"/>
    <s v="0201 - PRESIDENCIA DE LA REPÚBLICA"/>
    <s v="0009 - COMISIÓN PRESIDENCIAL DE APOYO AL DESARROLLO PROVINCIAL"/>
    <x v="2"/>
    <x v="14"/>
    <x v="103"/>
    <s v="2.7 - OBRAS"/>
    <s v="2.7.1 - OBRAS EN EDIFICACIONES"/>
    <s v="S"/>
    <s v="07 - CONSTRUCCIÓN CENTRO COMUNAL LOS TRANSFORMADORES, MUNICIPIO SAN JUAN DE LA MAGUANA, PROVINCIA SAN JUAN"/>
    <s v="10 - FONDO GENERAL"/>
    <n v="14788"/>
    <s v="22 - SAN JUAN"/>
    <n v="4000000"/>
    <n v="4564903.45"/>
    <n v="3272007.5"/>
  </r>
  <r>
    <s v="2024"/>
    <x v="0"/>
    <x v="0"/>
    <x v="1"/>
    <x v="7"/>
    <s v="2 - Poder Ejecutivo"/>
    <s v="0201 - PRESIDENCIA DE LA REPÚBLICA"/>
    <s v="0009 - COMISIÓN PRESIDENCIAL DE APOYO AL DESARROLLO PROVINCIAL"/>
    <x v="2"/>
    <x v="14"/>
    <x v="103"/>
    <s v="2.7 - OBRAS"/>
    <s v="2.7.1 - OBRAS EN EDIFICACIONES"/>
    <s v="S"/>
    <s v="07 - CONSTRUCCIÓN CENTRO COMUNAL LOS TRANSFORMADORES, MUNICIPIO SAN JUAN DE LA MAGUANA, PROVINCIA SAN JUAN"/>
    <s v="10 - FONDO GENERAL"/>
    <n v="14788"/>
    <s v="22 - SAN JUAN"/>
    <n v="317004"/>
    <n v="317004"/>
    <n v="0"/>
  </r>
  <r>
    <s v="2024"/>
    <x v="0"/>
    <x v="0"/>
    <x v="1"/>
    <x v="7"/>
    <s v="2 - Poder Ejecutivo"/>
    <s v="0201 - PRESIDENCIA DE LA REPÚBLICA"/>
    <s v="0009 - COMISIÓN PRESIDENCIAL DE APOYO AL DESARROLLO PROVINCIAL"/>
    <x v="2"/>
    <x v="14"/>
    <x v="103"/>
    <s v="2.7 - OBRAS"/>
    <s v="2.7.1 - OBRAS EN EDIFICACIONES"/>
    <s v="S"/>
    <s v="09 - CONSTRUCCIÓN MERCADO MUNICIPAL DE CABRAL, PROVINCIA BARAHONA"/>
    <s v="10 - FONDO GENERAL"/>
    <n v="14645"/>
    <s v="04 - BARAHONA"/>
    <n v="25000000"/>
    <n v="1439407.4800000004"/>
    <n v="0"/>
  </r>
  <r>
    <s v="2024"/>
    <x v="0"/>
    <x v="0"/>
    <x v="1"/>
    <x v="7"/>
    <s v="2 - Poder Ejecutivo"/>
    <s v="0201 - PRESIDENCIA DE LA REPÚBLICA"/>
    <s v="0009 - COMISIÓN PRESIDENCIAL DE APOYO AL DESARROLLO PROVINCIAL"/>
    <x v="2"/>
    <x v="14"/>
    <x v="103"/>
    <s v="2.7 - OBRAS"/>
    <s v="2.7.1 - OBRAS EN EDIFICACIONES"/>
    <s v="S"/>
    <s v="09 - CONSTRUCCIÓN MERCADO MUNICIPAL DE CABRAL, PROVINCIA BARAHONA"/>
    <s v="10 - FONDO GENERAL"/>
    <n v="14645"/>
    <s v="04 - BARAHONA"/>
    <n v="3339230"/>
    <n v="1339230"/>
    <n v="0"/>
  </r>
  <r>
    <s v="2024"/>
    <x v="0"/>
    <x v="0"/>
    <x v="1"/>
    <x v="7"/>
    <s v="2 - Poder Ejecutivo"/>
    <s v="0201 - PRESIDENCIA DE LA REPÚBLICA"/>
    <s v="0009 - COMISIÓN PRESIDENCIAL DE APOYO AL DESARROLLO PROVINCIAL"/>
    <x v="2"/>
    <x v="14"/>
    <x v="103"/>
    <s v="2.7 - OBRAS"/>
    <s v="2.7.1 - OBRAS EN EDIFICACIONES"/>
    <s v="S"/>
    <s v="15 - CONSTRUCCIÓN CENTRO COMUNITARIO Y RECREATIVO SABANA IGLESIA, MUNICIPIO SABANA IGLESIA, PROVINCIA  SANTIAGO"/>
    <s v="10 - FONDO GENERAL"/>
    <n v="14904"/>
    <s v="25 - SANTIAGO"/>
    <n v="1605528"/>
    <n v="3959780"/>
    <n v="3129248.35"/>
  </r>
  <r>
    <s v="2024"/>
    <x v="0"/>
    <x v="0"/>
    <x v="1"/>
    <x v="7"/>
    <s v="2 - Poder Ejecutivo"/>
    <s v="0201 - PRESIDENCIA DE LA REPÚBLICA"/>
    <s v="0009 - COMISIÓN PRESIDENCIAL DE APOYO AL DESARROLLO PROVINCIAL"/>
    <x v="2"/>
    <x v="14"/>
    <x v="103"/>
    <s v="2.7 - OBRAS"/>
    <s v="2.7.1 - OBRAS EN EDIFICACIONES"/>
    <s v="S"/>
    <s v="15 - CONSTRUCCIÓN CENTRO COMUNITARIO Y RECREATIVO SABANA IGLESIA, MUNICIPIO SABANA IGLESIA, PROVINCIA  SANTIAGO"/>
    <s v="10 - FONDO GENERAL"/>
    <n v="14904"/>
    <s v="25 - SANTIAGO"/>
    <n v="278341"/>
    <n v="695852"/>
    <n v="0"/>
  </r>
  <r>
    <s v="2024"/>
    <x v="0"/>
    <x v="0"/>
    <x v="1"/>
    <x v="7"/>
    <s v="2 - Poder Ejecutivo"/>
    <s v="0201 - PRESIDENCIA DE LA REPÚBLICA"/>
    <s v="0009 - COMISIÓN PRESIDENCIAL DE APOYO AL DESARROLLO PROVINCIAL"/>
    <x v="2"/>
    <x v="14"/>
    <x v="103"/>
    <s v="2.7 - OBRAS"/>
    <s v="2.7.1 - OBRAS EN EDIFICACIONES"/>
    <s v="S"/>
    <s v="16 - REMODELACIÓN DE OFICINAS PÚBLICAS, MUNICIPIO BANI, PROVINCIA PERAVIA."/>
    <s v="10 - FONDO GENERAL"/>
    <n v="14545"/>
    <s v="17 - PERAVIA"/>
    <n v="4040959"/>
    <n v="4040959"/>
    <n v="0"/>
  </r>
  <r>
    <s v="2024"/>
    <x v="0"/>
    <x v="0"/>
    <x v="1"/>
    <x v="7"/>
    <s v="2 - Poder Ejecutivo"/>
    <s v="0201 - PRESIDENCIA DE LA REPÚBLICA"/>
    <s v="0009 - COMISIÓN PRESIDENCIAL DE APOYO AL DESARROLLO PROVINCIAL"/>
    <x v="2"/>
    <x v="14"/>
    <x v="103"/>
    <s v="2.7 - OBRAS"/>
    <s v="2.7.1 - OBRAS EN EDIFICACIONES"/>
    <s v="S"/>
    <s v="16 - REMODELACIÓN DE OFICINAS PÚBLICAS, MUNICIPIO BANI, PROVINCIA PERAVIA."/>
    <s v="10 - FONDO GENERAL"/>
    <n v="14545"/>
    <s v="17 - PERAVIA"/>
    <n v="278910"/>
    <n v="278910"/>
    <n v="0"/>
  </r>
  <r>
    <s v="2024"/>
    <x v="0"/>
    <x v="0"/>
    <x v="1"/>
    <x v="7"/>
    <s v="2 - Poder Ejecutivo"/>
    <s v="0201 - PRESIDENCIA DE LA REPÚBLICA"/>
    <s v="0009 - COMISIÓN PRESIDENCIAL DE APOYO AL DESARROLLO PROVINCIAL"/>
    <x v="2"/>
    <x v="14"/>
    <x v="103"/>
    <s v="2.7 - OBRAS"/>
    <s v="2.7.1 - OBRAS EN EDIFICACIONES"/>
    <s v="S"/>
    <s v="17 - REMODELACIÓN CENTRO COMUNAL LOCAL LA LOGIA, MUNICIPIO BONAO, PROVINCIA MONSEÑOR NOUEL"/>
    <s v="10 - FONDO GENERAL"/>
    <n v="14923"/>
    <s v="28 - MONSENOR NOUEL"/>
    <n v="278565"/>
    <n v="278565"/>
    <n v="0"/>
  </r>
  <r>
    <s v="2024"/>
    <x v="0"/>
    <x v="0"/>
    <x v="1"/>
    <x v="7"/>
    <s v="2 - Poder Ejecutivo"/>
    <s v="0201 - PRESIDENCIA DE LA REPÚBLICA"/>
    <s v="0009 - COMISIÓN PRESIDENCIAL DE APOYO AL DESARROLLO PROVINCIAL"/>
    <x v="2"/>
    <x v="14"/>
    <x v="103"/>
    <s v="2.7 - OBRAS"/>
    <s v="2.7.1 - OBRAS EN EDIFICACIONES"/>
    <s v="S"/>
    <s v="17 - REMODELACIÓN CENTRO COMUNAL LOCAL LA LOGIA, MUNICIPIO BONAO, PROVINCIA MONSEÑOR NOUEL"/>
    <s v="10 - FONDO GENERAL"/>
    <n v="14923"/>
    <s v="28 - MONSENOR NOUEL"/>
    <n v="117414"/>
    <n v="117414"/>
    <n v="0"/>
  </r>
  <r>
    <s v="2024"/>
    <x v="0"/>
    <x v="0"/>
    <x v="1"/>
    <x v="7"/>
    <s v="2 - Poder Ejecutivo"/>
    <s v="0201 - PRESIDENCIA DE LA REPÚBLICA"/>
    <s v="0009 - COMISIÓN PRESIDENCIAL DE APOYO AL DESARROLLO PROVINCIAL"/>
    <x v="2"/>
    <x v="14"/>
    <x v="103"/>
    <s v="2.7 - OBRAS"/>
    <s v="2.7.1 - OBRAS EN EDIFICACIONES"/>
    <s v="S"/>
    <s v="18 - REMODELACIÓN CENTRO COMUNAL SIMON BOLIVAR DEL SECTOR CARACOL BANANA, MUNICIPIO BONAO, PROVINCIA MONSEÑOR NOUEL"/>
    <s v="10 - FONDO GENERAL"/>
    <n v="14924"/>
    <s v="28 - MONSENOR NOUEL"/>
    <n v="249211"/>
    <n v="249211"/>
    <n v="0"/>
  </r>
  <r>
    <s v="2024"/>
    <x v="0"/>
    <x v="0"/>
    <x v="1"/>
    <x v="7"/>
    <s v="2 - Poder Ejecutivo"/>
    <s v="0201 - PRESIDENCIA DE LA REPÚBLICA"/>
    <s v="0009 - COMISIÓN PRESIDENCIAL DE APOYO AL DESARROLLO PROVINCIAL"/>
    <x v="2"/>
    <x v="14"/>
    <x v="103"/>
    <s v="2.7 - OBRAS"/>
    <s v="2.7.1 - OBRAS EN EDIFICACIONES"/>
    <s v="S"/>
    <s v="18 - REMODELACIÓN CENTRO COMUNAL SIMON BOLIVAR DEL SECTOR CARACOL BANANA, MUNICIPIO BONAO, PROVINCIA MONSEÑOR NOUEL"/>
    <s v="10 - FONDO GENERAL"/>
    <n v="14924"/>
    <s v="28 - MONSENOR NOUEL"/>
    <n v="117414"/>
    <n v="117414"/>
    <n v="0"/>
  </r>
  <r>
    <s v="2024"/>
    <x v="0"/>
    <x v="0"/>
    <x v="1"/>
    <x v="7"/>
    <s v="2 - Poder Ejecutivo"/>
    <s v="0201 - PRESIDENCIA DE LA REPÚBLICA"/>
    <s v="0009 - COMISIÓN PRESIDENCIAL DE APOYO AL DESARROLLO PROVINCIAL"/>
    <x v="2"/>
    <x v="14"/>
    <x v="103"/>
    <s v="2.7 - OBRAS"/>
    <s v="2.7.1 - OBRAS EN EDIFICACIONES"/>
    <s v="S"/>
    <s v="19 - CONSTRUCCIÓN CENTRO COMUNAL VILLA LIBERACION, MUNICIPIO BONAO, PROVINCIA MONSEÑOR NOUEL"/>
    <s v="10 - FONDO GENERAL"/>
    <n v="14925"/>
    <s v="28 - MONSENOR NOUEL"/>
    <n v="752092"/>
    <n v="752092"/>
    <n v="0"/>
  </r>
  <r>
    <s v="2024"/>
    <x v="0"/>
    <x v="0"/>
    <x v="1"/>
    <x v="7"/>
    <s v="2 - Poder Ejecutivo"/>
    <s v="0201 - PRESIDENCIA DE LA REPÚBLICA"/>
    <s v="0009 - COMISIÓN PRESIDENCIAL DE APOYO AL DESARROLLO PROVINCIAL"/>
    <x v="2"/>
    <x v="14"/>
    <x v="103"/>
    <s v="2.7 - OBRAS"/>
    <s v="2.7.1 - OBRAS EN EDIFICACIONES"/>
    <s v="S"/>
    <s v="19 - CONSTRUCCIÓN CENTRO COMUNAL VILLA LIBERACION, MUNICIPIO BONAO, PROVINCIA MONSEÑOR NOUEL"/>
    <s v="10 - FONDO GENERAL"/>
    <n v="14925"/>
    <s v="28 - MONSENOR NOUEL"/>
    <n v="317004"/>
    <n v="317004"/>
    <n v="0"/>
  </r>
  <r>
    <s v="2024"/>
    <x v="0"/>
    <x v="0"/>
    <x v="1"/>
    <x v="7"/>
    <s v="2 - Poder Ejecutivo"/>
    <s v="0201 - PRESIDENCIA DE LA REPÚBLICA"/>
    <s v="0009 - COMISIÓN PRESIDENCIAL DE APOYO AL DESARROLLO PROVINCIAL"/>
    <x v="2"/>
    <x v="14"/>
    <x v="103"/>
    <s v="2.7 - OBRAS"/>
    <s v="2.7.1 - OBRAS EN EDIFICACIONES"/>
    <s v="S"/>
    <s v="20 - CONSTRUCCIÓN CENTRO COMUNAL SECTOR LOS PLATANITOS, D. M SABANA DEL PUERTO, MUNICIPIO BONAO, PROVINCIA MONSEÑOR NOUEL"/>
    <s v="10 - FONDO GENERAL"/>
    <n v="14926"/>
    <s v="28 - MONSENOR NOUEL"/>
    <n v="278565"/>
    <n v="278565"/>
    <n v="0"/>
  </r>
  <r>
    <s v="2024"/>
    <x v="0"/>
    <x v="0"/>
    <x v="1"/>
    <x v="7"/>
    <s v="2 - Poder Ejecutivo"/>
    <s v="0201 - PRESIDENCIA DE LA REPÚBLICA"/>
    <s v="0009 - COMISIÓN PRESIDENCIAL DE APOYO AL DESARROLLO PROVINCIAL"/>
    <x v="2"/>
    <x v="14"/>
    <x v="103"/>
    <s v="2.7 - OBRAS"/>
    <s v="2.7.1 - OBRAS EN EDIFICACIONES"/>
    <s v="S"/>
    <s v="20 - CONSTRUCCIÓN CENTRO COMUNAL SECTOR LOS PLATANITOS, D. M SABANA DEL PUERTO, MUNICIPIO BONAO, PROVINCIA MONSEÑOR NOUEL"/>
    <s v="10 - FONDO GENERAL"/>
    <n v="14926"/>
    <s v="28 - MONSENOR NOUEL"/>
    <n v="117414"/>
    <n v="117414"/>
    <n v="0"/>
  </r>
  <r>
    <s v="2024"/>
    <x v="0"/>
    <x v="0"/>
    <x v="1"/>
    <x v="7"/>
    <s v="2 - Poder Ejecutivo"/>
    <s v="0201 - PRESIDENCIA DE LA REPÚBLICA"/>
    <s v="0009 - COMISIÓN PRESIDENCIAL DE APOYO AL DESARROLLO PROVINCIAL"/>
    <x v="2"/>
    <x v="14"/>
    <x v="103"/>
    <s v="2.7 - OBRAS"/>
    <s v="2.7.1 - OBRAS EN EDIFICACIONES"/>
    <s v="S"/>
    <s v="21 - CONSTRUCCIÓN CENTRO COMUNAL EN EL BARRIO BUENOS AIRES, MUNICIPIO MAIMON, PROVINCIA MONSEÑOR NOUEL"/>
    <s v="10 - FONDO GENERAL"/>
    <n v="14927"/>
    <s v="28 - MONSENOR NOUEL"/>
    <n v="2389483"/>
    <n v="4569515.79"/>
    <n v="2641361.35"/>
  </r>
  <r>
    <s v="2024"/>
    <x v="0"/>
    <x v="0"/>
    <x v="1"/>
    <x v="7"/>
    <s v="2 - Poder Ejecutivo"/>
    <s v="0201 - PRESIDENCIA DE LA REPÚBLICA"/>
    <s v="0009 - COMISIÓN PRESIDENCIAL DE APOYO AL DESARROLLO PROVINCIAL"/>
    <x v="2"/>
    <x v="14"/>
    <x v="103"/>
    <s v="2.7 - OBRAS"/>
    <s v="2.7.1 - OBRAS EN EDIFICACIONES"/>
    <s v="S"/>
    <s v="21 - CONSTRUCCIÓN CENTRO COMUNAL EN EL BARRIO BUENOS AIRES, MUNICIPIO MAIMON, PROVINCIA MONSEÑOR NOUEL"/>
    <s v="10 - FONDO GENERAL"/>
    <n v="14927"/>
    <s v="28 - MONSENOR NOUEL"/>
    <n v="317004"/>
    <n v="361723.08999999997"/>
    <n v="0"/>
  </r>
  <r>
    <s v="2024"/>
    <x v="0"/>
    <x v="0"/>
    <x v="1"/>
    <x v="7"/>
    <s v="2 - Poder Ejecutivo"/>
    <s v="0201 - PRESIDENCIA DE LA REPÚBLICA"/>
    <s v="0009 - COMISIÓN PRESIDENCIAL DE APOYO AL DESARROLLO PROVINCIAL"/>
    <x v="2"/>
    <x v="14"/>
    <x v="103"/>
    <s v="2.7 - OBRAS"/>
    <s v="2.7.1 - OBRAS EN EDIFICACIONES"/>
    <s v="S"/>
    <s v="23 - CONSTRUCCIÓN CENTRO COMUNAL PIEDRA BLANCA, MUNICIPIO PIEDRA BLANCA, PROVINCIA MONSEÑOR NOUEL"/>
    <s v="10 - FONDO GENERAL"/>
    <n v="14937"/>
    <s v="28 - MONSENOR NOUEL"/>
    <n v="5000000"/>
    <n v="1000000"/>
    <n v="0"/>
  </r>
  <r>
    <s v="2024"/>
    <x v="0"/>
    <x v="0"/>
    <x v="1"/>
    <x v="7"/>
    <s v="2 - Poder Ejecutivo"/>
    <s v="0201 - PRESIDENCIA DE LA REPÚBLICA"/>
    <s v="0009 - COMISIÓN PRESIDENCIAL DE APOYO AL DESARROLLO PROVINCIAL"/>
    <x v="2"/>
    <x v="14"/>
    <x v="103"/>
    <s v="2.7 - OBRAS"/>
    <s v="2.7.1 - OBRAS EN EDIFICACIONES"/>
    <s v="S"/>
    <s v="23 - CONSTRUCCIÓN CENTRO COMUNAL PIEDRA BLANCA, MUNICIPIO PIEDRA BLANCA, PROVINCIA MONSEÑOR NOUEL"/>
    <s v="10 - FONDO GENERAL"/>
    <n v="14937"/>
    <s v="28 - MONSENOR NOUEL"/>
    <n v="396255"/>
    <n v="396255"/>
    <n v="0"/>
  </r>
  <r>
    <s v="2024"/>
    <x v="0"/>
    <x v="0"/>
    <x v="1"/>
    <x v="7"/>
    <s v="2 - Poder Ejecutivo"/>
    <s v="0201 - PRESIDENCIA DE LA REPÚBLICA"/>
    <s v="0009 - COMISIÓN PRESIDENCIAL DE APOYO AL DESARROLLO PROVINCIAL"/>
    <x v="2"/>
    <x v="14"/>
    <x v="103"/>
    <s v="2.7 - OBRAS"/>
    <s v="2.7.1 - OBRAS EN EDIFICACIONES"/>
    <s v="S"/>
    <s v="24 - CONSTRUCCIÓN CENTRO COMUNAL DAVID DE VARGAS, MUNICIPIO BONAO, PROVINCIA MONSEÑOR NOUEL"/>
    <s v="10 - FONDO GENERAL"/>
    <n v="14938"/>
    <s v="28 - MONSENOR NOUEL"/>
    <n v="242289"/>
    <n v="1427840.17"/>
    <n v="1427740.17"/>
  </r>
  <r>
    <s v="2024"/>
    <x v="0"/>
    <x v="0"/>
    <x v="1"/>
    <x v="7"/>
    <s v="2 - Poder Ejecutivo"/>
    <s v="0201 - PRESIDENCIA DE LA REPÚBLICA"/>
    <s v="0009 - COMISIÓN PRESIDENCIAL DE APOYO AL DESARROLLO PROVINCIAL"/>
    <x v="2"/>
    <x v="14"/>
    <x v="103"/>
    <s v="2.7 - OBRAS"/>
    <s v="2.7.1 - OBRAS EN EDIFICACIONES"/>
    <s v="S"/>
    <s v="24 - CONSTRUCCIÓN CENTRO COMUNAL DAVID DE VARGAS, MUNICIPIO BONAO, PROVINCIA MONSEÑOR NOUEL"/>
    <s v="10 - FONDO GENERAL"/>
    <n v="14938"/>
    <s v="28 - MONSENOR NOUEL"/>
    <n v="117414"/>
    <n v="133435.53"/>
    <n v="0"/>
  </r>
  <r>
    <s v="2024"/>
    <x v="0"/>
    <x v="0"/>
    <x v="1"/>
    <x v="7"/>
    <s v="2 - Poder Ejecutivo"/>
    <s v="0201 - PRESIDENCIA DE LA REPÚBLICA"/>
    <s v="0009 - COMISIÓN PRESIDENCIAL DE APOYO AL DESARROLLO PROVINCIAL"/>
    <x v="2"/>
    <x v="14"/>
    <x v="103"/>
    <s v="2.7 - OBRAS"/>
    <s v="2.7.1 - OBRAS EN EDIFICACIONES"/>
    <s v="S"/>
    <s v="25 - REHABILITACIÓN DE EDIFICACIÓN PARA EL ALOJAMIENTO DE OFICINAS PÚBLICAS EN SAN FRANCISCO DE MACORÍS, PROVINCIA DUARTE"/>
    <s v="10 - FONDO GENERAL"/>
    <n v="14585"/>
    <s v="06 - DUARTE"/>
    <n v="37399895"/>
    <n v="37399895"/>
    <n v="0"/>
  </r>
  <r>
    <s v="2024"/>
    <x v="0"/>
    <x v="0"/>
    <x v="1"/>
    <x v="7"/>
    <s v="2 - Poder Ejecutivo"/>
    <s v="0201 - PRESIDENCIA DE LA REPÚBLICA"/>
    <s v="0009 - COMISIÓN PRESIDENCIAL DE APOYO AL DESARROLLO PROVINCIAL"/>
    <x v="2"/>
    <x v="14"/>
    <x v="103"/>
    <s v="2.7 - OBRAS"/>
    <s v="2.7.1 - OBRAS EN EDIFICACIONES"/>
    <s v="S"/>
    <s v="27 - CONSTRUCCIÓN CENTRO COMUNAL BARRIO PUERTO RICO, MUNICIPIO SAN CRISTÓBAL, PROVINCIA SAN CRISTOBAL"/>
    <s v="10 - FONDO GENERAL"/>
    <n v="14972"/>
    <s v="21 - SAN CRISTOBAL"/>
    <n v="4000000"/>
    <n v="4000000"/>
    <n v="4000000"/>
  </r>
  <r>
    <s v="2024"/>
    <x v="0"/>
    <x v="0"/>
    <x v="1"/>
    <x v="7"/>
    <s v="2 - Poder Ejecutivo"/>
    <s v="0201 - PRESIDENCIA DE LA REPÚBLICA"/>
    <s v="0009 - COMISIÓN PRESIDENCIAL DE APOYO AL DESARROLLO PROVINCIAL"/>
    <x v="2"/>
    <x v="14"/>
    <x v="103"/>
    <s v="2.7 - OBRAS"/>
    <s v="2.7.1 - OBRAS EN EDIFICACIONES"/>
    <s v="S"/>
    <s v="28 - CONSTRUCCIÓN CENTRO COMUNAL CRUCE 6 DE NOVIEMBRE - CARRETERA CAMBITA, MUNICIPIO SAN CRISTOBAL, PROVINCIA SAN CRISTOBAL"/>
    <s v="10 - FONDO GENERAL"/>
    <n v="14973"/>
    <s v="21 - SAN CRISTOBAL"/>
    <n v="4000000"/>
    <n v="4000000"/>
    <n v="3512718.62"/>
  </r>
  <r>
    <s v="2024"/>
    <x v="0"/>
    <x v="0"/>
    <x v="1"/>
    <x v="7"/>
    <s v="2 - Poder Ejecutivo"/>
    <s v="0201 - PRESIDENCIA DE LA REPÚBLICA"/>
    <s v="0009 - COMISIÓN PRESIDENCIAL DE APOYO AL DESARROLLO PROVINCIAL"/>
    <x v="2"/>
    <x v="14"/>
    <x v="103"/>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x v="2"/>
    <x v="14"/>
    <x v="103"/>
    <s v="2.7 - OBRAS"/>
    <s v="2.7.1 - OBRAS EN EDIFICACIONES"/>
    <s v="S"/>
    <s v="30 - CONSTRUCCIÓN CENTRO COMUNAL SECTOR NAJAYO ARRIBA, MUNICIPIO SAN CRISTOBAL, PROVINCIA SAN CRISTOBAL"/>
    <s v="10 - FONDO GENERAL"/>
    <n v="14975"/>
    <s v="21 - SAN CRISTOBAL"/>
    <n v="4000000"/>
    <n v="1000000"/>
    <n v="0"/>
  </r>
  <r>
    <s v="2024"/>
    <x v="0"/>
    <x v="0"/>
    <x v="1"/>
    <x v="7"/>
    <s v="2 - Poder Ejecutivo"/>
    <s v="0201 - PRESIDENCIA DE LA REPÚBLICA"/>
    <s v="0009 - COMISIÓN PRESIDENCIAL DE APOYO AL DESARROLLO PROVINCIAL"/>
    <x v="2"/>
    <x v="14"/>
    <x v="103"/>
    <s v="2.7 - OBRAS"/>
    <s v="2.7.1 - OBRAS EN EDIFICACIONES"/>
    <s v="S"/>
    <s v="31 - CONSTRUCCIÓN CENTRO COMUNAL BARRIO NUEVO, MUNICIPIO YAGUATE, PROVINCIA SAN CRISTOBAL"/>
    <s v="10 - FONDO GENERAL"/>
    <n v="14976"/>
    <s v="21 - SAN CRISTOBAL"/>
    <n v="3090439"/>
    <n v="3090439"/>
    <n v="0"/>
  </r>
  <r>
    <s v="2024"/>
    <x v="0"/>
    <x v="0"/>
    <x v="1"/>
    <x v="7"/>
    <s v="2 - Poder Ejecutivo"/>
    <s v="0201 - PRESIDENCIA DE LA REPÚBLICA"/>
    <s v="0009 - COMISIÓN PRESIDENCIAL DE APOYO AL DESARROLLO PROVINCIAL"/>
    <x v="2"/>
    <x v="14"/>
    <x v="103"/>
    <s v="2.7 - OBRAS"/>
    <s v="2.7.1 - OBRAS EN EDIFICACIONES"/>
    <s v="S"/>
    <s v="31 - CONSTRUCCIÓN CENTRO COMUNAL BARRIO NUEVO, MUNICIPIO YAGUATE, PROVINCIA SAN CRISTOBAL"/>
    <s v="10 - FONDO GENERAL"/>
    <n v="14976"/>
    <s v="21 - SAN CRISTOBAL"/>
    <n v="119414"/>
    <n v="119414"/>
    <n v="0"/>
  </r>
  <r>
    <s v="2024"/>
    <x v="0"/>
    <x v="0"/>
    <x v="1"/>
    <x v="7"/>
    <s v="2 - Poder Ejecutivo"/>
    <s v="0201 - PRESIDENCIA DE LA REPÚBLICA"/>
    <s v="0009 - COMISIÓN PRESIDENCIAL DE APOYO AL DESARROLLO PROVINCIAL"/>
    <x v="2"/>
    <x v="14"/>
    <x v="103"/>
    <s v="2.7 - OBRAS"/>
    <s v="2.7.1 - OBRAS EN EDIFICACIONES"/>
    <s v="S"/>
    <s v="32 - CONSTRUCCIÓN CENTRO COMUNAL SECTOR KILOMETRO 59, MUNICIPIO VILLA ALTAGRACIA, PROVINCIA SAN CRISTOBAL"/>
    <s v="10 - FONDO GENERAL"/>
    <n v="14977"/>
    <s v="21 - SAN CRISTOBAL"/>
    <n v="3090440"/>
    <n v="3090440"/>
    <n v="0"/>
  </r>
  <r>
    <s v="2024"/>
    <x v="0"/>
    <x v="0"/>
    <x v="1"/>
    <x v="7"/>
    <s v="2 - Poder Ejecutivo"/>
    <s v="0201 - PRESIDENCIA DE LA REPÚBLICA"/>
    <s v="0009 - COMISIÓN PRESIDENCIAL DE APOYO AL DESARROLLO PROVINCIAL"/>
    <x v="2"/>
    <x v="14"/>
    <x v="103"/>
    <s v="2.7 - OBRAS"/>
    <s v="2.7.1 - OBRAS EN EDIFICACIONES"/>
    <s v="S"/>
    <s v="32 - CONSTRUCCIÓN CENTRO COMUNAL SECTOR KILOMETRO 59, MUNICIPIO VILLA ALTAGRACIA, PROVINCIA SAN CRISTOBAL"/>
    <s v="10 - FONDO GENERAL"/>
    <n v="14977"/>
    <s v="21 - SAN CRISTOBAL"/>
    <n v="119414"/>
    <n v="119414"/>
    <n v="0"/>
  </r>
  <r>
    <s v="2024"/>
    <x v="0"/>
    <x v="0"/>
    <x v="1"/>
    <x v="7"/>
    <s v="2 - Poder Ejecutivo"/>
    <s v="0201 - PRESIDENCIA DE LA REPÚBLICA"/>
    <s v="0009 - COMISIÓN PRESIDENCIAL DE APOYO AL DESARROLLO PROVINCIAL"/>
    <x v="2"/>
    <x v="14"/>
    <x v="103"/>
    <s v="2.7 - OBRAS"/>
    <s v="2.7.1 - OBRAS EN EDIFICACIONES"/>
    <s v="S"/>
    <s v="33 - CONSTRUCCIÓN CENTRO COMUNAL SECTOR PAJARITO, MUNICIPIO YAGUATE, PROVINCIA SAN CRISTOBAL"/>
    <s v="10 - FONDO GENERAL"/>
    <n v="14978"/>
    <s v="21 - SAN CRISTOBAL"/>
    <n v="3090439"/>
    <n v="590439"/>
    <n v="0"/>
  </r>
  <r>
    <s v="2024"/>
    <x v="0"/>
    <x v="0"/>
    <x v="1"/>
    <x v="7"/>
    <s v="2 - Poder Ejecutivo"/>
    <s v="0201 - PRESIDENCIA DE LA REPÚBLICA"/>
    <s v="0009 - COMISIÓN PRESIDENCIAL DE APOYO AL DESARROLLO PROVINCIAL"/>
    <x v="2"/>
    <x v="14"/>
    <x v="103"/>
    <s v="2.7 - OBRAS"/>
    <s v="2.7.1 - OBRAS EN EDIFICACIONES"/>
    <s v="S"/>
    <s v="33 - CONSTRUCCIÓN CENTRO COMUNAL SECTOR PAJARITO, MUNICIPIO YAGUATE, PROVINCIA SAN CRISTOBAL"/>
    <s v="10 - FONDO GENERAL"/>
    <n v="14978"/>
    <s v="21 - SAN CRISTOBAL"/>
    <n v="119414"/>
    <n v="119414"/>
    <n v="0"/>
  </r>
  <r>
    <s v="2024"/>
    <x v="0"/>
    <x v="0"/>
    <x v="1"/>
    <x v="7"/>
    <s v="2 - Poder Ejecutivo"/>
    <s v="0201 - PRESIDENCIA DE LA REPÚBLICA"/>
    <s v="0009 - COMISIÓN PRESIDENCIAL DE APOYO AL DESARROLLO PROVINCIAL"/>
    <x v="2"/>
    <x v="14"/>
    <x v="103"/>
    <s v="2.7 - OBRAS"/>
    <s v="2.7.1 - OBRAS EN EDIFICACIONES"/>
    <s v="S"/>
    <s v="33 - CONSTRUCCIÓN DE FUNERARIAS EN COMUNIDADES DE LA PROVINCIA SAN JUAN"/>
    <s v="10 - FONDO GENERAL"/>
    <n v="14611"/>
    <s v="22 - SAN JUAN"/>
    <n v="3466653"/>
    <n v="18895872.84"/>
    <n v="3895872.84"/>
  </r>
  <r>
    <s v="2024"/>
    <x v="0"/>
    <x v="0"/>
    <x v="1"/>
    <x v="7"/>
    <s v="2 - Poder Ejecutivo"/>
    <s v="0201 - PRESIDENCIA DE LA REPÚBLICA"/>
    <s v="0009 - COMISIÓN PRESIDENCIAL DE APOYO AL DESARROLLO PROVINCIAL"/>
    <x v="2"/>
    <x v="14"/>
    <x v="103"/>
    <s v="2.7 - OBRAS"/>
    <s v="2.7.1 - OBRAS EN EDIFICACIONES"/>
    <s v="S"/>
    <s v="34 - CONSTRUCCIÓN CENTRO COMUNAL BARRIO DUARTE, MUNICIPIO VILLA  ALTAGRACIA, PROVINCIA SAN CRISTOBAL"/>
    <s v="10 - FONDO GENERAL"/>
    <n v="14979"/>
    <s v="21 - SAN CRISTOBAL"/>
    <n v="3090439"/>
    <n v="3090439"/>
    <n v="3017579.8"/>
  </r>
  <r>
    <s v="2024"/>
    <x v="0"/>
    <x v="0"/>
    <x v="1"/>
    <x v="7"/>
    <s v="2 - Poder Ejecutivo"/>
    <s v="0201 - PRESIDENCIA DE LA REPÚBLICA"/>
    <s v="0009 - COMISIÓN PRESIDENCIAL DE APOYO AL DESARROLLO PROVINCIAL"/>
    <x v="2"/>
    <x v="14"/>
    <x v="103"/>
    <s v="2.7 - OBRAS"/>
    <s v="2.7.1 - OBRAS EN EDIFICACIONES"/>
    <s v="S"/>
    <s v="34 - CONSTRUCCIÓN CENTRO COMUNAL BARRIO DUARTE, MUNICIPIO VILLA  ALTAGRACIA, PROVINCIA SAN CRISTOBAL"/>
    <s v="10 - FONDO GENERAL"/>
    <n v="14979"/>
    <s v="21 - SAN CRISTOBAL"/>
    <n v="119414"/>
    <n v="119414"/>
    <n v="0"/>
  </r>
  <r>
    <s v="2024"/>
    <x v="0"/>
    <x v="0"/>
    <x v="1"/>
    <x v="7"/>
    <s v="2 - Poder Ejecutivo"/>
    <s v="0201 - PRESIDENCIA DE LA REPÚBLICA"/>
    <s v="0009 - COMISIÓN PRESIDENCIAL DE APOYO AL DESARROLLO PROVINCIAL"/>
    <x v="2"/>
    <x v="14"/>
    <x v="103"/>
    <s v="2.7 - OBRAS"/>
    <s v="2.7.1 - OBRAS EN EDIFICACIONES"/>
    <s v="S"/>
    <s v="34 - CONSTRUCCIÓN DE PANADERIA EN EL SECTOR DE VILLA CARMEN, MUNICIPIO LAS MATAS DE FARFAN, PROVINCIA SAN JUAN"/>
    <s v="10 - FONDO GENERAL"/>
    <n v="14612"/>
    <s v="22 - SAN JUAN"/>
    <n v="1602705"/>
    <n v="1602705"/>
    <n v="0"/>
  </r>
  <r>
    <s v="2024"/>
    <x v="0"/>
    <x v="0"/>
    <x v="1"/>
    <x v="7"/>
    <s v="2 - Poder Ejecutivo"/>
    <s v="0201 - PRESIDENCIA DE LA REPÚBLICA"/>
    <s v="0009 - COMISIÓN PRESIDENCIAL DE APOYO AL DESARROLLO PROVINCIAL"/>
    <x v="2"/>
    <x v="14"/>
    <x v="103"/>
    <s v="2.7 - OBRAS"/>
    <s v="2.7.1 - OBRAS EN EDIFICACIONES"/>
    <s v="S"/>
    <s v="35 - CONSTRUCCIÓN FUNERARIA INGENIO SANTA FE, MUNICIPIO SAN PEDRO DE MACORÍS, PROVINCIA SAN PEDRO DE MACORÍS"/>
    <s v="10 - FONDO GENERAL"/>
    <n v="14995"/>
    <s v="23 - SAN PEDRO DE MACORIS"/>
    <n v="9000000"/>
    <n v="500000.34999999963"/>
    <n v="0"/>
  </r>
  <r>
    <s v="2024"/>
    <x v="0"/>
    <x v="0"/>
    <x v="1"/>
    <x v="7"/>
    <s v="2 - Poder Ejecutivo"/>
    <s v="0201 - PRESIDENCIA DE LA REPÚBLICA"/>
    <s v="0009 - COMISIÓN PRESIDENCIAL DE APOYO AL DESARROLLO PROVINCIAL"/>
    <x v="2"/>
    <x v="14"/>
    <x v="103"/>
    <s v="2.7 - OBRAS"/>
    <s v="2.7.1 - OBRAS EN EDIFICACIONES"/>
    <s v="S"/>
    <s v="35 - CONSTRUCCIÓN FUNERARIA INGENIO SANTA FE, MUNICIPIO SAN PEDRO DE MACORÍS, PROVINCIA SAN PEDRO DE MACORÍS"/>
    <s v="10 - FONDO GENERAL"/>
    <n v="14995"/>
    <s v="23 - SAN PEDRO DE MACORIS"/>
    <n v="531651"/>
    <n v="0"/>
    <n v="0"/>
  </r>
  <r>
    <s v="2024"/>
    <x v="0"/>
    <x v="0"/>
    <x v="1"/>
    <x v="7"/>
    <s v="2 - Poder Ejecutivo"/>
    <s v="0201 - PRESIDENCIA DE LA REPÚBLICA"/>
    <s v="0009 - COMISIÓN PRESIDENCIAL DE APOYO AL DESARROLLO PROVINCIAL"/>
    <x v="2"/>
    <x v="14"/>
    <x v="103"/>
    <s v="2.7 - OBRAS"/>
    <s v="2.7.1 - OBRAS EN EDIFICACIONES"/>
    <s v="S"/>
    <s v="37 - CONSTRUCCIÓN DEL MERCADO MUNICIPAL LAS MATAS DE FARFÁN, PROVINCIA SAN JUAN"/>
    <s v="10 - FONDO GENERAL"/>
    <n v="14622"/>
    <s v="22 - SAN JUAN"/>
    <n v="1642480"/>
    <n v="1642480"/>
    <n v="0"/>
  </r>
  <r>
    <s v="2024"/>
    <x v="0"/>
    <x v="0"/>
    <x v="1"/>
    <x v="7"/>
    <s v="2 - Poder Ejecutivo"/>
    <s v="0201 - PRESIDENCIA DE LA REPÚBLICA"/>
    <s v="0009 - COMISIÓN PRESIDENCIAL DE APOYO AL DESARROLLO PROVINCIAL"/>
    <x v="2"/>
    <x v="14"/>
    <x v="103"/>
    <s v="2.7 - OBRAS"/>
    <s v="2.7.1 - OBRAS EN EDIFICACIONES"/>
    <s v="S"/>
    <s v="37 - CONSTRUCCIÓN DEL MERCADO MUNICIPAL LAS MATAS DE FARFÁN, PROVINCIA SAN JUAN"/>
    <s v="10 - FONDO GENERAL"/>
    <n v="14622"/>
    <s v="22 - SAN JUAN"/>
    <n v="1969795"/>
    <n v="1969795"/>
    <n v="0"/>
  </r>
  <r>
    <s v="2024"/>
    <x v="0"/>
    <x v="0"/>
    <x v="1"/>
    <x v="7"/>
    <s v="2 - Poder Ejecutivo"/>
    <s v="0201 - PRESIDENCIA DE LA REPÚBLICA"/>
    <s v="0009 - COMISIÓN PRESIDENCIAL DE APOYO AL DESARROLLO PROVINCIAL"/>
    <x v="2"/>
    <x v="14"/>
    <x v="103"/>
    <s v="2.7 - OBRAS"/>
    <s v="2.7.1 - OBRAS EN EDIFICACIONES"/>
    <s v="S"/>
    <s v="63 - CONSTRUCCIÓN CENTRO COMUNAL DISTRITO MUNICIPAL SAN LUIS, PROVINCIA SANTO DOMINGO"/>
    <s v="10 - FONDO GENERAL"/>
    <n v="15144"/>
    <s v="32 - SANTO DOMINGO"/>
    <n v="2678912"/>
    <n v="2678912"/>
    <n v="0"/>
  </r>
  <r>
    <s v="2024"/>
    <x v="0"/>
    <x v="0"/>
    <x v="1"/>
    <x v="7"/>
    <s v="2 - Poder Ejecutivo"/>
    <s v="0201 - PRESIDENCIA DE LA REPÚBLICA"/>
    <s v="0009 - COMISIÓN PRESIDENCIAL DE APOYO AL DESARROLLO PROVINCIAL"/>
    <x v="2"/>
    <x v="14"/>
    <x v="103"/>
    <s v="2.7 - OBRAS"/>
    <s v="2.7.1 - OBRAS EN EDIFICACIONES"/>
    <s v="S"/>
    <s v="63 - CONSTRUCCIÓN CENTRO COMUNAL DISTRITO MUNICIPAL SAN LUIS, PROVINCIA SANTO DOMINGO"/>
    <s v="10 - FONDO GENERAL"/>
    <n v="15144"/>
    <s v="32 - SANTO DOMINGO"/>
    <n v="103513"/>
    <n v="103513"/>
    <n v="0"/>
  </r>
  <r>
    <s v="2024"/>
    <x v="0"/>
    <x v="0"/>
    <x v="1"/>
    <x v="7"/>
    <s v="2 - Poder Ejecutivo"/>
    <s v="0201 - PRESIDENCIA DE LA REPÚBLICA"/>
    <s v="0009 - COMISIÓN PRESIDENCIAL DE APOYO AL DESARROLLO PROVINCIAL"/>
    <x v="2"/>
    <x v="14"/>
    <x v="103"/>
    <s v="2.7 - OBRAS"/>
    <s v="2.7.1 - OBRAS EN EDIFICACIONES"/>
    <s v="S"/>
    <s v="64 - CONSTRUCCIÓN CENTRO PARROQUIAL DE LA IGLESIA SAN FRANCISCO DE ASÍS, SECTOR LA NUEVA BARQUITA, MUNICIPIO SANTO DOMINGO NORTE"/>
    <s v="10 - FONDO GENERAL"/>
    <n v="15146"/>
    <s v="32 - SANTO DOMINGO"/>
    <n v="2168572"/>
    <n v="2168572"/>
    <n v="0"/>
  </r>
  <r>
    <s v="2024"/>
    <x v="0"/>
    <x v="0"/>
    <x v="1"/>
    <x v="7"/>
    <s v="2 - Poder Ejecutivo"/>
    <s v="0201 - PRESIDENCIA DE LA REPÚBLICA"/>
    <s v="0009 - COMISIÓN PRESIDENCIAL DE APOYO AL DESARROLLO PROVINCIAL"/>
    <x v="2"/>
    <x v="14"/>
    <x v="103"/>
    <s v="2.7 - OBRAS"/>
    <s v="2.7.1 - OBRAS EN EDIFICACIONES"/>
    <s v="S"/>
    <s v="64 - CONSTRUCCIÓN CENTRO PARROQUIAL DE LA IGLESIA SAN FRANCISCO DE ASÍS, SECTOR LA NUEVA BARQUITA, MUNICIPIO SANTO DOMINGO NORTE"/>
    <s v="10 - FONDO GENERAL"/>
    <n v="15146"/>
    <s v="32 - SANTO DOMINGO"/>
    <n v="83793"/>
    <n v="83793"/>
    <n v="0"/>
  </r>
  <r>
    <s v="2024"/>
    <x v="0"/>
    <x v="0"/>
    <x v="1"/>
    <x v="7"/>
    <s v="2 - Poder Ejecutivo"/>
    <s v="0201 - PRESIDENCIA DE LA REPÚBLICA"/>
    <s v="0009 - COMISIÓN PRESIDENCIAL DE APOYO AL DESARROLLO PROVINCIAL"/>
    <x v="2"/>
    <x v="14"/>
    <x v="103"/>
    <s v="2.7 - OBRAS"/>
    <s v="2.7.1 - OBRAS EN EDIFICACIONES"/>
    <s v="S"/>
    <s v="67 - CONSTRUCCIÓN CENTRO COMUNAL DELIO RINCÓN, SECCIÓN LA JOYA, MUNICIPIO SAN ANTONIO DE GUERRA, PROVINCIA SANTO DOMINGO"/>
    <s v="10 - FONDO GENERAL"/>
    <n v="16138"/>
    <s v="32 - SANTO DOMINGO"/>
    <n v="2264714"/>
    <n v="2264714"/>
    <n v="58385.279999999999"/>
  </r>
  <r>
    <s v="2024"/>
    <x v="0"/>
    <x v="0"/>
    <x v="1"/>
    <x v="7"/>
    <s v="2 - Poder Ejecutivo"/>
    <s v="0201 - PRESIDENCIA DE LA REPÚBLICA"/>
    <s v="0009 - COMISIÓN PRESIDENCIAL DE APOYO AL DESARROLLO PROVINCIAL"/>
    <x v="2"/>
    <x v="14"/>
    <x v="103"/>
    <s v="2.7 - OBRAS"/>
    <s v="2.7.1 - OBRAS EN EDIFICACIONES"/>
    <s v="S"/>
    <s v="67 - CONSTRUCCIÓN CENTRO COMUNAL DELIO RINCÓN, SECCIÓN LA JOYA, MUNICIPIO SAN ANTONIO DE GUERRA, PROVINCIA SANTO DOMINGO"/>
    <s v="10 - FONDO GENERAL"/>
    <n v="16138"/>
    <s v="32 - SANTO DOMINGO"/>
    <n v="87508"/>
    <n v="87508"/>
    <n v="0"/>
  </r>
  <r>
    <s v="2024"/>
    <x v="0"/>
    <x v="0"/>
    <x v="1"/>
    <x v="7"/>
    <s v="2 - Poder Ejecutivo"/>
    <s v="0201 - PRESIDENCIA DE LA REPÚBLICA"/>
    <s v="0009 - COMISIÓN PRESIDENCIAL DE APOYO AL DESARROLLO PROVINCIAL"/>
    <x v="2"/>
    <x v="14"/>
    <x v="103"/>
    <s v="2.7 - OBRAS"/>
    <s v="2.7.1 - OBRAS EN EDIFICACIONES"/>
    <s v="S"/>
    <s v="70 - CONSTRUCCIÓN LA CASA DEL MANÍ, MUNICIPIO EL PINO, PROVINCIA DAJABON"/>
    <s v="10 - FONDO GENERAL"/>
    <n v="16164"/>
    <s v="05 - DAJABON"/>
    <n v="3560305"/>
    <n v="4016067.2"/>
    <n v="0"/>
  </r>
  <r>
    <s v="2024"/>
    <x v="0"/>
    <x v="0"/>
    <x v="1"/>
    <x v="7"/>
    <s v="2 - Poder Ejecutivo"/>
    <s v="0201 - PRESIDENCIA DE LA REPÚBLICA"/>
    <s v="0009 - COMISIÓN PRESIDENCIAL DE APOYO AL DESARROLLO PROVINCIAL"/>
    <x v="2"/>
    <x v="14"/>
    <x v="103"/>
    <s v="2.7 - OBRAS"/>
    <s v="2.7.1 - OBRAS EN EDIFICACIONES"/>
    <s v="S"/>
    <s v="70 - CONSTRUCCIÓN LA CASA DEL MANÍ, MUNICIPIO EL PINO, PROVINCIA DAJABON"/>
    <s v="10 - FONDO GENERAL"/>
    <n v="16164"/>
    <s v="05 - DAJABON"/>
    <n v="134199"/>
    <n v="134199"/>
    <n v="0"/>
  </r>
  <r>
    <s v="2024"/>
    <x v="0"/>
    <x v="0"/>
    <x v="1"/>
    <x v="7"/>
    <s v="2 - Poder Ejecutivo"/>
    <s v="0201 - PRESIDENCIA DE LA REPÚBLICA"/>
    <s v="0009 - COMISIÓN PRESIDENCIAL DE APOYO AL DESARROLLO PROVINCIAL"/>
    <x v="2"/>
    <x v="14"/>
    <x v="103"/>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x v="2"/>
    <x v="14"/>
    <x v="103"/>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x v="2"/>
    <x v="14"/>
    <x v="103"/>
    <s v="2.7 - OBRAS"/>
    <s v="2.7.1 - OBRAS EN EDIFICACIONES"/>
    <s v="S"/>
    <s v="36 - CONSTRUCCIÓN DE FUNERARIA EN EL DISTRITO MUNICIPAL LA SABINA, MUNICIPIO CONSTANZA, PROVINCIA LA VEGA."/>
    <s v="10 - FONDO GENERAL"/>
    <n v="14628"/>
    <s v="13 - LA VEGA"/>
    <n v="0"/>
    <n v="2573984.7799999998"/>
    <n v="0"/>
  </r>
  <r>
    <s v="2024"/>
    <x v="0"/>
    <x v="0"/>
    <x v="1"/>
    <x v="7"/>
    <s v="2 - Poder Ejecutivo"/>
    <s v="0201 - PRESIDENCIA DE LA REPÚBLICA"/>
    <s v="0009 - COMISIÓN PRESIDENCIAL DE APOYO AL DESARROLLO PROVINCIAL"/>
    <x v="2"/>
    <x v="14"/>
    <x v="103"/>
    <s v="2.7 - OBRAS"/>
    <s v="2.7.1 - OBRAS EN EDIFICACIONES"/>
    <s v="S"/>
    <s v="36 - CONSTRUCCIÓN DE FUNERARIA EN EL DISTRITO MUNICIPAL LA SABINA, MUNICIPIO CONSTANZA, PROVINCIA LA VEGA."/>
    <s v="10 - FONDO GENERAL"/>
    <n v="14628"/>
    <s v="13 - LA VEGA"/>
    <n v="0"/>
    <n v="419415.01"/>
    <n v="0"/>
  </r>
  <r>
    <s v="2024"/>
    <x v="0"/>
    <x v="0"/>
    <x v="1"/>
    <x v="7"/>
    <s v="2 - Poder Ejecutivo"/>
    <s v="0201 - PRESIDENCIA DE LA REPÚBLICA"/>
    <s v="0009 - COMISIÓN PRESIDENCIAL DE APOYO AL DESARROLLO PROVINCIAL"/>
    <x v="2"/>
    <x v="14"/>
    <x v="103"/>
    <s v="2.7 - OBRAS"/>
    <s v="2.7.1 - OBRAS EN EDIFICACIONES"/>
    <s v="S"/>
    <s v="08 - REHABILITACIÓN CENTRO COMUNAL LOS MONTONES, MUNICIPIO JUAN DE HERRERA, PROVINCIA SAN JUAN"/>
    <s v="10 - FONDO GENERAL"/>
    <n v="14789"/>
    <s v="22 - SAN JUAN"/>
    <n v="0"/>
    <n v="1421772.8"/>
    <n v="1421772.8"/>
  </r>
  <r>
    <s v="2024"/>
    <x v="0"/>
    <x v="0"/>
    <x v="1"/>
    <x v="7"/>
    <s v="2 - Poder Ejecutivo"/>
    <s v="0201 - PRESIDENCIA DE LA REPÚBLICA"/>
    <s v="0009 - COMISIÓN PRESIDENCIAL DE APOYO AL DESARROLLO PROVINCIAL"/>
    <x v="2"/>
    <x v="14"/>
    <x v="103"/>
    <s v="2.7 - OBRAS"/>
    <s v="2.7.1 - OBRAS EN EDIFICACIONES"/>
    <s v="S"/>
    <s v="08 - REHABILITACIÓN CENTRO COMUNAL LOS MONTONES, MUNICIPIO JUAN DE HERRERA, PROVINCIA SAN JUAN"/>
    <s v="10 - FONDO GENERAL"/>
    <n v="14789"/>
    <s v="22 - SAN JUAN"/>
    <n v="0"/>
    <n v="132091"/>
    <n v="132091"/>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2540497.06"/>
    <n v="0"/>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226206"/>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1160115"/>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2643439"/>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769597"/>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10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218526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366492.66"/>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96590"/>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0"/>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207457.0599999996"/>
    <n v="0"/>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0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200000"/>
    <n v="1200000"/>
    <n v="1200000"/>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381666"/>
    <n v="381666"/>
    <n v="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459156"/>
    <n v="5866324.0599999996"/>
    <n v="5866224"/>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305704"/>
    <n v="426479.67"/>
    <n v="0"/>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387251"/>
    <n v="5932012.0199999996"/>
    <n v="3215665.29"/>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581514"/>
    <n v="608119.72"/>
    <n v="0"/>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1926596"/>
    <n v="1926596"/>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73873"/>
    <n v="73873"/>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271146"/>
    <n v="2271146"/>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77993"/>
    <n v="77993"/>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335065"/>
    <n v="2335065"/>
    <n v="1400335.08"/>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100859"/>
    <n v="100859"/>
    <n v="0"/>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520454"/>
    <n v="2520454"/>
    <n v="890236.07"/>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104083"/>
    <n v="104083"/>
    <n v="0"/>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1984970"/>
    <n v="984970"/>
    <n v="0"/>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83400"/>
    <n v="8340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664777.63"/>
    <n v="664777.63"/>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421506"/>
    <n v="336375.5"/>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3050194.41"/>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1404778"/>
    <n v="22613211.940000001"/>
    <n v="18361078.16"/>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880859"/>
    <n v="880859"/>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5360814"/>
    <n v="13960814"/>
    <n v="9731704.4699999988"/>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0"/>
    <n v="278900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10000000"/>
    <n v="5500000"/>
    <n v="3921663.24"/>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31139684"/>
    <n v="14043795"/>
    <n v="4754110.7300000004"/>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259600"/>
    <n v="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78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124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10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1543000"/>
    <n v="1543000"/>
    <n v="894738.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2500000"/>
    <n v="5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900000"/>
    <n v="1618000"/>
    <n v="894263"/>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en blanco)"/>
    <s v="99 - MULTIPROVINCIAL"/>
    <n v="0"/>
    <n v="33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2795000"/>
    <n v="16137000"/>
    <n v="2802026.04"/>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205000"/>
    <n v="5905000"/>
    <n v="433176.36"/>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20741208"/>
    <n v="17241208"/>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269600"/>
    <n v="140815.29999999999"/>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120000"/>
    <n v="0"/>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86000"/>
    <n v="85550"/>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3764000"/>
    <n v="3522895.55"/>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205000"/>
    <n v="655400"/>
    <n v="562867.32000000007"/>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100000"/>
    <n v="390000"/>
    <n v="293090.76"/>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150000"/>
    <n v="0"/>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20000"/>
    <n v="20000"/>
    <n v="0"/>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176100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2448100"/>
    <n v="75756608"/>
    <n v="10459784.220000003"/>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6000000"/>
    <n v="35451492"/>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2500000"/>
    <n v="369614.14"/>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500000"/>
    <n v="43932.33"/>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0"/>
    <n v="8097434.1799999997"/>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0"/>
    <n v="74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146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74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0"/>
    <n v="146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14600000"/>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8400000"/>
    <n v="74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7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7853290.9100000001"/>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7853291"/>
    <n v="0"/>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40000007"/>
    <n v="30333879.909999996"/>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79999998"/>
    <n v="4542455.3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0726635"/>
    <n v="750000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2416354"/>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179880"/>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0645640"/>
    <n v="26496877"/>
    <n v="26435637.899999999"/>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293315"/>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2159425"/>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2243714"/>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3243110"/>
    <n v="31537326.200000003"/>
    <n v="3488526.06"/>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9530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617295"/>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2190731"/>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x v="2"/>
    <x v="14"/>
    <x v="103"/>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9891220.0700000003"/>
    <n v="9559612.9499999993"/>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324500"/>
    <n v="324463.46999999997"/>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1500000"/>
    <n v="532740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2000000"/>
    <n v="409776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400000"/>
    <n v="40000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100000"/>
    <n v="100000"/>
    <n v="0"/>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en blanco)"/>
    <s v="99 - MULTIPROVINCIAL"/>
    <n v="0"/>
    <n v="25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10000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8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22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0"/>
    <n v="3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0000"/>
    <n v="1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19917"/>
    <n v="1819917"/>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0"/>
    <n v="180000"/>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1000000"/>
    <n v="640000"/>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50000"/>
    <n v="50000"/>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0"/>
    <n v="360000"/>
    <n v="0"/>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en blanco)"/>
    <s v="99 - MULTIPROVINCIAL"/>
    <n v="100000"/>
    <n v="100000"/>
    <n v="0"/>
  </r>
  <r>
    <s v="2024"/>
    <x v="0"/>
    <x v="0"/>
    <x v="1"/>
    <x v="7"/>
    <s v="2 - Poder Ejecutivo"/>
    <s v="0201 - PRESIDENCIA DE LA REPÚBLICA"/>
    <s v="0010 - CONSEJO NACIONAL DE LA PERSONA ENVEJECIENTE"/>
    <x v="2"/>
    <x v="4"/>
    <x v="6"/>
    <s v="2.7 - OBRAS"/>
    <s v="2.7.1 - OBRAS EN EDIFICACIONES"/>
    <s v="N"/>
    <s v="00 - N/A"/>
    <s v="10 - FONDO GENERAL"/>
    <s v="(en blanco)"/>
    <s v="99 - MULTIPROVINCIAL"/>
    <n v="600000"/>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50000"/>
    <n v="5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00000"/>
    <n v="100000"/>
    <n v="104448.2"/>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0"/>
    <n v="45000"/>
    <n v="0"/>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en blanco)"/>
    <s v="99 - MULTIPROVINCIAL"/>
    <n v="0"/>
    <n v="63000"/>
    <n v="0"/>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en blanco)"/>
    <s v="99 - MULTIPROVINCIAL"/>
    <n v="6994973"/>
    <n v="0"/>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3537945"/>
    <n v="3893945"/>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1157387"/>
    <n v="31476283.800000001"/>
    <n v="1834245.32"/>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215400"/>
    <n v="166398.41"/>
    <n v="166398.41"/>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0"/>
    <n v="10500"/>
    <n v="0"/>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507334"/>
    <n v="1442084.08"/>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0"/>
    <n v="324500"/>
    <n v="0"/>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0"/>
    <n v="24500"/>
    <n v="0"/>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29350"/>
    <n v="0"/>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1578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33000"/>
    <n v="15189.26"/>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49001.59"/>
    <n v="4425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6312176"/>
    <n v="12087176"/>
    <n v="6420855.2299999995"/>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1000000"/>
    <n v="97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330025"/>
    <n v="330025"/>
    <n v="48424.71"/>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930000"/>
    <n v="182994.4"/>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4642240"/>
    <n v="552240"/>
  </r>
  <r>
    <s v="2024"/>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0"/>
    <n v="1431920"/>
    <n v="286383.83"/>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1764711"/>
    <n v="1051769.8700000001"/>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891000"/>
    <n v="0"/>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213135"/>
    <n v="163135"/>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790440"/>
    <n v="154968.85999999999"/>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73000"/>
    <n v="0"/>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40000"/>
    <n v="0"/>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22000"/>
    <n v="0"/>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12462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232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77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70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10600"/>
    <n v="8527.77"/>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2500000"/>
    <n v="184000"/>
    <n v="0"/>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5707001"/>
    <n v="307001"/>
    <n v="0"/>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500000"/>
    <n v="160000"/>
    <n v="92899.98"/>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0"/>
    <n v="16000"/>
    <n v="20292.759999999998"/>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10000000"/>
    <n v="2293182.87"/>
    <n v="25622.52"/>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0"/>
    <n v="75617.13000000082"/>
    <n v="0"/>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0"/>
    <n v="9300000"/>
    <n v="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0"/>
    <n v="34000"/>
    <n v="5841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566000"/>
    <n v="42893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en blanco)"/>
    <s v="99 - MULTIPROVINCIAL"/>
    <n v="0"/>
    <n v="251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0000000"/>
    <n v="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0"/>
    <n v="310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5000000"/>
    <n v="50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100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0"/>
    <n v="130000"/>
    <n v="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1130000"/>
    <n v="311775"/>
    <n v="467210.13999999996"/>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6695000"/>
    <n v="400000"/>
    <n v="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0"/>
    <n v="599005"/>
    <n v="599004"/>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0"/>
    <n v="19220"/>
    <n v="19210.400000000001"/>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0"/>
    <n v="100000"/>
    <n v="28562.37"/>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200000"/>
    <n v="4040000"/>
    <n v="3172500.56"/>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350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40000000"/>
    <n v="8203076"/>
    <n v="11900.01"/>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15000000"/>
    <n v="4500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343000"/>
    <n v="21788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62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904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90000"/>
    <n v="0"/>
  </r>
  <r>
    <s v="2024"/>
    <x v="0"/>
    <x v="0"/>
    <x v="1"/>
    <x v="7"/>
    <s v="2 - Poder Ejecutivo"/>
    <s v="0201 - PRESIDENCIA DE LA REPÚBLICA"/>
    <s v="0014 - COMEDORES ECONOMICOS DEL ESTADO"/>
    <x v="2"/>
    <x v="4"/>
    <x v="6"/>
    <s v="2.6 - BIENES MUEBLES, INMUEBLES E INTANGIBLES"/>
    <s v="2.6.6 - EQUIPOS DE DEFENSA Y SEGURIDAD"/>
    <s v="N"/>
    <s v="00 - N/A"/>
    <s v="10 - FONDO GENERAL"/>
    <s v="(en blanco)"/>
    <s v="99 - MULTIPROVINCIAL"/>
    <n v="577543"/>
    <n v="197543"/>
    <n v="89206.11"/>
  </r>
  <r>
    <s v="2024"/>
    <x v="0"/>
    <x v="0"/>
    <x v="1"/>
    <x v="7"/>
    <s v="2 - Poder Ejecutivo"/>
    <s v="0201 - PRESIDENCIA DE LA REPÚBLICA"/>
    <s v="0014 - COMEDORES ECONOMICOS DEL ESTADO"/>
    <x v="2"/>
    <x v="4"/>
    <x v="6"/>
    <s v="2.6 - BIENES MUEBLES, INMUEBLES E INTANGIBLES"/>
    <s v="2.6.8 - BIENES INTANGIBLES"/>
    <s v="N"/>
    <s v="00 - N/A"/>
    <s v="10 - FONDO GENERAL"/>
    <s v="(en blanco)"/>
    <s v="99 - MULTIPROVINCIAL"/>
    <n v="0"/>
    <n v="450000"/>
    <n v="0"/>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en blanco)"/>
    <s v="99 - MULTIPROVINCIAL"/>
    <n v="0"/>
    <n v="55000"/>
    <n v="0"/>
  </r>
  <r>
    <s v="2024"/>
    <x v="0"/>
    <x v="0"/>
    <x v="1"/>
    <x v="7"/>
    <s v="2 - Poder Ejecutivo"/>
    <s v="0201 - PRESIDENCIA DE LA REPÚBLICA"/>
    <s v="0014 - COMEDORES ECONOMICOS DEL ESTADO"/>
    <x v="2"/>
    <x v="4"/>
    <x v="6"/>
    <s v="2.7 - OBRAS"/>
    <s v="2.7.1 - OBRAS EN EDIFICACIONES"/>
    <s v="N"/>
    <s v="00 - N/A"/>
    <s v="20 - FONDOS CON DESTINO ESPECÍFICO"/>
    <s v="(en blanco)"/>
    <s v="99 - MULTIPROVINCIAL"/>
    <n v="40000000"/>
    <n v="48295450.439999998"/>
    <n v="6887468.9399999995"/>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374320"/>
    <n v="374320"/>
    <n v="0"/>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600000"/>
    <n v="485500"/>
    <n v="437290.02"/>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20000"/>
    <n v="20000"/>
    <n v="0"/>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22800"/>
    <n v="227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9170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1200000"/>
    <n v="820600"/>
    <n v="637155.76"/>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600000"/>
    <n v="480000"/>
    <n v="170470.01"/>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600000"/>
    <n v="600000"/>
    <n v="114013.04000000001"/>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0"/>
    <n v="50000"/>
    <n v="9000"/>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229400"/>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162984"/>
    <n v="162000.03"/>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52016"/>
    <n v="51600.03"/>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200000"/>
    <n v="5200000"/>
    <n v="0"/>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08072"/>
    <n v="508072"/>
    <n v="0"/>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25000"/>
    <n v="25000"/>
    <n v="0"/>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140000"/>
    <n v="14000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0000"/>
    <n v="853000"/>
    <n v="673325.41"/>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600000"/>
    <n v="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630589"/>
    <n v="130589"/>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100000"/>
    <n v="3000"/>
    <n v="5000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500000"/>
    <n v="700000"/>
    <n v="518499.99"/>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100000"/>
    <n v="136618.89000000001"/>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29650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217000"/>
    <n v="389091.39"/>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5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5000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5000000"/>
    <n v="300000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3000000"/>
    <n v="3000000"/>
    <n v="1315562.53"/>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500000"/>
    <n v="1500000"/>
    <n v="799440.34000000008"/>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000000"/>
    <n v="388199"/>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500000"/>
    <n v="500000"/>
    <n v="0"/>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490600"/>
    <n v="250600"/>
    <n v="0"/>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083000"/>
    <n v="83000"/>
    <n v="304808.94999999995"/>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55180"/>
    <n v="32180"/>
    <n v="0"/>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35000"/>
    <n v="0"/>
    <n v="0"/>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125872"/>
    <n v="125872"/>
    <n v="0"/>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59400"/>
    <n v="0"/>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1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152400"/>
    <n v="1524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0"/>
    <n v="5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0"/>
    <n v="100000"/>
    <n v="11682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185000"/>
    <n v="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225000"/>
    <n v="125000"/>
    <n v="12975"/>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5000"/>
    <n v="5000"/>
    <n v="0"/>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en blanco)"/>
    <s v="99 - MULTIPROVINCIAL"/>
    <n v="240000"/>
    <n v="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90000"/>
    <n v="3000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39900"/>
    <n v="189900"/>
    <n v="0"/>
  </r>
  <r>
    <s v="2024"/>
    <x v="0"/>
    <x v="0"/>
    <x v="1"/>
    <x v="7"/>
    <s v="2 - Poder Ejecutivo"/>
    <s v="0201 - PRESIDENCIA DE LA REPÚBLICA"/>
    <s v="0016 - DIRECCION GENERAL DE DESARROLLO FRONTERIZO"/>
    <x v="2"/>
    <x v="4"/>
    <x v="6"/>
    <s v="2.6 - BIENES MUEBLES, INMUEBLES E INTANGIBLES"/>
    <s v="2.6.8 - BIENES INTANGIBLES"/>
    <s v="N"/>
    <s v="00 - N/A"/>
    <s v="10 - FONDO GENERAL"/>
    <s v="(en blanco)"/>
    <s v="99 - MULTIPROVINCIAL"/>
    <n v="42470"/>
    <n v="0"/>
    <n v="0"/>
  </r>
  <r>
    <s v="2024"/>
    <x v="0"/>
    <x v="0"/>
    <x v="1"/>
    <x v="7"/>
    <s v="2 - Poder Ejecutivo"/>
    <s v="0201 - PRESIDENCIA DE LA REPÚBLICA"/>
    <s v="0016 - DIRECCION GENERAL DE DESARROLLO FRONTERIZO"/>
    <x v="2"/>
    <x v="4"/>
    <x v="6"/>
    <s v="2.7 - OBRAS"/>
    <s v="2.7.1 - OBRAS EN EDIFICACIONES"/>
    <s v="N"/>
    <s v="00 - N/A"/>
    <s v="10 - FONDO GENERAL"/>
    <s v="(en blanco)"/>
    <s v="99 - MULTIPROVINCIAL"/>
    <n v="0"/>
    <n v="24181050.449999999"/>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200000"/>
    <n v="200000"/>
    <n v="696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100000"/>
    <n v="100000"/>
    <n v="29500"/>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100000"/>
    <n v="100000"/>
    <n v="0"/>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10000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5000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0"/>
    <n v="50000"/>
    <n v="26550"/>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0"/>
    <n v="100000"/>
    <n v="0"/>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509400"/>
    <n v="456000"/>
    <n v="206174.5"/>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0"/>
    <n v="30000"/>
    <n v="28992.7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800000"/>
    <n v="661856.1"/>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0"/>
    <n v="120000"/>
    <n v="0"/>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3934900"/>
    <n v="1592793.5"/>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en blanco)"/>
    <s v="99 - MULTIPROVINCIAL"/>
    <n v="0"/>
    <n v="15000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5000000"/>
    <n v="5600000"/>
    <n v="764154.59000000008"/>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100000"/>
    <n v="10000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1000000"/>
    <n v="1600000"/>
    <n v="1336711.56"/>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2000000"/>
    <n v="1500000"/>
    <n v="368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100000"/>
    <n v="100000"/>
    <n v="0"/>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200000"/>
    <n v="850000"/>
    <n v="108535"/>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500000"/>
    <n v="1700000"/>
    <n v="624338"/>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00000"/>
    <n v="250000"/>
    <n v="0"/>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50000"/>
    <n v="5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000"/>
    <n v="2500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1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31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50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300000"/>
    <n v="1550000"/>
    <n v="55000.04"/>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20000"/>
    <n v="170000"/>
    <n v="19371.310000000001"/>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300000"/>
    <n v="300000"/>
    <n v="0"/>
  </r>
  <r>
    <s v="2024"/>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0"/>
    <n v="3400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1197600"/>
    <n v="1164600"/>
    <n v="40338.04"/>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746000"/>
    <n v="1352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37200"/>
    <n v="37200"/>
    <n v="33640.03"/>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500000"/>
    <n v="354000"/>
    <n v="0"/>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234000"/>
    <n v="128000"/>
    <n v="0"/>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69000"/>
    <n v="69000"/>
    <n v="0"/>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1600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0"/>
    <n v="11877299.4"/>
    <n v="11813878"/>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0"/>
    <n v="0"/>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35000"/>
    <n v="48000"/>
    <n v="42749.9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50000"/>
    <n v="0"/>
    <n v="0"/>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160000"/>
    <n v="33000"/>
    <n v="0"/>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35000"/>
    <n v="32983.380000000005"/>
  </r>
  <r>
    <s v="2024"/>
    <x v="0"/>
    <x v="0"/>
    <x v="1"/>
    <x v="7"/>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45000"/>
    <n v="45000"/>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655125"/>
    <n v="555125"/>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9000"/>
    <n v="9000"/>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4941500"/>
    <n v="3500000"/>
    <n v="1696184.06"/>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53100"/>
    <n v="20000"/>
    <n v="0"/>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1165200"/>
    <n v="415200"/>
    <n v="0"/>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2134000"/>
    <n v="873286"/>
    <n v="6100.01"/>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10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8057500"/>
    <n v="30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112000"/>
    <n v="9850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5300"/>
    <n v="53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26000"/>
    <n v="100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904900"/>
    <n v="9049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50000"/>
    <n v="200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2390000"/>
    <n v="856888"/>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37500"/>
    <n v="20000"/>
    <n v="0"/>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20000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2539137"/>
    <n v="1000000"/>
    <n v="0"/>
  </r>
  <r>
    <s v="2024"/>
    <x v="0"/>
    <x v="0"/>
    <x v="1"/>
    <x v="7"/>
    <s v="2 - Poder Ejecutivo"/>
    <s v="0201 - PRESIDENCIA DE LA REPÚBLICA"/>
    <s v="0032 - DIRECCION DE ESTRATEGIA Y COMUNICACION GUBERNAMENTAL"/>
    <x v="0"/>
    <x v="0"/>
    <x v="2"/>
    <s v="2.7 - OBRAS"/>
    <s v="2.7.1 - OBRAS EN EDIFICACIONES"/>
    <s v="N"/>
    <s v="00 - N/A"/>
    <s v="10 - FONDO GENERAL"/>
    <s v="(en blanco)"/>
    <s v="99 - MULTIPROVINCIAL"/>
    <n v="1570000"/>
    <n v="570000"/>
    <n v="0"/>
  </r>
  <r>
    <s v="2024"/>
    <x v="0"/>
    <x v="0"/>
    <x v="1"/>
    <x v="7"/>
    <s v="2 - Poder Ejecutivo"/>
    <s v="0201 - PRESIDENCIA DE LA REPÚBLICA"/>
    <s v="0033 - ECO5RD"/>
    <x v="0"/>
    <x v="0"/>
    <x v="2"/>
    <s v="2.6 - BIENES MUEBLES, INMUEBLES E INTANGIBLES"/>
    <s v="2.6.1 - MOBILIARIO Y EQUIPO"/>
    <s v="N"/>
    <s v="00 - N/A"/>
    <s v="10 - FONDO GENERAL"/>
    <s v="(en blanco)"/>
    <s v="99 - MULTIPROVINCIAL"/>
    <n v="0"/>
    <n v="2648114.6700000018"/>
    <n v="308611.06"/>
  </r>
  <r>
    <s v="2024"/>
    <x v="0"/>
    <x v="0"/>
    <x v="1"/>
    <x v="7"/>
    <s v="2 - Poder Ejecutivo"/>
    <s v="0201 - PRESIDENCIA DE LA REPÚBLICA"/>
    <s v="0033 - ECO5RD"/>
    <x v="0"/>
    <x v="0"/>
    <x v="2"/>
    <s v="2.6 - BIENES MUEBLES, INMUEBLES E INTANGIBLES"/>
    <s v="2.6.1 - MOBILIARIO Y EQUIPO"/>
    <s v="N"/>
    <s v="00 - N/A"/>
    <s v="10 - FONDO GENERAL"/>
    <s v="(en blanco)"/>
    <s v="99 - MULTIPROVINCIAL"/>
    <n v="0"/>
    <n v="9191872.0300000012"/>
    <n v="8221858.9399999995"/>
  </r>
  <r>
    <s v="2024"/>
    <x v="0"/>
    <x v="0"/>
    <x v="1"/>
    <x v="7"/>
    <s v="2 - Poder Ejecutivo"/>
    <s v="0201 - PRESIDENCIA DE LA REPÚBLICA"/>
    <s v="0033 - ECO5RD"/>
    <x v="0"/>
    <x v="0"/>
    <x v="2"/>
    <s v="2.6 - BIENES MUEBLES, INMUEBLES E INTANGIBLES"/>
    <s v="2.6.1 - MOBILIARIO Y EQUIPO"/>
    <s v="N"/>
    <s v="00 - N/A"/>
    <s v="10 - FONDO GENERAL"/>
    <s v="(en blanco)"/>
    <s v="99 - MULTIPROVINCIAL"/>
    <n v="0"/>
    <n v="343000"/>
    <n v="0"/>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136377"/>
    <n v="21240"/>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1290620"/>
    <n v="655942.29"/>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112010200"/>
    <n v="71985000"/>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32724000"/>
    <n v="0"/>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842400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10000"/>
    <n v="4307"/>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42000"/>
    <n v="41087.599999999999"/>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404000"/>
    <n v="9545.0499999999993"/>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10000"/>
    <n v="3658"/>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6708624"/>
    <n v="6608623.5099999998"/>
  </r>
  <r>
    <s v="2024"/>
    <x v="0"/>
    <x v="0"/>
    <x v="1"/>
    <x v="7"/>
    <s v="2 - Poder Ejecutivo"/>
    <s v="0201 - PRESIDENCIA DE LA REPÚBLICA"/>
    <s v="0033 - ECO5RD"/>
    <x v="0"/>
    <x v="0"/>
    <x v="2"/>
    <s v="2.6 - BIENES MUEBLES, INMUEBLES E INTANGIBLES"/>
    <s v="2.6.8 - BIENES INTANGIBLES"/>
    <s v="N"/>
    <s v="00 - N/A"/>
    <s v="10 - FONDO GENERAL"/>
    <s v="(en blanco)"/>
    <s v="99 - MULTIPROVINCIAL"/>
    <n v="0"/>
    <n v="332104.60000000009"/>
    <n v="260925"/>
  </r>
  <r>
    <s v="2024"/>
    <x v="0"/>
    <x v="0"/>
    <x v="1"/>
    <x v="7"/>
    <s v="2 - Poder Ejecutivo"/>
    <s v="0201 - PRESIDENCIA DE LA REPÚBLICA"/>
    <s v="0033 - ECO5RD"/>
    <x v="0"/>
    <x v="0"/>
    <x v="2"/>
    <s v="2.7 - OBRAS"/>
    <s v="2.7.1 - OBRAS EN EDIFICACIONES"/>
    <s v="N"/>
    <s v="00 - N/A"/>
    <s v="60 - CREDITO EXTERNO"/>
    <s v="(en blanco)"/>
    <s v="99 - MULTIPROVINCIAL"/>
    <n v="301250000"/>
    <n v="150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395156"/>
    <n v="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253490"/>
    <n v="49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17608"/>
    <n v="17608"/>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395156"/>
    <n v="95156"/>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253490"/>
    <n v="53490"/>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17608"/>
    <n v="17608"/>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395156"/>
    <n v="395156"/>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253490"/>
    <n v="253490"/>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17608"/>
    <n v="17608"/>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395156"/>
    <n v="395156"/>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253490"/>
    <n v="253490"/>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17608"/>
    <n v="17608"/>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395156"/>
    <n v="395156"/>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253490"/>
    <n v="253490"/>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17608"/>
    <n v="17608"/>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395156"/>
    <n v="156"/>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253490"/>
    <n v="0"/>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17608"/>
    <n v="17608"/>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368285"/>
    <n v="285"/>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249796"/>
    <n v="796"/>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18727"/>
    <n v="18727"/>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368285"/>
    <n v="18285"/>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249796"/>
    <n v="796"/>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18727"/>
    <n v="27"/>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500000"/>
    <n v="0"/>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257403"/>
    <n v="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489540"/>
    <n v="1540"/>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257403"/>
    <n v="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0"/>
    <n v="7577038.9000000004"/>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3277040"/>
    <n v="2825436.0999999996"/>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131752"/>
    <n v="181752"/>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0605500"/>
    <n v="45605500"/>
    <n v="30411528.319999997"/>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2500000"/>
    <n v="2485000"/>
    <n v="1491070.39"/>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99005822"/>
    <n v="53557121"/>
    <n v="38778683.030000001"/>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2316371"/>
    <n v="2316371"/>
    <n v="2364099.2199999997"/>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5962384"/>
    <n v="34362384"/>
    <n v="33808842.149999999"/>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1650783"/>
    <n v="2220783"/>
    <n v="1520663.23"/>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4996"/>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0450758"/>
    <n v="758"/>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1749874"/>
    <n v="49874"/>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35705587"/>
    <n v="5587"/>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5494642"/>
    <n v="2642"/>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294000"/>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690277"/>
    <n v="690276.4"/>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en blanco)"/>
    <s v="99 - MULTIPROVINCIAL"/>
    <n v="0"/>
    <n v="131688"/>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0"/>
    <n v="0"/>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74737"/>
    <n v="74736.479999999996"/>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0"/>
    <n v="0"/>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1008110"/>
    <n v="88500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1249245"/>
    <n v="1249245"/>
    <n v="4604259.78"/>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0"/>
    <n v="200000"/>
    <n v="190080.3"/>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8774874"/>
    <n v="21891440"/>
    <n v="1433890.38"/>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2612998"/>
    <n v="2712998"/>
    <n v="765810.82000000007"/>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3610731"/>
    <n v="924918"/>
    <n v="122846.85"/>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4000000"/>
    <n v="4000000"/>
    <n v="3007054.1199999996"/>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0000000"/>
    <n v="3500000"/>
    <n v="993063.51"/>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4881567"/>
    <n v="1819567"/>
    <n v="96505.12"/>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000000"/>
    <n v="1000000"/>
    <n v="0"/>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0"/>
    <n v="100000"/>
    <n v="374119"/>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0"/>
    <n v="2500000"/>
    <n v="137529"/>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575020"/>
    <n v="1975020"/>
    <n v="787951.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0"/>
    <n v="500000"/>
    <n v="0"/>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2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10000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en blanco)"/>
    <s v="99 - MULTIPROVINCIAL"/>
    <n v="0"/>
    <n v="100000"/>
    <n v="35754"/>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144000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900000"/>
    <n v="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0"/>
    <n v="100000"/>
    <n v="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331961"/>
    <n v="231961"/>
    <n v="46256"/>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080000"/>
    <n v="2642000"/>
    <n v="0"/>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54000"/>
    <n v="0"/>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4890000"/>
    <n v="64497.8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2110000"/>
    <n v="0"/>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70000"/>
    <n v="50000"/>
    <n v="232467.08"/>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220000"/>
    <n v="270161"/>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179861"/>
    <n v="379861"/>
    <n v="309499.84000000003"/>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300000"/>
    <n v="595498.80000000005"/>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400000"/>
    <n v="0"/>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1408058"/>
    <n v="1108058"/>
    <n v="232135.5"/>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300000"/>
    <n v="264894.05"/>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1000000"/>
    <n v="1000000"/>
    <n v="118991.2"/>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100000"/>
    <n v="0"/>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1750000"/>
    <n v="0"/>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2750000"/>
    <n v="202259.9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900000"/>
    <n v="0"/>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1000000"/>
    <n v="356065"/>
  </r>
  <r>
    <s v="2024"/>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73036907"/>
    <n v="0"/>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50000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26112973"/>
    <n v="13882881.560000001"/>
    <n v="2192064.17"/>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0"/>
    <n v="1000000"/>
    <n v="220789.8"/>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32984472"/>
    <n v="18207081"/>
    <n v="2859263.04"/>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5668063"/>
    <n v="6193063"/>
    <n v="4034438.9699999997"/>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17259040"/>
    <n v="1043818"/>
    <n v="32464"/>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12000"/>
    <n v="292000"/>
    <n v="608230"/>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20000"/>
    <n v="4620000"/>
    <n v="2723263"/>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3031168"/>
    <n v="3031168"/>
    <n v="821719.33"/>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7384740"/>
    <n v="4804740"/>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270000"/>
    <n v="0"/>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31232"/>
    <n v="31232"/>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0"/>
    <n v="270000"/>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0"/>
    <n v="700000"/>
    <n v="631661.96"/>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327410"/>
    <n v="327410"/>
    <n v="0"/>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1020000"/>
    <n v="1020000"/>
    <n v="458157.42"/>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2798221"/>
    <n v="2298221"/>
    <n v="0"/>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20395335"/>
    <n v="7616772"/>
    <n v="133104"/>
  </r>
  <r>
    <s v="2024"/>
    <x v="0"/>
    <x v="0"/>
    <x v="1"/>
    <x v="7"/>
    <s v="2 - Poder Ejecutivo"/>
    <s v="0202 - MINISTERIO DE  INTERIOR Y POLICÍA"/>
    <s v="0001 - MINISTERIO DE INTERIOR Y POLICIA"/>
    <x v="0"/>
    <x v="1"/>
    <x v="22"/>
    <s v="2.7 - OBRAS"/>
    <s v="2.7.1 - OBRAS EN EDIFICACIONES"/>
    <s v="N"/>
    <s v="00 - N/A"/>
    <s v="10 - FONDO GENERAL"/>
    <s v="(en blanco)"/>
    <s v="99 - MULTIPROVINCIAL"/>
    <n v="0"/>
    <n v="2500000"/>
    <n v="64900"/>
  </r>
  <r>
    <s v="2024"/>
    <x v="0"/>
    <x v="0"/>
    <x v="1"/>
    <x v="7"/>
    <s v="2 - Poder Ejecutivo"/>
    <s v="0202 - MINISTERIO DE  INTERIOR Y POLICÍA"/>
    <s v="0001 - MINISTERIO DE INTERIOR Y POLICIA"/>
    <x v="2"/>
    <x v="5"/>
    <x v="8"/>
    <s v="2.6 - BIENES MUEBLES, INMUEBLES E INTANGIBLES"/>
    <s v="2.6.1 - MOBILIARIO Y EQUIPO"/>
    <s v="N"/>
    <s v="00 - N/A"/>
    <s v="10 - FONDO GENERAL"/>
    <s v="(en blanco)"/>
    <s v="99 - MULTIPROVINCIAL"/>
    <n v="0"/>
    <n v="4000000"/>
    <n v="172280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1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en blanco)"/>
    <s v="99 - MULTIPROVINCIAL"/>
    <n v="0"/>
    <n v="200000"/>
    <n v="0"/>
  </r>
  <r>
    <s v="2024"/>
    <x v="0"/>
    <x v="0"/>
    <x v="1"/>
    <x v="7"/>
    <s v="2 - Poder Ejecutivo"/>
    <s v="0202 - MINISTERIO DE  INTERIOR Y POLICÍA"/>
    <s v="0001 - MINISTERIO DE INTERIOR Y POLICIA"/>
    <x v="2"/>
    <x v="5"/>
    <x v="8"/>
    <s v="2.6 - BIENES MUEBLES, INMUEBLES E INTANGIBLES"/>
    <s v="2.6.8 - BIENES INTANGIBLES"/>
    <s v="N"/>
    <s v="00 - N/A"/>
    <s v="10 - FONDO GENERAL"/>
    <s v="(en blanco)"/>
    <s v="99 - MULTIPROVINCIAL"/>
    <n v="3265278"/>
    <n v="1065278"/>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19257700"/>
    <n v="22731470.25"/>
    <n v="8489459.2599999998"/>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2050000"/>
    <n v="710300"/>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23992376"/>
    <n v="47236925.469999999"/>
    <n v="12359300.02"/>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63000"/>
    <n v="3538308"/>
    <n v="520343.51"/>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0"/>
    <n v="359228.13"/>
    <n v="63614.98"/>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9178499"/>
    <n v="9178499"/>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29537660"/>
    <n v="763425.46"/>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0"/>
    <n v="336000"/>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0"/>
    <n v="369054308"/>
    <n v="201594273.62"/>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0"/>
    <n v="196613.03"/>
    <n v="26337.599999999999"/>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47200"/>
    <n v="0"/>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6000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135520"/>
    <n v="0"/>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en blanco)"/>
    <s v="99 - MULTIPROVINCIAL"/>
    <n v="0"/>
    <n v="10600000"/>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617190880"/>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6398437.6500000004"/>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38768402.960000001"/>
    <n v="0"/>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1107842.1299999999"/>
    <n v="67610.8"/>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6591266"/>
    <n v="10662464"/>
    <n v="5336063.9400000004"/>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245914888.45999998"/>
    <n v="181851691.81"/>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646592.81999999983"/>
    <n v="98235"/>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5258489"/>
    <n v="19727.239999999998"/>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126000"/>
    <n v="79474.84"/>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63787500"/>
    <n v="709121257.10000002"/>
    <n v="153670000"/>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0"/>
    <n v="51559275"/>
    <n v="7575000"/>
  </r>
  <r>
    <s v="2024"/>
    <x v="0"/>
    <x v="0"/>
    <x v="1"/>
    <x v="7"/>
    <s v="2 - Poder Ejecutivo"/>
    <s v="0202 - MINISTERIO DE  INTERIOR Y POLICÍA"/>
    <s v="0001 - POLICIA NACIONAL"/>
    <x v="0"/>
    <x v="1"/>
    <x v="22"/>
    <s v="2.6 - BIENES MUEBLES, INMUEBLES E INTANGIBLES"/>
    <s v="2.6.8 - BIENES INTANGIBLES"/>
    <s v="N"/>
    <s v="00 - N/A"/>
    <s v="10 - FONDO GENERAL"/>
    <s v="(en blanco)"/>
    <s v="99 - MULTIPROVINCIAL"/>
    <n v="0"/>
    <n v="62495652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25000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72644836"/>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130400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25000"/>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6750"/>
    <n v="6106750"/>
    <n v="508712.74"/>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0"/>
    <n v="300000"/>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1704950"/>
    <n v="82556450"/>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509450"/>
    <n v="549450"/>
    <n v="2441126.87"/>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370000"/>
    <n v="370000"/>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1500000.04"/>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300000"/>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235776"/>
    <n v="235776"/>
    <n v="74530.259999999995"/>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625000"/>
    <n v="625000"/>
    <n v="151630"/>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65000"/>
    <n v="65000"/>
    <n v="0"/>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86000"/>
    <n v="86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52352278"/>
    <n v="14464068"/>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10000"/>
    <n v="0"/>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0"/>
    <n v="170000"/>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1305000"/>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1305000"/>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960000"/>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9208000.0600000005"/>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6500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0"/>
    <n v="200000"/>
    <n v="191868"/>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3200000"/>
    <n v="320000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135000"/>
    <n v="5835000"/>
    <n v="1318933.2"/>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2184672"/>
    <n v="1417033.63"/>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75000"/>
    <n v="577500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0"/>
    <n v="149000"/>
    <n v="356550.48"/>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500"/>
    <n v="5500"/>
    <n v="643860.16"/>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en blanco)"/>
    <s v="99 - MULTIPROVINCIAL"/>
    <n v="0"/>
    <n v="33948800.600000001"/>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7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95611869"/>
    <n v="16476817.659999996"/>
    <n v="0"/>
  </r>
  <r>
    <s v="2024"/>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138596791"/>
    <n v="133770835.12"/>
    <n v="55305452.910000004"/>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723928"/>
    <n v="646992"/>
    <n v="0"/>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902700"/>
    <n v="52967"/>
    <n v="0"/>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1322000"/>
    <n v="934382.97"/>
    <n v="750562.6"/>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200000"/>
    <n v="200000"/>
    <n v="0"/>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503659"/>
    <n v="503659"/>
    <n v="33040"/>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40608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en blanco)"/>
    <s v="99 - MULTIPROVINCIAL"/>
    <n v="0"/>
    <n v="8728"/>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1279461"/>
    <n v="470733"/>
    <n v="194074.6"/>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870082"/>
    <n v="714204"/>
    <n v="0"/>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0"/>
    <n v="1039199"/>
    <n v="123074"/>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141600"/>
    <n v="141600"/>
    <n v="0"/>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70800"/>
    <n v="70800"/>
    <n v="6916.57"/>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0"/>
    <n v="1802450"/>
    <n v="0"/>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2698782"/>
    <n v="0"/>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50150"/>
    <n v="0"/>
  </r>
  <r>
    <s v="2024"/>
    <x v="0"/>
    <x v="0"/>
    <x v="1"/>
    <x v="7"/>
    <s v="2 - Poder Ejecutivo"/>
    <s v="0202 - MINISTERIO DE  INTERIOR Y POLICÍA"/>
    <s v="0002 - INSTITUTO POLICIAL DE EDUCACION"/>
    <x v="2"/>
    <x v="10"/>
    <x v="24"/>
    <s v="2.7 - OBRAS"/>
    <s v="2.7.1 - OBRAS EN EDIFICACIONES"/>
    <s v="N"/>
    <s v="00 - N/A"/>
    <s v="10 - FONDO GENERAL"/>
    <s v="(en blanco)"/>
    <s v="99 - MULTIPROVINCIAL"/>
    <n v="2866086"/>
    <n v="2866086"/>
    <n v="0"/>
  </r>
  <r>
    <s v="2024"/>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0"/>
    <n v="210000"/>
    <n v="210000"/>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100000"/>
    <n v="589025.13"/>
    <n v="113846.39999999999"/>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50000"/>
    <n v="624380.19999999995"/>
    <n v="832358.32"/>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50000"/>
    <n v="50000"/>
    <n v="194777.88"/>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0"/>
    <n v="305453.2"/>
    <n v="205554.36"/>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101300"/>
    <n v="176708.8"/>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18000"/>
    <n v="18000"/>
    <n v="0"/>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0"/>
    <n v="73545.58"/>
    <n v="91545.58"/>
  </r>
  <r>
    <s v="2024"/>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194200"/>
    <n v="82819.8"/>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800000"/>
    <n v="800000"/>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230000"/>
    <n v="230000"/>
    <n v="15226.27"/>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750000"/>
    <n v="750000"/>
    <n v="323792"/>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15000"/>
    <n v="15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283000"/>
    <n v="283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107000"/>
    <n v="107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30000"/>
    <n v="30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2000000"/>
    <n v="1935000"/>
    <n v="1273567.8799999999"/>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500000"/>
    <n v="200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1200000"/>
    <n v="2391300"/>
    <n v="231693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1000000"/>
    <n v="985000"/>
    <n v="874905.1"/>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237500"/>
    <n v="237500"/>
    <n v="0"/>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200000"/>
    <n v="3586690"/>
    <n v="1760619"/>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260000"/>
    <n v="0"/>
    <n v="0"/>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531000"/>
    <n v="282900"/>
    <n v="0"/>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552832"/>
    <n v="30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88000"/>
    <n v="88000"/>
    <n v="19272.939999999999"/>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900000"/>
    <n v="161500"/>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448950"/>
    <n v="970050"/>
    <n v="940378.58"/>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600000"/>
    <n v="6600160"/>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30000"/>
    <n v="752700"/>
    <n v="749778.24"/>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165000"/>
    <n v="165000"/>
    <n v="56048.82"/>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279418"/>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50000"/>
    <n v="25000"/>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100000"/>
    <n v="133000"/>
    <n v="52252.29"/>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50000"/>
    <n v="116000"/>
    <n v="115651.8"/>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00000"/>
    <n v="2000"/>
    <n v="0"/>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50000"/>
    <n v="50000"/>
    <n v="34628.28"/>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0000"/>
    <n v="10000"/>
    <n v="0"/>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01 - DISTRITO NACIONAL"/>
    <n v="5338"/>
    <n v="29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3500000"/>
    <n v="5584107.4000000004"/>
    <n v="4345388.9400000004"/>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5150000"/>
    <n v="6000000.5999999996"/>
    <n v="4698000.08"/>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0"/>
    <n v="668958.1"/>
    <n v="659587.55000000005"/>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en blanco)"/>
    <s v="99 - MULTIPROVINCIAL"/>
    <n v="0"/>
    <n v="624956.12"/>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500000"/>
    <n v="186395.01"/>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0"/>
    <n v="3352368.29"/>
    <n v="1748633.65"/>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1500000"/>
    <n v="0"/>
    <n v="0"/>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0"/>
    <n v="1238850"/>
    <n v="0"/>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2714394.12"/>
    <n v="2583041.2400000002"/>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150000"/>
    <n v="225000"/>
    <n v="105822.01999999999"/>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150000"/>
    <n v="275000"/>
    <n v="143647.29999999999"/>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200000"/>
    <n v="42000"/>
    <n v="40120"/>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19100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5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0"/>
    <n v="50000"/>
    <n v="49100.93"/>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40000"/>
    <n v="50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100000"/>
    <n v="25000"/>
    <n v="2150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50000"/>
    <n v="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150000"/>
    <n v="94000"/>
    <n v="91096"/>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600000"/>
    <n v="152000"/>
    <n v="131380.6"/>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40500"/>
    <n v="500"/>
    <n v="0"/>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01 - DISTRITO NACIONAL"/>
    <n v="100000"/>
    <n v="5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5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110325"/>
    <n v="110325"/>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50000"/>
    <n v="109000"/>
    <n v="61006"/>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70000"/>
    <n v="70000"/>
    <n v="0"/>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50000"/>
    <n v="50000"/>
    <n v="0"/>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55000"/>
    <n v="55000"/>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57000"/>
    <n v="57000"/>
    <n v="0"/>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100000"/>
    <n v="100000"/>
    <n v="0"/>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50000"/>
    <n v="50000"/>
    <n v="0"/>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60000"/>
    <n v="60000"/>
    <n v="0"/>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250000"/>
    <n v="227805"/>
    <n v="0"/>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300000"/>
    <n v="300000"/>
    <n v="38725.629999999997"/>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100000"/>
    <n v="100000"/>
    <n v="25118.66"/>
  </r>
  <r>
    <s v="2024"/>
    <x v="0"/>
    <x v="0"/>
    <x v="1"/>
    <x v="7"/>
    <s v="2 - Poder Ejecutivo"/>
    <s v="0202 - MINISTERIO DE  INTERIOR Y POLICÍA"/>
    <s v="0007 - DIRECCION GENERAL DE LA RESERVA DE LA POLICIA NACIONAL"/>
    <x v="2"/>
    <x v="4"/>
    <x v="27"/>
    <s v="2.7 - OBRAS"/>
    <s v="2.7.1 - OBRAS EN EDIFICACIONES"/>
    <s v="N"/>
    <s v="00 - N/A"/>
    <s v="10 - FONDO GENERAL"/>
    <s v="(en blanco)"/>
    <s v="99 - MULTIPROVINCIAL"/>
    <n v="2000000"/>
    <n v="2022195"/>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35000"/>
    <n v="35000"/>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30000"/>
    <n v="30000"/>
    <n v="0"/>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737750"/>
    <n v="737750"/>
    <n v="0"/>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837752"/>
    <n v="837752"/>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3215514.22"/>
    <n v="15494.23"/>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7000000"/>
    <n v="1743361.5"/>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65500"/>
    <n v="4602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50000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10762000"/>
    <n v="93656"/>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530000"/>
    <n v="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58825"/>
    <n v="58823"/>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4586864"/>
    <n v="3761454"/>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600000"/>
    <n v="0"/>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15000"/>
    <n v="14632"/>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27730"/>
    <n v="27730"/>
  </r>
  <r>
    <s v="2024"/>
    <x v="0"/>
    <x v="0"/>
    <x v="1"/>
    <x v="7"/>
    <s v="2 - Poder Ejecutivo"/>
    <s v="0202 - MINISTERIO DE  INTERIOR Y POLICÍA"/>
    <s v="0008 - HOSPITAL GENERAL DOCENTE DE LA POLICIA NACIONAL"/>
    <x v="2"/>
    <x v="3"/>
    <x v="28"/>
    <s v="2.7 - OBRAS"/>
    <s v="2.7.1 - OBRAS EN EDIFICACIONES"/>
    <s v="N"/>
    <s v="00 - N/A"/>
    <s v="20 - FONDOS CON DESTINO ESPECÍFICO"/>
    <s v="(en blanco)"/>
    <s v="99 - MULTIPROVINCIAL"/>
    <n v="0"/>
    <n v="748000"/>
    <n v="0"/>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355500"/>
    <n v="355500"/>
    <n v="195443.4"/>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371000"/>
    <n v="371000"/>
    <n v="370999.9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100000"/>
    <n v="0"/>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310000"/>
    <n v="306901.82"/>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100000"/>
    <n v="0"/>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5300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100000"/>
    <n v="28700"/>
    <n v="14783"/>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0000"/>
    <n v="20000"/>
    <n v="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2997"/>
    <n v="16833"/>
    <n v="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100000"/>
    <n v="53853"/>
    <n v="4425"/>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71409"/>
    <n v="0"/>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en blanco)"/>
    <s v="01 - DISTRITO NACIONAL"/>
    <n v="0"/>
    <n v="123164"/>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20000"/>
    <n v="500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35000"/>
    <n v="3500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0"/>
    <n v="38738"/>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20000"/>
    <n v="5000"/>
    <n v="0"/>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53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0"/>
    <n v="9347388"/>
    <n v="8748774.7599999998"/>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0"/>
    <n v="60000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0"/>
    <n v="5600000"/>
    <n v="1322743.8899999999"/>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10886660"/>
    <n v="8886660"/>
    <n v="553349.19999999995"/>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4028240"/>
    <n v="1639138.5099999998"/>
    <n v="88500"/>
  </r>
  <r>
    <s v="2024"/>
    <x v="0"/>
    <x v="0"/>
    <x v="1"/>
    <x v="7"/>
    <s v="2 - Poder Ejecutivo"/>
    <s v="0203 - MINISTERIO DE DEFENSA"/>
    <s v="0001 - ARMADA DE LA REPUBLICA DOMINICANA"/>
    <x v="0"/>
    <x v="7"/>
    <x v="29"/>
    <s v="2.6 - BIENES MUEBLES, INMUEBLES E INTANGIBLES"/>
    <s v="2.6.1 - MOBILIARIO Y EQUIPO"/>
    <s v="N"/>
    <s v="00 - N/A"/>
    <s v="20 - FONDOS CON DESTINO ESPECÍFICO"/>
    <s v="(en blanco)"/>
    <s v="99 - MULTIPROVINCIAL"/>
    <n v="0"/>
    <n v="63661"/>
    <n v="63661"/>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1134671.48"/>
    <n v="1540414.48"/>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250000"/>
    <n v="42152.03"/>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250000"/>
    <n v="0"/>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2827280.01"/>
    <n v="2827280"/>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en blanco)"/>
    <s v="99 - MULTIPROVINCIAL"/>
    <n v="0"/>
    <n v="185000"/>
    <n v="0"/>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1140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21253240"/>
    <n v="2505376"/>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1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3974930"/>
    <n v="171513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4866592"/>
    <n v="825799.22"/>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4200000"/>
    <n v="425291.87"/>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250000"/>
    <n v="1238970.5"/>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500000"/>
    <n v="63130"/>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en blanco)"/>
    <s v="99 - MULTIPROVINCIAL"/>
    <n v="0"/>
    <n v="87862.8"/>
    <n v="87862.8"/>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2500000"/>
    <n v="0"/>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1000000"/>
    <n v="0"/>
  </r>
  <r>
    <s v="2024"/>
    <x v="0"/>
    <x v="0"/>
    <x v="1"/>
    <x v="7"/>
    <s v="2 - Poder Ejecutivo"/>
    <s v="0203 - MINISTERIO DE DEFENSA"/>
    <s v="0001 - ARMADA DE LA REPUBLICA DOMINICANA"/>
    <x v="0"/>
    <x v="7"/>
    <x v="29"/>
    <s v="2.7 - OBRAS"/>
    <s v="2.7.1 - OBRAS EN EDIFICACIONES"/>
    <s v="N"/>
    <s v="00 - N/A"/>
    <s v="10 - FONDO GENERAL"/>
    <s v="(en blanco)"/>
    <s v="99 - MULTIPROVINCIAL"/>
    <n v="0"/>
    <n v="390226397"/>
    <n v="195647105.46000001"/>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0"/>
    <n v="1752300"/>
    <n v="1752300"/>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8435100"/>
    <n v="2115846.9399999995"/>
    <n v="755200"/>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0"/>
    <n v="230000"/>
    <n v="250750"/>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0"/>
    <n v="1541750"/>
    <n v="1671328.4"/>
  </r>
  <r>
    <s v="2024"/>
    <x v="0"/>
    <x v="0"/>
    <x v="1"/>
    <x v="7"/>
    <s v="2 - Poder Ejecutivo"/>
    <s v="0203 - MINISTERIO DE DEFENSA"/>
    <s v="0001 - ARMADA DE LA REPUBLICA DOMINICANA"/>
    <x v="2"/>
    <x v="10"/>
    <x v="30"/>
    <s v="2.6 - BIENES MUEBLES, INMUEBLES E INTANGIBLES"/>
    <s v="2.6.2 - MOBILIARIO Y EQUIPO DE AUDIO, AUDIOVISUAL, RECREATIVO Y EDUCACIONAL"/>
    <s v="N"/>
    <s v="00 - N/A"/>
    <s v="10 - FONDO GENERAL"/>
    <s v="(en blanco)"/>
    <s v="99 - MULTIPROVINCIAL"/>
    <n v="0"/>
    <n v="116000"/>
    <n v="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en blanco)"/>
    <s v="99 - MULTIPROVINCIAL"/>
    <n v="0"/>
    <n v="1380600"/>
    <n v="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560140"/>
    <n v="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50000"/>
    <n v="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457987.5"/>
    <n v="25311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30475.56"/>
    <n v="30475.86"/>
  </r>
  <r>
    <s v="2024"/>
    <x v="0"/>
    <x v="0"/>
    <x v="1"/>
    <x v="7"/>
    <s v="2 - Poder Ejecutivo"/>
    <s v="0203 - MINISTERIO DE DEFENSA"/>
    <s v="0001 - ARMADA DE LA REPUBLICA DOMINICANA"/>
    <x v="2"/>
    <x v="10"/>
    <x v="30"/>
    <s v="2.6 - BIENES MUEBLES, INMUEBLES E INTANGIBLES"/>
    <s v="2.6.6 - EQUIPOS DE DEFENSA Y SEGURIDAD"/>
    <s v="N"/>
    <s v="00 - N/A"/>
    <s v="10 - FONDO GENERAL"/>
    <s v="(en blanco)"/>
    <s v="99 - MULTIPROVINCIAL"/>
    <n v="0"/>
    <n v="200000"/>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11301000"/>
    <n v="17690140"/>
    <n v="9722256"/>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568900"/>
    <n v="15202901.800000001"/>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8935000"/>
    <n v="4679000"/>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2878000"/>
    <n v="3209360"/>
    <n v="472737.5"/>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0"/>
    <n v="250000"/>
    <n v="223079"/>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900000"/>
    <n v="525000"/>
    <n v="247800"/>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0"/>
    <n v="375000"/>
    <n v="365800"/>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1790000"/>
    <n v="1540000"/>
    <n v="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150000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237800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2567120"/>
    <n v="8052800.2199999997"/>
    <n v="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0"/>
    <n v="935000"/>
    <n v="0"/>
  </r>
  <r>
    <s v="2024"/>
    <x v="0"/>
    <x v="0"/>
    <x v="1"/>
    <x v="7"/>
    <s v="2 - Poder Ejecutivo"/>
    <s v="0203 - MINISTERIO DE DEFENSA"/>
    <s v="0001 - EJERCITO DE LA REPUBLICA DOMINICANA"/>
    <x v="0"/>
    <x v="7"/>
    <x v="29"/>
    <s v="2.6 - BIENES MUEBLES, INMUEBLES E INTANGIBLES"/>
    <s v="2.6.6 - EQUIPOS DE DEFENSA Y SEGURIDAD"/>
    <s v="N"/>
    <s v="00 - N/A"/>
    <s v="10 - FONDO GENERAL"/>
    <s v="(en blanco)"/>
    <s v="99 - MULTIPROVINCIAL"/>
    <n v="1140000"/>
    <n v="214969440"/>
    <n v="214152859.46000001"/>
  </r>
  <r>
    <s v="2024"/>
    <x v="0"/>
    <x v="0"/>
    <x v="1"/>
    <x v="7"/>
    <s v="2 - Poder Ejecutivo"/>
    <s v="0203 - MINISTERIO DE DEFENSA"/>
    <s v="0001 - EJERCITO DE LA REPUBLICA DOMINICANA"/>
    <x v="0"/>
    <x v="7"/>
    <x v="29"/>
    <s v="2.7 - OBRAS"/>
    <s v="2.7.1 - OBRAS EN EDIFICACIONES"/>
    <s v="N"/>
    <s v="00 - N/A"/>
    <s v="10 - FONDO GENERAL"/>
    <s v="(en blanco)"/>
    <s v="99 - MULTIPROVINCIAL"/>
    <n v="0"/>
    <n v="279458500"/>
    <n v="225249713.36000001"/>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500000"/>
    <n v="280000"/>
    <n v="105459.43"/>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00000"/>
    <n v="100000"/>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500000"/>
    <n v="170000"/>
    <n v="160279.4"/>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200000"/>
    <n v="0"/>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00000"/>
    <n v="0"/>
    <n v="0"/>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7918927.04"/>
    <n v="5490344.5499999998"/>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3031057.21"/>
    <n v="3894310.37"/>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6432180.5300000003"/>
    <n v="1229289.68"/>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139016.1"/>
    <n v="133533.85999999999"/>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100000"/>
    <n v="100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30000"/>
    <n v="30000"/>
    <n v="0"/>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70000"/>
    <n v="70000"/>
    <n v="0"/>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3324449.77"/>
    <n v="1883035.86"/>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29290.43"/>
    <n v="0"/>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1947"/>
    <n v="257358"/>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30000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en blanco)"/>
    <s v="99 - MULTIPROVINCIAL"/>
    <n v="0"/>
    <n v="6382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3999000"/>
    <n v="22399840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54126.6"/>
    <n v="51117.59999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500000"/>
    <n v="500000"/>
    <n v="80653"/>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500000"/>
    <n v="500000"/>
    <n v="111274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00000"/>
    <n v="200000"/>
    <n v="53293.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1328800"/>
    <n v="148800"/>
    <n v="0"/>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97178"/>
    <n v="0"/>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993234.39"/>
    <n v="1736039.44"/>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188555.12"/>
    <n v="699529.15"/>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2244531.19"/>
    <n v="3490694.65"/>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58730"/>
    <n v="437540"/>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392705.59"/>
    <n v="425105.69999999995"/>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31"/>
    <n v="0"/>
  </r>
  <r>
    <s v="2024"/>
    <x v="0"/>
    <x v="0"/>
    <x v="1"/>
    <x v="7"/>
    <s v="2 - Poder Ejecutivo"/>
    <s v="0203 - MINISTERIO DE DEFENSA"/>
    <s v="0001 - FUERZA AEREA DE LA  REPUBLICA DOMINICANA"/>
    <x v="0"/>
    <x v="7"/>
    <x v="29"/>
    <s v="2.6 - BIENES MUEBLES, INMUEBLES E INTANGIBLES"/>
    <s v="2.6.6 - EQUIPOS DE DEFENSA Y SEGURIDAD"/>
    <s v="N"/>
    <s v="00 - N/A"/>
    <s v="10 - FONDO GENERAL"/>
    <s v="(en blanco)"/>
    <s v="99 - MULTIPROVINCIAL"/>
    <n v="250000"/>
    <n v="10000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8927500"/>
    <n v="798600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47023"/>
    <n v="14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215000"/>
    <n v="0"/>
  </r>
  <r>
    <s v="2024"/>
    <x v="0"/>
    <x v="0"/>
    <x v="1"/>
    <x v="7"/>
    <s v="2 - Poder Ejecutivo"/>
    <s v="0203 - MINISTERIO DE DEFENSA"/>
    <s v="0001 - FUERZA AEREA DE LA  REPUBLICA DOMINICANA"/>
    <x v="0"/>
    <x v="7"/>
    <x v="29"/>
    <s v="2.7 - OBRAS"/>
    <s v="2.7.1 - OBRAS EN EDIFICACIONES"/>
    <s v="N"/>
    <s v="00 - N/A"/>
    <s v="10 - FONDO GENERAL"/>
    <s v="(en blanco)"/>
    <s v="99 - MULTIPROVINCIAL"/>
    <n v="0"/>
    <n v="352485917.02999997"/>
    <n v="93968200.969999984"/>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17428274"/>
    <n v="16028477"/>
    <n v="8775009.8000000007"/>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000000"/>
    <n v="4000000"/>
    <n v="0"/>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25000000"/>
    <n v="14013165"/>
    <n v="6097205.7400000002"/>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350000"/>
    <n v="5456522"/>
    <n v="1825212.56"/>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6000000"/>
    <n v="6000000"/>
    <n v="141873.76"/>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100000"/>
    <n v="46020"/>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129210"/>
    <n v="0"/>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500000"/>
    <n v="0"/>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12500000"/>
    <n v="4244396"/>
    <n v="1518307.48"/>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5000000"/>
    <n v="4000000"/>
    <n v="672600"/>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6000000"/>
    <n v="4000000"/>
    <n v="2311384"/>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0"/>
    <n v="1000000"/>
    <n v="24148.7"/>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en blanco)"/>
    <s v="99 - MULTIPROVINCIAL"/>
    <n v="0"/>
    <n v="500000"/>
    <n v="404150"/>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7000000"/>
    <n v="7000000"/>
    <n v="295351.12"/>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4000000"/>
    <n v="4000000"/>
    <n v="2470568.46"/>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2000000"/>
    <n v="2000000"/>
    <n v="80948"/>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20000000"/>
    <n v="108527765"/>
    <n v="29119322.260000005"/>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3000000"/>
    <n v="2700000"/>
    <n v="9381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5000000"/>
    <n v="4000000"/>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2000000"/>
    <n v="2000000"/>
    <n v="71440.36"/>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1000000"/>
    <n v="1144500"/>
    <n v="1011850"/>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6500000"/>
    <n v="16498550"/>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2300000"/>
    <n v="173460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1000000"/>
    <n v="1000000"/>
    <n v="34928"/>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095580"/>
    <n v="5057000"/>
    <n v="657051.37"/>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8000000"/>
    <n v="8000000"/>
    <n v="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6147500"/>
    <n v="6490310"/>
    <n v="2654887.5499999998"/>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15790000"/>
    <n v="8958225"/>
    <n v="1919218.6500000001"/>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10447331"/>
    <n v="208335466"/>
    <n v="48392238.850000001"/>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000000"/>
    <n v="5000000"/>
    <n v="662829.17000000004"/>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00000"/>
    <n v="510974"/>
    <n v="87910"/>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300000"/>
    <n v="233640"/>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42245"/>
    <n v="0"/>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60000"/>
    <n v="0"/>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10000000"/>
    <n v="6800000"/>
    <n v="2090000"/>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19702528"/>
    <n v="7327804"/>
    <n v="248407.69999999998"/>
  </r>
  <r>
    <s v="2024"/>
    <x v="0"/>
    <x v="0"/>
    <x v="1"/>
    <x v="7"/>
    <s v="2 - Poder Ejecutivo"/>
    <s v="0203 - MINISTERIO DE DEFENSA"/>
    <s v="0001 - MINISTERIO DE DEFENSA"/>
    <x v="0"/>
    <x v="7"/>
    <x v="29"/>
    <s v="2.6 - BIENES MUEBLES, INMUEBLES E INTANGIBLES"/>
    <s v="2.6.6 - EQUIPOS DE DEFENSA Y SEGURIDAD"/>
    <s v="N"/>
    <s v="00 - N/A"/>
    <s v="20 - FONDOS CON DESTINO ESPECÍFICO"/>
    <s v="(en blanco)"/>
    <s v="99 - MULTIPROVINCIAL"/>
    <n v="0"/>
    <n v="318425"/>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137083153"/>
    <n v="0"/>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1000000"/>
    <n v="37421140"/>
    <n v="33141139.260000002"/>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3000000"/>
    <n v="3000000"/>
    <n v="0"/>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3000000"/>
    <n v="3108764"/>
    <n v="33003.24"/>
  </r>
  <r>
    <s v="2024"/>
    <x v="0"/>
    <x v="0"/>
    <x v="1"/>
    <x v="7"/>
    <s v="2 - Poder Ejecutivo"/>
    <s v="0203 - MINISTERIO DE DEFENSA"/>
    <s v="0001 - MINISTERIO DE DEFENSA"/>
    <x v="0"/>
    <x v="7"/>
    <x v="29"/>
    <s v="2.7 - OBRAS"/>
    <s v="2.7.1 - OBRAS EN EDIFICACIONES"/>
    <s v="N"/>
    <s v="00 - N/A"/>
    <s v="10 - FONDO GENERAL"/>
    <s v="(en blanco)"/>
    <s v="99 - MULTIPROVINCIAL"/>
    <n v="40394385"/>
    <n v="161412456"/>
    <n v="25250079.699999999"/>
  </r>
  <r>
    <s v="2024"/>
    <x v="0"/>
    <x v="0"/>
    <x v="1"/>
    <x v="7"/>
    <s v="2 - Poder Ejecutivo"/>
    <s v="0203 - MINISTERIO DE DEFENSA"/>
    <s v="0001 - MINISTERIO DE DEFENSA"/>
    <x v="0"/>
    <x v="7"/>
    <x v="29"/>
    <s v="2.7 - OBRAS"/>
    <s v="2.7.1 - OBRAS EN EDIFICACIONES"/>
    <s v="N"/>
    <s v="00 - N/A"/>
    <s v="20 - FONDOS CON DESTINO ESPECÍFICO"/>
    <s v="(en blanco)"/>
    <s v="99 - MULTIPROVINCIAL"/>
    <n v="0"/>
    <n v="20000000"/>
    <n v="0"/>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909043353"/>
    <n v="69887332.829999998"/>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0"/>
    <n v="74000000"/>
    <n v="3112559.96"/>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54213630"/>
    <n v="154213630"/>
    <n v="0"/>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8703217"/>
    <n v="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400000"/>
    <n v="400000"/>
    <n v="5310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257821"/>
    <n v="257821"/>
    <n v="47412.4"/>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50000"/>
    <n v="50000"/>
    <n v="0"/>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0"/>
    <n v="124792"/>
    <n v="124791.37"/>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100000"/>
    <n v="0"/>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en blanco)"/>
    <s v="32 - SANTO DOMINGO"/>
    <n v="200000"/>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en blanco)"/>
    <s v="32 - SANTO DOMINGO"/>
    <n v="0"/>
    <n v="8286"/>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300000"/>
    <n v="152847.21"/>
    <n v="64138.9"/>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100000"/>
    <n v="100000"/>
    <n v="0"/>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250000"/>
    <n v="289024.63"/>
    <n v="186000.01"/>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370000"/>
    <n v="370000"/>
    <n v="0"/>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25000"/>
    <n v="25000"/>
    <n v="14160"/>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150000"/>
    <n v="50000"/>
    <n v="0"/>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100000"/>
    <n v="10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0000"/>
    <n v="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150000"/>
    <n v="80734"/>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0"/>
    <n v="169266"/>
    <n v="207798"/>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100000"/>
    <n v="149648.16"/>
    <n v="1652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200000"/>
    <n v="215000"/>
    <n v="99990.84"/>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10000"/>
    <n v="0"/>
    <n v="0"/>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en blanco)"/>
    <s v="99 - MULTIPROVINCIAL"/>
    <n v="5000"/>
    <n v="58480"/>
    <n v="0"/>
  </r>
  <r>
    <s v="2024"/>
    <x v="0"/>
    <x v="0"/>
    <x v="1"/>
    <x v="7"/>
    <s v="2 - Poder Ejecutivo"/>
    <s v="0203 - MINISTERIO DE DEFENSA"/>
    <s v="0002 - DIRECCION GENERAL DE DRAGAS, PRESAS Y BALIZAMIENTO, M.G"/>
    <x v="0"/>
    <x v="7"/>
    <x v="29"/>
    <s v="2.7 - OBRAS"/>
    <s v="2.7.1 - OBRAS EN EDIFICACIONES"/>
    <s v="N"/>
    <s v="00 - N/A"/>
    <s v="10 - FONDO GENERAL"/>
    <s v="(en blanco)"/>
    <s v="99 - MULTIPROVINCIAL"/>
    <n v="1000"/>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700000"/>
    <n v="6202680"/>
    <n v="5633475.7599999988"/>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500000"/>
    <n v="4317530"/>
    <n v="3984334.9"/>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400000"/>
    <n v="4006363"/>
    <n v="2874668.8"/>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100000"/>
    <n v="179300"/>
    <n v="75378.399999999994"/>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530748"/>
    <n v="530292"/>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289100"/>
    <n v="269630"/>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29500"/>
    <n v="30916"/>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500000"/>
    <n v="275648"/>
    <n v="268395.71999999997"/>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200000"/>
    <n v="192000"/>
    <n v="94400"/>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50000"/>
    <n v="93359"/>
    <n v="76700"/>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500000"/>
    <n v="2377323"/>
    <n v="2377322.4"/>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70000"/>
    <n v="267860"/>
    <n v="5900"/>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30000"/>
    <n v="0"/>
    <n v="0"/>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7500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10400000"/>
    <n v="104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
    <n v="0"/>
    <n v="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
    <n v="1096645"/>
    <n v="781443.2"/>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0"/>
    <n v="477485"/>
    <n v="65903"/>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0"/>
    <n v="2573167"/>
    <n v="2573166.67"/>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70000"/>
    <n v="128000"/>
    <n v="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0"/>
    <n v="227000"/>
    <n v="226033.28"/>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
    <n v="1864603"/>
    <n v="1025696.6300000001"/>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0"/>
    <n v="45320"/>
    <n v="35872"/>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0"/>
    <n v="153400"/>
    <n v="153400"/>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100000"/>
    <n v="0"/>
  </r>
  <r>
    <s v="2024"/>
    <x v="0"/>
    <x v="0"/>
    <x v="1"/>
    <x v="7"/>
    <s v="2 - Poder Ejecutivo"/>
    <s v="0203 - MINISTERIO DE DEFENSA"/>
    <s v="0002 - DIRECCION GENERAL DE ESCUELAS VOCACIONALES"/>
    <x v="2"/>
    <x v="10"/>
    <x v="31"/>
    <s v="2.6 - BIENES MUEBLES, INMUEBLES E INTANGIBLES"/>
    <s v="2.6.6 - EQUIPOS DE DEFENSA Y SEGURIDAD"/>
    <s v="N"/>
    <s v="00 - N/A"/>
    <s v="10 - FONDO GENERAL"/>
    <s v="(en blanco)"/>
    <s v="99 - MULTIPROVINCIAL"/>
    <n v="0"/>
    <n v="11600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0"/>
    <n v="6040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700499"/>
    <n v="3428"/>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100000"/>
    <n v="0"/>
  </r>
  <r>
    <s v="2024"/>
    <x v="0"/>
    <x v="0"/>
    <x v="1"/>
    <x v="7"/>
    <s v="2 - Poder Ejecutivo"/>
    <s v="0203 - MINISTERIO DE DEFENSA"/>
    <s v="0002 - DIRECCION GENERAL DE ESCUELAS VOCACIONALES"/>
    <x v="2"/>
    <x v="10"/>
    <x v="31"/>
    <s v="2.7 - OBRAS"/>
    <s v="2.7.1 - OBRAS EN EDIFICACIONES"/>
    <s v="N"/>
    <s v="00 - N/A"/>
    <s v="10 - FONDO GENERAL"/>
    <s v="(en blanco)"/>
    <s v="99 - MULTIPROVINCIAL"/>
    <n v="88648537"/>
    <n v="3406704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215000"/>
    <n v="65000"/>
    <n v="0"/>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300000"/>
    <n v="377000"/>
    <n v="457.84"/>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300000"/>
    <n v="200000"/>
    <n v="53100"/>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53000"/>
    <n v="53000"/>
    <n v="5369"/>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0"/>
    <n v="173000"/>
    <n v="0"/>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39633"/>
    <n v="39633"/>
    <n v="0"/>
  </r>
  <r>
    <s v="2024"/>
    <x v="0"/>
    <x v="0"/>
    <x v="1"/>
    <x v="7"/>
    <s v="2 - Poder Ejecutivo"/>
    <s v="0203 - MINISTERIO DE DEFENSA"/>
    <s v="0002 - HOSPITAL MILITAR FAD DR RAMON DE LARA"/>
    <x v="2"/>
    <x v="3"/>
    <x v="28"/>
    <s v="2.6 - BIENES MUEBLES, INMUEBLES E INTANGIBLES"/>
    <s v="2.6.1 - MOBILIARIO Y EQUIPO"/>
    <s v="N"/>
    <s v="00 - N/A"/>
    <s v="10 - FONDO GENERAL"/>
    <s v="(en blanco)"/>
    <s v="99 - MULTIPROVINCIAL"/>
    <n v="0"/>
    <n v="31565"/>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307975"/>
    <n v="307974.09999999998"/>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1296685"/>
    <n v="1296684.3"/>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13488"/>
    <n v="13487.4"/>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26137"/>
    <n v="0"/>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en blanco)"/>
    <s v="99 - MULTIPROVINCIAL"/>
    <n v="0"/>
    <n v="147264"/>
    <n v="147264"/>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6169380"/>
    <n v="4006788.41"/>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31250"/>
    <n v="0"/>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3466696"/>
    <n v="3276597.5"/>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873394"/>
    <n v="757870.34000000008"/>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10231"/>
    <n v="10230.6"/>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197488"/>
    <n v="197487.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106672"/>
    <n v="106672"/>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46020"/>
    <n v="0"/>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05787"/>
    <n v="105787"/>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387802"/>
    <n v="286352.9600000000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65554"/>
    <n v="165554"/>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2950"/>
    <n v="2950"/>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355770"/>
    <n v="320370"/>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44537"/>
    <n v="109136.5400000000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26137"/>
    <n v="26137"/>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10196"/>
    <n v="5947.2"/>
  </r>
  <r>
    <s v="2024"/>
    <x v="0"/>
    <x v="0"/>
    <x v="1"/>
    <x v="7"/>
    <s v="2 - Poder Ejecutivo"/>
    <s v="0203 - MINISTERIO DE DEFENSA"/>
    <s v="0002 - HOSPITAL MILITAR FAD DR RAMON DE LARA"/>
    <x v="2"/>
    <x v="3"/>
    <x v="28"/>
    <s v="2.7 - OBRAS"/>
    <s v="2.7.1 - OBRAS EN EDIFICACIONES"/>
    <s v="N"/>
    <s v="00 - N/A"/>
    <s v="10 - FONDO GENERAL"/>
    <s v="(en blanco)"/>
    <s v="99 - MULTIPROVINCIAL"/>
    <n v="0"/>
    <n v="57989404.969999999"/>
    <n v="13533046.630000001"/>
  </r>
  <r>
    <s v="2024"/>
    <x v="0"/>
    <x v="0"/>
    <x v="1"/>
    <x v="7"/>
    <s v="2 - Poder Ejecutivo"/>
    <s v="0203 - MINISTERIO DE DEFENSA"/>
    <s v="0002 - HOSPITAL MILITAR FAD DR RAMON DE LARA"/>
    <x v="2"/>
    <x v="3"/>
    <x v="28"/>
    <s v="2.7 - OBRAS"/>
    <s v="2.7.1 - OBRAS EN EDIFICACIONES"/>
    <s v="N"/>
    <s v="00 - N/A"/>
    <s v="20 - FONDOS CON DESTINO ESPECÍFICO"/>
    <s v="(en blanco)"/>
    <s v="99 - MULTIPROVINCIAL"/>
    <n v="0"/>
    <n v="50380774"/>
    <n v="9518127.0599999987"/>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000000"/>
    <n v="2500000"/>
    <n v="0"/>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500000"/>
    <n v="5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250000"/>
    <n v="1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250000"/>
    <n v="1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250000"/>
    <n v="1020000"/>
    <n v="1510883.8"/>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150000"/>
    <n v="15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200000"/>
    <n v="2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150000"/>
    <n v="230000"/>
    <n v="89113.600000000006"/>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65000"/>
    <n v="57348"/>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100000"/>
    <n v="10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300000"/>
    <n v="355000"/>
    <n v="296475"/>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50000"/>
    <n v="5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30000"/>
    <n v="3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30000"/>
    <n v="3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20000"/>
    <n v="2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25000"/>
    <n v="25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10000"/>
    <n v="10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20000"/>
    <n v="37300"/>
    <n v="37199.5"/>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40000"/>
    <n v="40000"/>
    <n v="0"/>
  </r>
  <r>
    <s v="2024"/>
    <x v="0"/>
    <x v="0"/>
    <x v="1"/>
    <x v="7"/>
    <s v="2 - Poder Ejecutivo"/>
    <s v="0203 - MINISTERIO DE DEFENSA"/>
    <s v="0003 - SERVICIOS DE PESCA"/>
    <x v="0"/>
    <x v="7"/>
    <x v="29"/>
    <s v="2.6 - BIENES MUEBLES, INMUEBLES E INTANGIBLES"/>
    <s v="2.6.1 - MOBILIARIO Y EQUIPO"/>
    <s v="N"/>
    <s v="00 - N/A"/>
    <s v="10 - FONDO GENERAL"/>
    <s v="(en blanco)"/>
    <s v="99 - MULTIPROVINCIAL"/>
    <n v="350000"/>
    <n v="350000"/>
    <n v="94872"/>
  </r>
  <r>
    <s v="2024"/>
    <x v="0"/>
    <x v="0"/>
    <x v="1"/>
    <x v="7"/>
    <s v="2 - Poder Ejecutivo"/>
    <s v="0203 - MINISTERIO DE DEFENSA"/>
    <s v="0003 - SERVICIOS DE PESCA"/>
    <x v="0"/>
    <x v="7"/>
    <x v="29"/>
    <s v="2.6 - BIENES MUEBLES, INMUEBLES E INTANGIBLES"/>
    <s v="2.6.1 - MOBILIARIO Y EQUIPO"/>
    <s v="N"/>
    <s v="00 - N/A"/>
    <s v="10 - FONDO GENERAL"/>
    <s v="(en blanco)"/>
    <s v="99 - MULTIPROVINCIAL"/>
    <n v="150000"/>
    <n v="150000"/>
    <n v="0"/>
  </r>
  <r>
    <s v="2024"/>
    <x v="0"/>
    <x v="0"/>
    <x v="1"/>
    <x v="7"/>
    <s v="2 - Poder Ejecutivo"/>
    <s v="0203 - MINISTERIO DE DEFENSA"/>
    <s v="0003 - SERVICIOS DE PESCA"/>
    <x v="0"/>
    <x v="7"/>
    <x v="29"/>
    <s v="2.6 - BIENES MUEBLES, INMUEBLES E INTANGIBLES"/>
    <s v="2.6.1 - MOBILIARIO Y EQUIPO"/>
    <s v="N"/>
    <s v="00 - N/A"/>
    <s v="10 - FONDO GENERAL"/>
    <s v="(en blanco)"/>
    <s v="99 - MULTIPROVINCIAL"/>
    <n v="358824"/>
    <n v="358824"/>
    <n v="174404.47999999998"/>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100000"/>
    <n v="100000"/>
    <n v="0"/>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100000"/>
    <n v="1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900000"/>
    <n v="900000"/>
    <n v="1062370.1000000001"/>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700000"/>
    <n v="7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500000"/>
    <n v="500000"/>
    <n v="234772.8"/>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1769650.45"/>
    <n v="1754729.6500000001"/>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843571"/>
    <n v="437990"/>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1343047.4"/>
    <n v="923692.2"/>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320960"/>
    <n v="320001.84000000003"/>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113539"/>
    <n v="0"/>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48499.99"/>
    <n v="48499.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4258600"/>
    <n v="52258600"/>
    <n v="1428643.7"/>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2021374"/>
    <n v="9021374"/>
    <n v="7935"/>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6526398.8000000007"/>
    <n v="295549.53000000003"/>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11749227.5"/>
    <n v="62068"/>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300000"/>
    <n v="300000"/>
    <n v="0"/>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700000"/>
    <n v="700000"/>
    <n v="296711"/>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70000"/>
    <n v="70000"/>
    <n v="0"/>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60000"/>
    <n v="60000"/>
    <n v="128594.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537378"/>
    <n v="530882"/>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549915.4"/>
    <n v="45843"/>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35046"/>
    <n v="35046"/>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873238.15999999992"/>
    <n v="759969.56"/>
  </r>
  <r>
    <s v="2024"/>
    <x v="0"/>
    <x v="0"/>
    <x v="1"/>
    <x v="7"/>
    <s v="2 - Poder Ejecutivo"/>
    <s v="0203 - MINISTERIO DE DEFENSA"/>
    <s v="0005 - HOSPITAL CENTRAL FUERZAS  ARMADAS"/>
    <x v="2"/>
    <x v="3"/>
    <x v="28"/>
    <s v="2.6 - BIENES MUEBLES, INMUEBLES E INTANGIBLES"/>
    <s v="2.6.6 - EQUIPOS DE DEFENSA Y SEGURIDAD"/>
    <s v="N"/>
    <s v="00 - N/A"/>
    <s v="10 - FONDO GENERAL"/>
    <s v="(en blanco)"/>
    <s v="99 - MULTIPROVINCIAL"/>
    <n v="0"/>
    <n v="70682"/>
    <n v="7068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240000"/>
    <n v="200982"/>
    <n v="187288.41999999998"/>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240000"/>
    <n v="894366"/>
    <n v="825398.2"/>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0"/>
    <n v="49000"/>
    <n v="47937.5"/>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54870"/>
    <n v="23541"/>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62921"/>
    <n v="62920.01"/>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32000"/>
    <n v="31234.86"/>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en blanco)"/>
    <s v="01 - DISTRITO NACIONAL"/>
    <n v="0"/>
    <n v="10000"/>
    <n v="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8024"/>
    <n v="35585.99"/>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432000"/>
    <n v="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10000"/>
    <n v="209419.01"/>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60000"/>
    <n v="62367.130000000005"/>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30287"/>
    <n v="30286.07"/>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200000"/>
    <n v="200000"/>
    <n v="13500"/>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200000"/>
    <n v="200000"/>
    <n v="0"/>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156854"/>
    <n v="156854"/>
    <n v="1875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00000"/>
    <n v="600000"/>
    <n v="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50000"/>
    <n v="50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95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0"/>
    <n v="30000"/>
    <n v="2850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2447301.6800000002"/>
    <n v="268184.5"/>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34220"/>
    <n v="34220"/>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5"/>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en blanco)"/>
    <s v="99 - MULTIPROVINCIAL"/>
    <n v="0"/>
    <n v="14415169"/>
    <n v="4724818.55"/>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150000"/>
    <n v="466587"/>
    <n v="42008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80000"/>
    <n v="0"/>
    <n v="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300000"/>
    <n v="176784"/>
    <n v="2891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70000"/>
    <n v="20000"/>
    <n v="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50000"/>
    <n v="0"/>
    <n v="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60000"/>
    <n v="205674"/>
    <n v="17287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50000"/>
    <n v="0"/>
    <n v="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50000"/>
    <n v="50000"/>
    <n v="413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50000"/>
    <n v="50000"/>
    <n v="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30000"/>
    <n v="30000"/>
    <n v="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29999"/>
    <n v="29999"/>
    <n v="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1200000"/>
    <n v="150000"/>
    <n v="98176"/>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2000000"/>
    <n v="170000"/>
    <n v="11564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155131"/>
    <n v="0"/>
    <n v="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0"/>
    <n v="50000"/>
    <n v="0"/>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101775"/>
    <n v="101775"/>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0"/>
    <n v="29500"/>
    <n v="29500"/>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00000"/>
    <n v="154401"/>
    <n v="154400.16"/>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50000"/>
    <n v="126281"/>
    <n v="126280.08"/>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0"/>
    <n v="20446.400000000001"/>
    <n v="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1000000"/>
    <n v="3359811.55"/>
    <n v="2734883.55"/>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300000"/>
    <n v="1225430"/>
    <n v="122543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1500000"/>
    <n v="800000"/>
    <n v="170073.4"/>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400000"/>
    <n v="1399980.32"/>
    <n v="120832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25000"/>
    <n v="25000"/>
    <n v="0"/>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200000"/>
    <n v="482800"/>
    <n v="482761.6"/>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600000"/>
    <n v="600000"/>
    <n v="430710.64"/>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0"/>
    <n v="1035285"/>
    <n v="564700.80000000005"/>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348554"/>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70000"/>
    <n v="7000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50000"/>
    <n v="150000"/>
    <n v="14868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600000"/>
    <n v="10000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000000"/>
    <n v="250000"/>
    <n v="105373.81"/>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000000"/>
    <n v="298957.39"/>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0"/>
    <n v="92350.68"/>
    <n v="54762.74"/>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0"/>
    <n v="1304000.06"/>
    <n v="0"/>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100000"/>
    <n v="0"/>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102831"/>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350000"/>
    <n v="350000"/>
    <n v="97226.1"/>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150000"/>
    <n v="225000"/>
    <n v="86966"/>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175000"/>
    <n v="100000"/>
    <n v="0"/>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57000"/>
    <n v="0"/>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0"/>
    <n v="230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133572"/>
    <n v="113711.15"/>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551119"/>
    <n v="503329"/>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230102"/>
    <n v="230100"/>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103840"/>
    <n v="110306.4"/>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67260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en blanco)"/>
    <s v="99 - MULTIPROVINCIAL"/>
    <n v="0"/>
    <n v="3172600"/>
    <n v="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0"/>
    <n v="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45430"/>
    <n v="454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894034"/>
    <n v="888724"/>
    <n v="218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1579458"/>
    <n v="1373744"/>
    <n v="63519.4"/>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0"/>
    <n v="77880"/>
    <n v="38940"/>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en blanco)"/>
    <s v="99 - MULTIPROVINCIAL"/>
    <n v="0"/>
    <n v="84262"/>
    <n v="64128.28"/>
  </r>
  <r>
    <s v="2024"/>
    <x v="0"/>
    <x v="0"/>
    <x v="1"/>
    <x v="7"/>
    <s v="2 - Poder Ejecutivo"/>
    <s v="0203 - MINISTERIO DE DEFENSA"/>
    <s v="0017 - SERVICIO MILITAR VOLUNTARIO"/>
    <x v="0"/>
    <x v="7"/>
    <x v="29"/>
    <s v="2.6 - BIENES MUEBLES, INMUEBLES E INTANGIBLES"/>
    <s v="2.6.5 - MAQUINARIA, OTROS EQUIPOS Y HERRAMIENTAS"/>
    <s v="N"/>
    <s v="00 - N/A"/>
    <s v="10 - FONDO GENERAL"/>
    <s v="(en blanco)"/>
    <s v="99 - MULTIPROVINCIAL"/>
    <n v="0"/>
    <n v="5310"/>
    <n v="5310"/>
  </r>
  <r>
    <s v="2024"/>
    <x v="0"/>
    <x v="0"/>
    <x v="1"/>
    <x v="7"/>
    <s v="2 - Poder Ejecutivo"/>
    <s v="0203 - MINISTERIO DE DEFENSA"/>
    <s v="0017 - SERVICIO MILITAR VOLUNTARIO"/>
    <x v="0"/>
    <x v="7"/>
    <x v="29"/>
    <s v="2.6 - BIENES MUEBLES, INMUEBLES E INTANGIBLES"/>
    <s v="2.6.6 - EQUIPOS DE DEFENSA Y SEGURIDAD"/>
    <s v="N"/>
    <s v="00 - N/A"/>
    <s v="10 - FONDO GENERAL"/>
    <s v="(en blanco)"/>
    <s v="99 - MULTIPROVINCIAL"/>
    <n v="0"/>
    <n v="43572"/>
    <n v="43571.5"/>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252120"/>
    <n v="22120"/>
    <n v="0"/>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270000"/>
    <n v="20000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5000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5000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1000000"/>
    <n v="138263"/>
    <n v="127853"/>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250000"/>
    <n v="250000"/>
    <n v="0"/>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700000"/>
    <n v="1012400"/>
    <n v="837400.93"/>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500000"/>
    <n v="500000"/>
    <n v="224188.2"/>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0"/>
    <n v="520150"/>
    <n v="519200"/>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1881879.4"/>
    <n v="1560481.56"/>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0"/>
    <n v="997605"/>
    <n v="295750.46999999997"/>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0"/>
    <n v="188800"/>
    <n v="188800"/>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26790000"/>
    <n v="23867899.989999998"/>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0"/>
    <n v="318378"/>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0"/>
    <n v="549000"/>
    <n v="48000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00000"/>
    <n v="100000"/>
    <n v="107810.7"/>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500000"/>
    <n v="500000"/>
    <n v="31588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000000"/>
    <n v="5464810"/>
    <n v="5338685.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0"/>
    <n v="21850"/>
    <n v="2183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00000"/>
    <n v="100000"/>
    <n v="16973.12"/>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0"/>
    <n v="2714"/>
    <n v="2714"/>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186000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en blanco)"/>
    <s v="99 - MULTIPROVINCIAL"/>
    <n v="0"/>
    <n v="25960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2000000"/>
    <n v="344619"/>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4580000"/>
    <n v="304322"/>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2000000"/>
    <n v="648622"/>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200000"/>
    <n v="66316"/>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2000000"/>
    <n v="566518"/>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1000000"/>
    <n v="0"/>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500000"/>
    <n v="353330"/>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500000"/>
    <n v="0"/>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2106200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70000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50000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2450514"/>
    <n v="1235017.5"/>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1000000"/>
    <n v="58056"/>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800000"/>
    <n v="1475"/>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500000"/>
    <n v="385057.6"/>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9000000"/>
    <n v="0"/>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2050000"/>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200000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100000"/>
    <n v="26954.09"/>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en blanco)"/>
    <s v="99 - MULTIPROVINCIAL"/>
    <n v="0"/>
    <n v="9000000"/>
    <n v="0"/>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0"/>
    <n v="2834700"/>
    <n v="47200"/>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680603"/>
    <n v="150501.32999999999"/>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0"/>
    <n v="67810"/>
    <n v="67808.460000000006"/>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en blanco)"/>
    <s v="99 - MULTIPROVINCIAL"/>
    <n v="0"/>
    <n v="113754"/>
    <n v="113748.45999999999"/>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41136"/>
    <n v="41134.800000000003"/>
  </r>
  <r>
    <s v="2024"/>
    <x v="0"/>
    <x v="0"/>
    <x v="1"/>
    <x v="7"/>
    <s v="2 - Poder Ejecutivo"/>
    <s v="0203 - MINISTERIO DE DEFENSA"/>
    <s v="0028 - INSTITUTO SUPERIOR PARA LA DEFENSA ' GENERAL JUAN PABLO DUARTE DIEZ' INSUDE."/>
    <x v="2"/>
    <x v="10"/>
    <x v="24"/>
    <s v="2.7 - OBRAS"/>
    <s v="2.7.1 - OBRAS EN EDIFICACIONES"/>
    <s v="N"/>
    <s v="00 - N/A"/>
    <s v="10 - FONDO GENERAL"/>
    <s v="(en blanco)"/>
    <s v="99 - MULTIPROVINCIAL"/>
    <n v="0"/>
    <n v="2743000"/>
    <n v="0"/>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100000"/>
    <n v="734000"/>
    <n v="577031.80000000005"/>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100000"/>
    <n v="200000"/>
    <n v="81393.2"/>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77898"/>
    <n v="237898"/>
    <n v="29028"/>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45000"/>
    <n v="5000"/>
    <n v="0"/>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en blanco)"/>
    <s v="99 - MULTIPROVINCIAL"/>
    <n v="0"/>
    <n v="300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3078787"/>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100000"/>
    <n v="100000"/>
    <n v="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0"/>
    <n v="500000"/>
    <n v="375536.59"/>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85000"/>
    <n v="5000"/>
    <n v="0"/>
  </r>
  <r>
    <s v="2024"/>
    <x v="0"/>
    <x v="0"/>
    <x v="1"/>
    <x v="7"/>
    <s v="2 - Poder Ejecutivo"/>
    <s v="0203 - MINISTERIO DE DEFENSA"/>
    <s v="0030 - SERVICIO NACIONAL DE PROTECCION AMBIENTAL"/>
    <x v="3"/>
    <x v="9"/>
    <x v="35"/>
    <s v="2.7 - OBRAS"/>
    <s v="2.7.1 - OBRAS EN EDIFICACIONES"/>
    <s v="N"/>
    <s v="00 - N/A"/>
    <s v="10 - FONDO GENERAL"/>
    <s v="(en blanco)"/>
    <s v="99 - MULTIPROVINCIAL"/>
    <n v="1187777"/>
    <n v="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en blanco)"/>
    <s v="99 - MULTIPROVINCIAL"/>
    <n v="0"/>
    <n v="66681"/>
    <n v="66630.490000000005"/>
  </r>
  <r>
    <s v="2024"/>
    <x v="0"/>
    <x v="0"/>
    <x v="1"/>
    <x v="7"/>
    <s v="2 - Poder Ejecutivo"/>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en blanco)"/>
    <s v="99 - MULTIPROVINCIAL"/>
    <n v="0"/>
    <n v="34220"/>
    <n v="3422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1847769"/>
    <n v="23541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0"/>
    <n v="33630"/>
    <n v="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0"/>
    <n v="17700"/>
    <n v="1770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718215.7000000002"/>
    <n v="1104598"/>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53854"/>
    <n v="153849.76"/>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66981"/>
    <n v="66980.490000000005"/>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0000000"/>
    <n v="55600000"/>
    <n v="4584606.8"/>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000000"/>
    <n v="2000000"/>
    <n v="12689051.67"/>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3000000"/>
    <n v="1500000"/>
    <n v="101397.4"/>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0"/>
    <n v="1000000"/>
    <n v="49560"/>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52000"/>
    <n v="19166382.120000001"/>
    <n v="7128473.5499999998"/>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12500"/>
    <n v="112500"/>
    <n v="0"/>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0"/>
    <n v="7686576.8799999999"/>
    <n v="3173794.88"/>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en blanco)"/>
    <s v="01 - DISTRITO NACIONAL"/>
    <n v="0"/>
    <n v="10000"/>
    <n v="0"/>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47800000"/>
    <n v="47771594.189999998"/>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0"/>
    <n v="360000"/>
    <n v="220645.84"/>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0"/>
    <n v="640000"/>
    <n v="0"/>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20000000"/>
    <n v="2680000"/>
    <n v="70598.179999999993"/>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0"/>
    <n v="10000"/>
    <n v="2645165.65"/>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80000000"/>
    <n v="60315000"/>
    <n v="357878.92"/>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8000000"/>
    <n v="3700000"/>
    <n v="845401.56"/>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3000000"/>
    <n v="1000000"/>
    <n v="20764.169999999998"/>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2310000"/>
    <n v="1010000"/>
    <n v="0"/>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41863404"/>
    <n v="857694.39"/>
  </r>
  <r>
    <s v="2024"/>
    <x v="0"/>
    <x v="0"/>
    <x v="1"/>
    <x v="7"/>
    <s v="2 - Poder Ejecutivo"/>
    <s v="0204 - MINISTERIO DE RELACIONES EXTERIORES"/>
    <s v="0001 - MINISTERIO DE RELACIONES EXTERIORES"/>
    <x v="0"/>
    <x v="13"/>
    <x v="36"/>
    <s v="2.6 - BIENES MUEBLES, INMUEBLES E INTANGIBLES"/>
    <s v="2.6.8 - BIENES INTANGIBLES"/>
    <s v="N"/>
    <s v="00 - N/A"/>
    <s v="10 - FONDO GENERAL"/>
    <s v="(en blanco)"/>
    <s v="01 - DISTRITO NACIONAL"/>
    <n v="87580983"/>
    <n v="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000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500000"/>
    <n v="104168.98000000001"/>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20000000"/>
    <n v="17900000"/>
    <n v="0"/>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0"/>
    <n v="100000"/>
    <n v="0"/>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0"/>
    <n v="5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6000000"/>
    <n v="14320000"/>
    <n v="380294.96"/>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0"/>
    <n v="108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25000000"/>
    <n v="34500000"/>
    <n v="11129992.6"/>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3700000"/>
    <n v="3700000"/>
    <n v="1203815.3500000001"/>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500000"/>
    <n v="500000"/>
    <n v="0"/>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300000"/>
    <n v="400000"/>
    <n v="283786.45999999996"/>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000000"/>
    <n v="8000000"/>
    <n v="0"/>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50000"/>
    <n v="5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000000"/>
    <n v="20235000"/>
    <n v="958500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50000"/>
    <n v="50000"/>
    <n v="61994.99"/>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200000"/>
    <n v="200000"/>
    <n v="9569.99"/>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200000"/>
    <n v="200000"/>
    <n v="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1000000"/>
    <n v="2500000"/>
    <n v="1573412"/>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500000"/>
    <n v="700000"/>
    <n v="497299.99"/>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2000000"/>
    <n v="4000000"/>
    <n v="4134407.95"/>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500000"/>
    <n v="500000"/>
    <n v="39975"/>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18400000"/>
    <n v="37385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en blanco)"/>
    <s v="99 - MULTIPROVINCIAL"/>
    <n v="300000"/>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500000"/>
    <n v="0"/>
  </r>
  <r>
    <s v="2024"/>
    <x v="0"/>
    <x v="0"/>
    <x v="1"/>
    <x v="7"/>
    <s v="2 - Poder Ejecutivo"/>
    <s v="0204 - MINISTERIO DE RELACIONES EXTERIORES"/>
    <s v="0002 - DIRECCION GENERAL DE PASAPORTES"/>
    <x v="0"/>
    <x v="13"/>
    <x v="36"/>
    <s v="2.7 - OBRAS"/>
    <s v="2.7.1 - OBRAS EN EDIFICACIONES"/>
    <s v="N"/>
    <s v="00 - N/A"/>
    <s v="20 - FONDOS CON DESTINO ESPECÍFICO"/>
    <s v="(en blanco)"/>
    <s v="99 - MULTIPROVINCIAL"/>
    <n v="10000000"/>
    <n v="35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1200000"/>
    <n v="173379"/>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150000"/>
    <n v="35000"/>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2200000"/>
    <n v="1439205"/>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400000"/>
    <n v="100000"/>
    <n v="138812.10999999999"/>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100000"/>
    <n v="50000"/>
    <n v="0"/>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200000"/>
    <n v="204000"/>
    <n v="69152.72"/>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300000"/>
    <n v="84821"/>
    <n v="0"/>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0000"/>
    <n v="0"/>
    <n v="0"/>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1200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80000"/>
    <n v="80000"/>
    <n v="67775"/>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50000"/>
    <n v="50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400000"/>
    <n v="300000"/>
    <n v="38100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70000"/>
    <n v="70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10000"/>
    <n v="10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50000"/>
    <n v="12000"/>
    <n v="0"/>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en blanco)"/>
    <s v="01 - DISTRITO NACIONAL"/>
    <n v="150000"/>
    <n v="50000"/>
    <n v="0"/>
  </r>
  <r>
    <s v="2024"/>
    <x v="0"/>
    <x v="0"/>
    <x v="1"/>
    <x v="7"/>
    <s v="2 - Poder Ejecutivo"/>
    <s v="0204 - MINISTERIO DE RELACIONES EXTERIORES"/>
    <s v="0003 - INSTITUTO DE EDUCACION SUPERIOR"/>
    <x v="2"/>
    <x v="10"/>
    <x v="24"/>
    <s v="2.6 - BIENES MUEBLES, INMUEBLES E INTANGIBLES"/>
    <s v="2.6.8 - BIENES INTANGIBLES"/>
    <s v="N"/>
    <s v="00 - N/A"/>
    <s v="10 - FONDO GENERAL"/>
    <s v="(en blanco)"/>
    <s v="01 - DISTRITO NACIONAL"/>
    <n v="400000"/>
    <n v="0"/>
    <n v="0"/>
  </r>
  <r>
    <s v="2024"/>
    <x v="0"/>
    <x v="0"/>
    <x v="1"/>
    <x v="7"/>
    <s v="2 - Poder Ejecutivo"/>
    <s v="0204 - MINISTERIO DE RELACIONES EXTERIORES"/>
    <s v="0003 - INSTITUTO DE EDUCACION SUPERIOR"/>
    <x v="2"/>
    <x v="10"/>
    <x v="24"/>
    <s v="2.7 - OBRAS"/>
    <s v="2.7.1 - OBRAS EN EDIFICACIONES"/>
    <s v="N"/>
    <s v="00 - N/A"/>
    <s v="10 - FONDO GENERAL"/>
    <s v="(en blanco)"/>
    <s v="01 - DISTRITO NACIONAL"/>
    <n v="1500000"/>
    <n v="1700000"/>
    <n v="0"/>
  </r>
  <r>
    <s v="2024"/>
    <x v="0"/>
    <x v="0"/>
    <x v="1"/>
    <x v="7"/>
    <s v="2 - Poder Ejecutivo"/>
    <s v="0204 - MINISTERIO DE RELACIONES EXTERIORES"/>
    <s v="0004 - CONSEJO NACIONAL DE FRONTERAS"/>
    <x v="0"/>
    <x v="13"/>
    <x v="36"/>
    <s v="2.6 - BIENES MUEBLES, INMUEBLES E INTANGIBLES"/>
    <s v="2.6.1 - MOBILIARIO Y EQUIPO"/>
    <s v="N"/>
    <s v="00 - N/A"/>
    <s v="10 - FONDO GENERAL"/>
    <s v="(en blanco)"/>
    <s v="99 - MULTIPROVINCIAL"/>
    <n v="1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600000"/>
    <n v="600000"/>
    <n v="33318.120000000003"/>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2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100000"/>
    <n v="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50000"/>
    <n v="50000"/>
    <n v="35703.97"/>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00000"/>
    <n v="100000"/>
    <n v="0"/>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50000"/>
    <n v="50000"/>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0"/>
    <n v="4000000"/>
    <n v="2442482"/>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4302800"/>
    <n v="12583597"/>
    <n v="6358099.5199999996"/>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2638211"/>
    <n v="1638211"/>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1000"/>
    <n v="11000"/>
    <n v="0"/>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1000000"/>
    <n v="23000000"/>
    <n v="22770176.800000001"/>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500000"/>
    <n v="500000"/>
    <n v="0"/>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50000"/>
    <n v="2250000"/>
    <n v="1474965.99"/>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350000"/>
    <n v="350000"/>
    <n v="411608.13"/>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00000"/>
    <n v="200000"/>
    <n v="217804.4"/>
  </r>
  <r>
    <s v="2024"/>
    <x v="0"/>
    <x v="0"/>
    <x v="1"/>
    <x v="7"/>
    <s v="2 - Poder Ejecutivo"/>
    <s v="0205 - MINISTERIO DE HACIENDA"/>
    <s v="0001 - MINISTERIO DE HACIENDA"/>
    <x v="0"/>
    <x v="0"/>
    <x v="2"/>
    <s v="2.6 - BIENES MUEBLES, INMUEBLES E INTANGIBLES"/>
    <s v="2.6.1 - MOBILIARIO Y EQUIPO"/>
    <s v="S"/>
    <s v="00 - N/A"/>
    <s v="60 - CREDITO EXTERNO"/>
    <s v="(en blanco)"/>
    <s v="99 - MULTIPROVINCIAL"/>
    <n v="32433868"/>
    <n v="0"/>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308300"/>
    <n v="308300"/>
    <n v="484007.63"/>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1418200"/>
    <n v="1418200"/>
    <n v="109622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766000"/>
    <n v="766000"/>
    <n v="0"/>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750000"/>
    <n v="750000"/>
    <n v="0"/>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200000"/>
    <n v="200000"/>
    <n v="0"/>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500000"/>
    <n v="50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72000"/>
    <n v="72000"/>
    <n v="0"/>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65000"/>
    <n v="65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150000"/>
    <n v="150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150000"/>
    <n v="150000"/>
    <n v="962.88"/>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100000"/>
    <n v="100000"/>
    <n v="0"/>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39000"/>
    <n v="39000"/>
    <n v="0"/>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173737063"/>
    <n v="538946"/>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0000000"/>
    <n v="0"/>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1000000"/>
    <n v="1000000"/>
    <n v="5133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60000000"/>
    <n v="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2222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17000"/>
    <n v="17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3247500"/>
    <n v="2547500"/>
    <n v="294159.84000000003"/>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65000"/>
    <n v="65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3270000"/>
    <n v="127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10000000"/>
    <n v="500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21000"/>
    <n v="17285517"/>
    <n v="17199582.509999998"/>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9352400"/>
    <n v="1227121"/>
    <n v="474745.62"/>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573000"/>
    <n v="573000"/>
    <n v="9204"/>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0"/>
    <n v="700000"/>
    <n v="0"/>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150000"/>
    <n v="2250000"/>
    <n v="1230463.8799999999"/>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30000000"/>
    <n v="9500000"/>
    <n v="9356135.0399999991"/>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0"/>
    <n v="2700000"/>
    <n v="1393465.66"/>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0"/>
    <n v="117500"/>
    <n v="50643.25"/>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0"/>
    <n v="582500"/>
    <n v="0"/>
  </r>
  <r>
    <s v="2024"/>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9963050"/>
    <n v="9963050"/>
    <n v="314064.79000000004"/>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1000000"/>
    <n v="42433600"/>
    <n v="42433599.880000003"/>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1000000"/>
    <n v="1000000"/>
    <n v="0"/>
  </r>
  <r>
    <s v="2024"/>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0"/>
    <n v="77000000"/>
    <n v="0"/>
  </r>
  <r>
    <s v="2024"/>
    <x v="0"/>
    <x v="0"/>
    <x v="1"/>
    <x v="7"/>
    <s v="2 - Poder Ejecutivo"/>
    <s v="0205 - MINISTERIO DE HACIENDA"/>
    <s v="0001 - MINISTERIO DE HACIENDA"/>
    <x v="0"/>
    <x v="0"/>
    <x v="2"/>
    <s v="2.6 - BIENES MUEBLES, INMUEBLES E INTANGIBLES"/>
    <s v="2.6.8 - BIENES INTANGIBLES"/>
    <s v="S"/>
    <s v="00 - N/A"/>
    <s v="10 - FONDO GENERAL"/>
    <s v="(en blanco)"/>
    <s v="01 - DISTRITO NACIONAL"/>
    <n v="119000000"/>
    <n v="36780000"/>
    <n v="0"/>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500000"/>
    <n v="390000"/>
    <n v="202800.02"/>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2000"/>
    <n v="2000"/>
    <n v="77969.94"/>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0"/>
    <n v="60000"/>
    <n v="0"/>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146000"/>
    <n v="146000"/>
    <n v="15888.2"/>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322000"/>
    <n v="0"/>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71600"/>
    <n v="141600"/>
    <n v="0"/>
  </r>
  <r>
    <s v="2024"/>
    <x v="0"/>
    <x v="0"/>
    <x v="1"/>
    <x v="7"/>
    <s v="2 - Poder Ejecutivo"/>
    <s v="0205 - MINISTERIO DE HACIENDA"/>
    <s v="0002 - DIRECCION NACIONAL DE CATASTRO"/>
    <x v="0"/>
    <x v="0"/>
    <x v="2"/>
    <s v="2.6 - BIENES MUEBLES, INMUEBLES E INTANGIBLES"/>
    <s v="2.6.1 - MOBILIARIO Y EQUIPO"/>
    <s v="N"/>
    <s v="00 - N/A"/>
    <s v="70 - DONACION EXTERNA"/>
    <s v="(en blanco)"/>
    <s v="99 - MULTIPROVINCIAL"/>
    <n v="0"/>
    <n v="900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0"/>
    <n v="4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0"/>
    <n v="1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0"/>
    <n v="10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70 - DONACION EXTERNA"/>
    <s v="(en blanco)"/>
    <s v="99 - MULTIPROVINCIAL"/>
    <n v="0"/>
    <n v="300000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en blanco)"/>
    <s v="99 - MULTIPROVINCIAL"/>
    <n v="15500"/>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692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en blanco)"/>
    <s v="99 - MULTIPROVINCIAL"/>
    <n v="0"/>
    <n v="2400000"/>
    <n v="0"/>
  </r>
  <r>
    <s v="2024"/>
    <x v="0"/>
    <x v="0"/>
    <x v="1"/>
    <x v="7"/>
    <s v="2 - Poder Ejecutivo"/>
    <s v="0205 - MINISTERIO DE HACIENDA"/>
    <s v="0002 - DIRECCION NACIONAL DE CATASTRO"/>
    <x v="0"/>
    <x v="0"/>
    <x v="2"/>
    <s v="2.6 - BIENES MUEBLES, INMUEBLES E INTANGIBLES"/>
    <s v="2.6.6 - EQUIPOS DE DEFENSA Y SEGURIDAD"/>
    <s v="N"/>
    <s v="00 - N/A"/>
    <s v="10 - FONDO GENERAL"/>
    <s v="(en blanco)"/>
    <s v="99 - MULTIPROVINCIAL"/>
    <n v="0"/>
    <n v="5000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1200000"/>
    <n v="60000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925000"/>
    <n v="2397000"/>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692000"/>
    <n v="2302000"/>
    <n v="1452797.92"/>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567798"/>
    <n v="5627715"/>
    <n v="2770432.32"/>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00000"/>
    <n v="228800"/>
    <n v="8260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115000"/>
    <n v="94200"/>
    <n v="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430000"/>
    <n v="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169500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25000"/>
    <n v="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95000"/>
    <n v="9500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45000"/>
    <n v="347000"/>
    <n v="346346.52"/>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180000"/>
    <n v="180000"/>
    <n v="0"/>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566154"/>
    <n v="543390"/>
  </r>
  <r>
    <s v="2024"/>
    <x v="0"/>
    <x v="0"/>
    <x v="1"/>
    <x v="7"/>
    <s v="2 - Poder Ejecutivo"/>
    <s v="0205 - MINISTERIO DE HACIENDA"/>
    <s v="0003 - ADMINISTRACION GENERAL DE BIENES NACIONALES"/>
    <x v="0"/>
    <x v="0"/>
    <x v="2"/>
    <s v="2.7 - OBRAS"/>
    <s v="2.7.1 - OBRAS EN EDIFICACIONES"/>
    <s v="N"/>
    <s v="00 - N/A"/>
    <s v="10 - FONDO GENERAL"/>
    <s v="(en blanco)"/>
    <s v="99 - MULTIPROVINCIAL"/>
    <n v="0"/>
    <n v="35656000"/>
    <n v="0"/>
  </r>
  <r>
    <s v="2024"/>
    <x v="0"/>
    <x v="0"/>
    <x v="1"/>
    <x v="7"/>
    <s v="2 - Poder Ejecutivo"/>
    <s v="0205 - MINISTERIO DE HACIENDA"/>
    <s v="0003 - ADMINISTRACION GENERAL DE BIENES NACIONALES"/>
    <x v="0"/>
    <x v="0"/>
    <x v="2"/>
    <s v="2.7 - OBRAS"/>
    <s v="2.7.1 - OBRAS EN EDIFICACIONES"/>
    <s v="N"/>
    <s v="00 - N/A"/>
    <s v="20 - FONDOS CON DESTINO ESPECÍFICO"/>
    <s v="(en blanco)"/>
    <s v="99 - MULTIPROVINCIAL"/>
    <n v="0"/>
    <n v="2840083"/>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202520"/>
    <n v="122956"/>
    <n v="122956"/>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13300969"/>
    <n v="2326363.3199999994"/>
    <n v="729089.2"/>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50000"/>
    <n v="110639"/>
    <n v="95639"/>
  </r>
  <r>
    <s v="2024"/>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468331.25"/>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1950.539999999979"/>
    <n v="1950.54"/>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0"/>
    <n v="76249.2"/>
    <n v="48249.2"/>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107040"/>
    <n v="0"/>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392610"/>
    <n v="76700"/>
    <n v="7670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10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30000"/>
    <n v="216284"/>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64013"/>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21338"/>
    <n v="0"/>
    <n v="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50000"/>
    <n v="80.830000000001746"/>
    <n v="0"/>
  </r>
  <r>
    <s v="2024"/>
    <x v="0"/>
    <x v="0"/>
    <x v="1"/>
    <x v="7"/>
    <s v="2 - Poder Ejecutivo"/>
    <s v="0205 - MINISTERIO DE HACIENDA"/>
    <s v="0004 - DIRECCION GENERAL DE CONTRATACIONES PUBLICAS"/>
    <x v="0"/>
    <x v="0"/>
    <x v="2"/>
    <s v="2.6 - BIENES MUEBLES, INMUEBLES E INTANGIBLES"/>
    <s v="2.6.7 - ACTIVOS BIOLÓGICOS"/>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9000000"/>
    <n v="5191518.9200000009"/>
    <n v="1574227.64"/>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n v="0"/>
  </r>
  <r>
    <s v="2024"/>
    <x v="0"/>
    <x v="0"/>
    <x v="1"/>
    <x v="7"/>
    <s v="2 - Poder Ejecutivo"/>
    <s v="0205 - MINISTERIO DE HACIENDA"/>
    <s v="0004 - DIRECCION GENERAL DE CONTRATACIONES PUBLICAS"/>
    <x v="0"/>
    <x v="0"/>
    <x v="2"/>
    <s v="2.7 - OBRAS"/>
    <s v="2.7.1 - OBRAS EN EDIFICACIONES"/>
    <s v="N"/>
    <s v="00 - N/A"/>
    <s v="10 - FONDO GENERAL"/>
    <s v="(en blanco)"/>
    <s v="99 - MULTIPROVINCIAL"/>
    <n v="17070"/>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450000"/>
    <n v="1800000"/>
    <n v="795025"/>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650000"/>
    <n v="199000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100000"/>
    <n v="10000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50000"/>
    <n v="50000"/>
    <n v="0"/>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50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100000"/>
    <n v="2946590"/>
    <n v="1041237.25"/>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0"/>
    <n v="628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100000"/>
    <n v="16000"/>
    <n v="0"/>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133170"/>
    <n v="0"/>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3850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1500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228295.1"/>
    <n v="42639.3"/>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00000"/>
    <n v="30000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4500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40000"/>
    <n v="4000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5500"/>
    <n v="4702.3"/>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113000"/>
    <n v="51344.160000000003"/>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80000"/>
    <n v="0"/>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24697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en blanco)"/>
    <s v="99 - MULTIPROVINCIAL"/>
    <n v="0"/>
    <n v="1080000"/>
    <n v="620990.54"/>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7732510.2999999998"/>
    <n v="2126602.96"/>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498000"/>
    <n v="97350"/>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500000"/>
    <n v="349000"/>
    <n v="0"/>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0"/>
    <n v="2104554.65"/>
    <n v="1476554.65"/>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100000"/>
    <n v="115200"/>
    <n v="114858.65"/>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en blanco)"/>
    <s v="99 - MULTIPROVINCIAL"/>
    <n v="0"/>
    <n v="420000"/>
    <n v="0"/>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en blanco)"/>
    <s v="99 - MULTIPROVINCIAL"/>
    <n v="0"/>
    <n v="385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0"/>
    <n v="4501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200000"/>
    <n v="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600000"/>
    <n v="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0"/>
    <n v="3300"/>
    <n v="0"/>
  </r>
  <r>
    <s v="2024"/>
    <x v="0"/>
    <x v="0"/>
    <x v="1"/>
    <x v="7"/>
    <s v="2 - Poder Ejecutivo"/>
    <s v="0205 - MINISTERIO DE HACIENDA"/>
    <s v="0006 - CENTRO DE CAPACITACIÓN EN POLITICA Y GESTION FISCAL"/>
    <x v="2"/>
    <x v="10"/>
    <x v="40"/>
    <s v="2.6 - BIENES MUEBLES, INMUEBLES E INTANGIBLES"/>
    <s v="2.6.8 - BIENES INTANGIBLES"/>
    <s v="N"/>
    <s v="00 - N/A"/>
    <s v="20 - FONDOS CON DESTINO ESPECÍFICO"/>
    <s v="(en blanco)"/>
    <s v="99 - MULTIPROVINCIAL"/>
    <n v="0"/>
    <n v="766000"/>
    <n v="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770488"/>
    <n v="770488"/>
    <n v="222997.58"/>
  </r>
  <r>
    <s v="2024"/>
    <x v="0"/>
    <x v="0"/>
    <x v="1"/>
    <x v="7"/>
    <s v="2 - Poder Ejecutivo"/>
    <s v="0205 - MINISTERIO DE HACIENDA"/>
    <s v="0008 - TESORERIA NACIONAL"/>
    <x v="0"/>
    <x v="0"/>
    <x v="2"/>
    <s v="2.6 - BIENES MUEBLES, INMUEBLES E INTANGIBLES"/>
    <s v="2.6.1 - MOBILIARIO Y EQUIPO"/>
    <s v="N"/>
    <s v="00 - N/A"/>
    <s v="10 - FONDO GENERAL"/>
    <s v="(en blanco)"/>
    <s v="99 - MULTIPROVINCIAL"/>
    <n v="2435000"/>
    <n v="1663000"/>
    <n v="11800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121240"/>
    <n v="121240"/>
    <n v="32685"/>
  </r>
  <r>
    <s v="2024"/>
    <x v="0"/>
    <x v="0"/>
    <x v="1"/>
    <x v="7"/>
    <s v="2 - Poder Ejecutivo"/>
    <s v="0205 - MINISTERIO DE HACIENDA"/>
    <s v="0008 - TESORERIA NACIONAL"/>
    <x v="0"/>
    <x v="0"/>
    <x v="2"/>
    <s v="2.6 - BIENES MUEBLES, INMUEBLES E INTANGIBLES"/>
    <s v="2.6.1 - MOBILIARIO Y EQUIPO"/>
    <s v="N"/>
    <s v="00 - N/A"/>
    <s v="10 - FONDO GENERAL"/>
    <s v="(en blanco)"/>
    <s v="99 - MULTIPROVINCIAL"/>
    <n v="2000"/>
    <n v="2000"/>
    <n v="31995"/>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149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en blanco)"/>
    <s v="99 - MULTIPROVINCIAL"/>
    <n v="15000"/>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10505615.879999999"/>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25000"/>
    <n v="101000"/>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850000"/>
    <n v="650000"/>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2000"/>
    <n v="2000"/>
    <n v="13100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25000"/>
    <n v="125000"/>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229000"/>
    <n v="229000"/>
    <n v="0"/>
  </r>
  <r>
    <s v="2024"/>
    <x v="0"/>
    <x v="0"/>
    <x v="1"/>
    <x v="7"/>
    <s v="2 - Poder Ejecutivo"/>
    <s v="0205 - MINISTERIO DE HACIENDA"/>
    <s v="0008 - TESORERIA NACIONAL"/>
    <x v="0"/>
    <x v="0"/>
    <x v="2"/>
    <s v="2.6 - BIENES MUEBLES, INMUEBLES E INTANGIBLES"/>
    <s v="2.6.6 - EQUIPOS DE DEFENSA Y SEGURIDAD"/>
    <s v="N"/>
    <s v="00 - N/A"/>
    <s v="10 - FONDO GENERAL"/>
    <s v="(en blanco)"/>
    <s v="99 - MULTIPROVINCIAL"/>
    <n v="2000"/>
    <n v="2000"/>
    <n v="0"/>
  </r>
  <r>
    <s v="2024"/>
    <x v="0"/>
    <x v="0"/>
    <x v="1"/>
    <x v="7"/>
    <s v="2 - Poder Ejecutivo"/>
    <s v="0205 - MINISTERIO DE HACIENDA"/>
    <s v="0008 - TESORERIA NACIONAL"/>
    <x v="0"/>
    <x v="0"/>
    <x v="2"/>
    <s v="2.6 - BIENES MUEBLES, INMUEBLES E INTANGIBLES"/>
    <s v="2.6.8 - BIENES INTANGIBLES"/>
    <s v="N"/>
    <s v="00 - N/A"/>
    <s v="10 - FONDO GENERAL"/>
    <s v="(en blanco)"/>
    <s v="99 - MULTIPROVINCIAL"/>
    <n v="1110370"/>
    <n v="0"/>
    <n v="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1478216"/>
    <n v="520249"/>
    <n v="472065.39"/>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1068800"/>
    <n v="268299"/>
    <n v="5900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87200"/>
    <n v="54252"/>
    <n v="54251.68"/>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456700"/>
    <n v="115928.65"/>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2828642"/>
    <n v="2883471.1"/>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60000"/>
    <n v="0"/>
    <n v="0"/>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14850"/>
    <n v="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19765"/>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4674000"/>
    <n v="467400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0"/>
    <n v="34300"/>
    <n v="34299.99"/>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26000"/>
    <n v="0"/>
    <n v="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70000"/>
    <n v="1975001"/>
    <n v="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16000"/>
    <n v="0"/>
    <n v="0"/>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670000"/>
    <n v="498000"/>
    <n v="91000.01"/>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20158200"/>
    <n v="4923200"/>
    <n v="832824.01"/>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0"/>
    <n v="172000"/>
    <n v="0"/>
  </r>
  <r>
    <s v="2024"/>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1950000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70000"/>
    <n v="60166.62"/>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100000"/>
    <n v="26196"/>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99 - MULTIPROVINCIAL"/>
    <n v="0"/>
    <n v="1300850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11700000"/>
    <n v="3799075"/>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0"/>
    <n v="10000"/>
    <n v="5174.3"/>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0"/>
    <n v="200000"/>
    <n v="159300"/>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2000000"/>
    <n v="3600000"/>
    <n v="0"/>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700000"/>
    <n v="0"/>
    <n v="0"/>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0"/>
    <n v="50000"/>
    <n v="0"/>
  </r>
  <r>
    <s v="2024"/>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32500"/>
    <n v="237500"/>
    <n v="201000"/>
  </r>
  <r>
    <s v="2024"/>
    <x v="0"/>
    <x v="0"/>
    <x v="1"/>
    <x v="7"/>
    <s v="2 - Poder Ejecutivo"/>
    <s v="0205 - MINISTERIO DE HACIENDA"/>
    <s v="0010 - DIRECCION GENERAL  DE PRESUPUESTO"/>
    <x v="0"/>
    <x v="0"/>
    <x v="2"/>
    <s v="2.6 - BIENES MUEBLES, INMUEBLES E INTANGIBLES"/>
    <s v="2.6.8 - BIENES INTANGIBLES"/>
    <s v="N"/>
    <s v="00 - N/A"/>
    <s v="10 - FONDO GENERAL"/>
    <s v="(en blanco)"/>
    <s v="99 - MULTIPROVINCIAL"/>
    <n v="2000000"/>
    <n v="0"/>
    <n v="0"/>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0"/>
    <n v="3750000"/>
    <n v="812607"/>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1600000"/>
    <n v="2240000"/>
    <n v="3009711.11"/>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50000"/>
    <n v="50000"/>
    <n v="0"/>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en blanco)"/>
    <s v="99 - MULTIPROVINCIAL"/>
    <n v="2000"/>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4125"/>
    <n v="0"/>
  </r>
  <r>
    <s v="2024"/>
    <x v="0"/>
    <x v="0"/>
    <x v="1"/>
    <x v="7"/>
    <s v="2 - Poder Ejecutivo"/>
    <s v="0205 - MINISTERIO DE HACIENDA"/>
    <s v="0011 - DIRECCION GENERAL DE CREDITO PUBLICO"/>
    <x v="0"/>
    <x v="0"/>
    <x v="2"/>
    <s v="2.6 - BIENES MUEBLES, INMUEBLES E INTANGIBLES"/>
    <s v="2.6.8 - BIENES INTANGIBLES"/>
    <s v="N"/>
    <s v="00 - N/A"/>
    <s v="10 - FONDO GENERAL"/>
    <s v="(en blanco)"/>
    <s v="99 - MULTIPROVINCIAL"/>
    <n v="1000000"/>
    <n v="4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75000"/>
    <n v="465000"/>
    <n v="308997.75"/>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95000"/>
    <n v="341400"/>
    <n v="361773.1"/>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100000"/>
    <n v="100000"/>
    <n v="0"/>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2260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90200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12708"/>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en blanco)"/>
    <s v="99 - MULTIPROVINCIAL"/>
    <n v="0"/>
    <n v="40300"/>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37914085"/>
    <n v="1883285"/>
    <n v="2958369.62"/>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20900000"/>
    <n v="5900000"/>
    <n v="803119.8"/>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34875000"/>
    <n v="4875000"/>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0"/>
    <n v="12235940"/>
    <n v="0"/>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0"/>
    <n v="4932400"/>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0"/>
    <n v="17700000"/>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247215739.03999999"/>
    <n v="94037863.870000005"/>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en blanco)"/>
    <s v="99 - MULTIPROVINCIAL"/>
    <n v="0"/>
    <n v="7211934"/>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1.0000000002328306"/>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4050277.95"/>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3991321.94"/>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9655865.5600000005"/>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9691260.9600000009"/>
    <n v="0"/>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1"/>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9655865.560000000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
    <n v="5234553.75"/>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10577248.720000001"/>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1.7599999997764826"/>
    <n v="0"/>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499999999534339"/>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4784594"/>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10774274.43"/>
    <n v="3283215.35"/>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7431981.3300000001"/>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9478888.5500000007"/>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4035538.95"/>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5493029.75"/>
    <n v="2226222.5"/>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11289410"/>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6611838"/>
    <n v="2591626.14"/>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4031624.9399999995"/>
    <n v="3225298.84"/>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0.99999999976716936"/>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9478888.5500000007"/>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6176551"/>
    <n v="2433350.79"/>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3991321.94"/>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9691260.9600000009"/>
    <n v="0"/>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5759394.79"/>
    <n v="0"/>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1"/>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4784594"/>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10853264.710000001"/>
    <n v="4388591.5599999996"/>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5780429.8300000001"/>
    <n v="0"/>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5738359.75"/>
    <n v="0"/>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2192956.7000000002"/>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3947104.9299999997"/>
    <n v="0"/>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5738359.7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99999999906867743"/>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9655865.5600000005"/>
    <n v="4643497.6900000004"/>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9649001"/>
    <n v="4132698.02"/>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4050277.95"/>
    <n v="1337487.46"/>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31847671.110000003"/>
    <n v="29454318.030000001"/>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10853264.71000000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4020799.9399999995"/>
    <n v="1456093.76"/>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4020799.94"/>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10695284.15"/>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9655865.5600000005"/>
    <n v="7339029.2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4376626"/>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1"/>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5780429.8300000001"/>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9691260.9600000009"/>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11289410"/>
    <n v="2510239.4300000002"/>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9655865.5600000005"/>
    <n v="7100499.96"/>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399999995"/>
    <n v="2468921.7000000002"/>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9655865.5600000005"/>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1.7099999999627471"/>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3555948.7"/>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9478888.5500000007"/>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9655865.560000000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299999997019768"/>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1490116"/>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2510240.5"/>
    <n v="2510239.4300000002"/>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5759394.79"/>
    <n v="0"/>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4050277.95"/>
    <n v="0"/>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9691260.9600000009"/>
    <n v="0"/>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5633184.5300000003"/>
    <n v="0"/>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0.99999999988358468"/>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4020799.94"/>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0000000002328306"/>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5780429.8300000001"/>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4035538.9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1.3700000001117587"/>
    <n v="0"/>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6115315.4800000004"/>
    <n v="0"/>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9478888.5500000007"/>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1615006.54"/>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10663165"/>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300000000745058"/>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10853264.710000001"/>
    <n v="5282107.96"/>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6130062.3700000001"/>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5780429.8300000001"/>
    <n v="2255596.98"/>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11087637"/>
    <n v="0"/>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6199851"/>
    <n v="2473275.46"/>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9655865.5600000005"/>
    <n v="3389552.26"/>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1"/>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0"/>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5738359.75"/>
    <n v="0"/>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
    <n v="0"/>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3289410"/>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5780429.8300000001"/>
    <n v="2201507.4700000002"/>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4050277.7"/>
    <n v="1320421.72"/>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1"/>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01117587"/>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10774274.43"/>
    <n v="0"/>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500000001862645"/>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15566657"/>
    <n v="5111797.21"/>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500000001862645"/>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4786325.79"/>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499999999534339"/>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399999995"/>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4020799.94"/>
    <n v="0"/>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0"/>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9691260.9600000009"/>
    <n v="4750188.82"/>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
    <n v="0"/>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9726656.370000001"/>
    <n v="4134343.49"/>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0.99999999976716936"/>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300000000745058"/>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5207500.2"/>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500000001862645"/>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6558125"/>
    <n v="1639531.35"/>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11289410"/>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5633184.5300000003"/>
    <n v="0"/>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0.99999999988358468"/>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11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6065851"/>
    <n v="2369364.58"/>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3879170.99"/>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10430813"/>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300000000745058"/>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4035538.96"/>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9478888.5500000007"/>
    <n v="0"/>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500000001862645"/>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5780429.8300000001"/>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5633184.5300000003"/>
    <n v="2845365.73"/>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6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10774274.43"/>
    <n v="3316375.28"/>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1"/>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4280826"/>
    <n v="1496468.48"/>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9525358.5700000003"/>
    <n v="9405333.8100000005"/>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0.99999999976716936"/>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6065851"/>
    <n v="2415894.04"/>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5633184.5300000003"/>
    <n v="0"/>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5759394.79"/>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10430813"/>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7695494.0099999998"/>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4718384"/>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300000000745058"/>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499999998"/>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6779437"/>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5"/>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3947104.9299999997"/>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769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49999999953433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3976582.94"/>
    <n v="0"/>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10430813"/>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11087637"/>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64916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4280826"/>
    <n v="1496468.48"/>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5675254.6100000003"/>
    <n v="0"/>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499999999534339"/>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5417028.570000000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9726656.370000001"/>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5074849.18"/>
    <n v="2097766.2200000002"/>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200000007"/>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1108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5404637.3700000001"/>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7470646.21"/>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4292426"/>
    <n v="1764383.58"/>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00000004"/>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865241.4800000004"/>
    <n v="3208669.06"/>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10853264.710000001"/>
    <n v="4591953.34"/>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3976582.9399999995"/>
    <n v="0"/>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01117587"/>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7595494"/>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7242665.7800000003"/>
    <n v="3132578.55"/>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6659723"/>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1"/>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89999999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4663073"/>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7242665.7800000003"/>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1"/>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6659723"/>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499999996"/>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6057651"/>
    <n v="2791627.53"/>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11716922"/>
    <n v="4114821.55"/>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18582752.140000001"/>
    <n v="13572704.9"/>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9726656.370000001"/>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1"/>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9"/>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278899.63000000082"/>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6659723"/>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6606206"/>
    <n v="2356102.58"/>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43787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7242665.7800000003"/>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4718384"/>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43787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10005555"/>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99999999976716936"/>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6266051"/>
    <n v="0"/>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1"/>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9983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10005555"/>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6582165"/>
    <n v="808247.52"/>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6779437"/>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199999998"/>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19061263"/>
    <n v="7396485.5199999996"/>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6371071"/>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19470004.73"/>
    <n v="12589137.18"/>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6659723"/>
    <n v="0"/>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6391433.6200000001"/>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7510185.8599999994"/>
    <n v="6499527.71"/>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9983701"/>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6635781"/>
    <n v="0"/>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9983701"/>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13906238.039999999"/>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4035538.9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200000003"/>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6049651"/>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11289410"/>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6394294"/>
    <n v="2138363.65"/>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11006928"/>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9691260.9600000009"/>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9082794.410000000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200000007"/>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4"/>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4768626"/>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759394.79"/>
    <n v="0"/>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9082794.410000000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6049651"/>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4684890"/>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9082794.410000000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6635781"/>
    <n v="0"/>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6611838"/>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4"/>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5539455.23"/>
    <n v="0"/>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9691260.9600000009"/>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42561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11208701"/>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11006928"/>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67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11291882"/>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4624419.600000001"/>
    <n v="27644911.100000001"/>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500000002"/>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499999996"/>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6611838"/>
    <n v="0"/>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4292026"/>
    <n v="0"/>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300000003"/>
    <n v="5575450.1899999995"/>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6731551"/>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4785373"/>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11087637"/>
    <n v="0"/>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11006928"/>
    <n v="0"/>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6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4.3900000006"/>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599999994"/>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4291826"/>
    <n v="0"/>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6659723"/>
    <n v="0"/>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6345551.0300000003"/>
    <n v="5575450.1899999995"/>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4349220"/>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30469154.75"/>
    <n v="12492079.18"/>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10009410"/>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10087901"/>
    <n v="0"/>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2418517.2400000002"/>
    <n v="2418516.4500000002"/>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6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6345511.0300000003"/>
    <n v="5575415.7599999998"/>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00000005"/>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7.6600000001"/>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1"/>
    <n v="0"/>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4310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4349220"/>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100000003"/>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1096331.0699999998"/>
    <n v="1096330.6100000001"/>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6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4752384.8099999996"/>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110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4684890"/>
    <n v="945883.27"/>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19605363"/>
    <n v="7765611.7800000003"/>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115573744.46000001"/>
    <n v="81272947.499999985"/>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1581112"/>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1096653.0699999998"/>
    <n v="1096330.6100000001"/>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112595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11006928"/>
    <n v="11006928"/>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10161955"/>
    <n v="3928042.69"/>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00000003"/>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6659723"/>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1547871.4299999997"/>
    <n v="1547870.89"/>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14112470.23"/>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468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63861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11208701"/>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5333722.18"/>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4291826"/>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12678145.129999999"/>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11006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4718384"/>
    <n v="1230170.5"/>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6659723"/>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008790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7853145"/>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24821263.1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6731551"/>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659723"/>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11087637"/>
    <n v="6257667.04"/>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02"/>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9973255"/>
    <n v="0"/>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605855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11087637"/>
    <n v="6257667.0299999993"/>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4718384"/>
    <n v="1083703.79"/>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6731551"/>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12678145.129999999"/>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11006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21904546"/>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4802120"/>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11087637"/>
    <n v="6257667.0200000005"/>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12486882"/>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101242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4333723"/>
    <n v="0"/>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11087637"/>
    <n v="2388807.88"/>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12678145.129999999"/>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12486882"/>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101242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11289410"/>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11208701"/>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605855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4718384"/>
    <n v="1083703.8"/>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24695983.57"/>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4333723"/>
    <n v="0"/>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2314141"/>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00000005"/>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101242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6659723"/>
    <n v="1529325.72"/>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6659723"/>
    <n v="1529325.72"/>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4333723"/>
    <n v="0"/>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1"/>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6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2667876.17"/>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12351763"/>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099999994"/>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7658076.5300000003"/>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1"/>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5076986.0599999996"/>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1100692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499999996"/>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7068287.5199999996"/>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6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1"/>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1100692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11319362"/>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2645625"/>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5068646.6500000004"/>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5"/>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4768626"/>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6611838"/>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1"/>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7068287.5199999996"/>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6611838"/>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665122.9899999984"/>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11006928"/>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4291826"/>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7068287.5199999996"/>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6072650.1100000003"/>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11208701"/>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008790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11006928"/>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6659723"/>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5910565"/>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9"/>
    <n v="1827452.64"/>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008790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0000001"/>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4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110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1"/>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605855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6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6820794.4399999995"/>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4438726"/>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0000001"/>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12324729.17"/>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21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5414422.9000000004"/>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11087637"/>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6820794.4199999999"/>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975240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11006928"/>
    <n v="4943193.0199999996"/>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5414422.8799999999"/>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607935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5402377.8100000005"/>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4718384"/>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11006928"/>
    <n v="4943193.01"/>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13947303.18"/>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5414422.8799999999"/>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607935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24642606.75"/>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11087637"/>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13947303.18"/>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7460708.6399999997"/>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14149080.82"/>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11006928"/>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5414422.8799999999"/>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7389082.4000000004"/>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7821517.54"/>
    <n v="1564303.51"/>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6683666"/>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599999994"/>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6611838"/>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4246542.7799999993"/>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7821517.54"/>
    <n v="1564303.51"/>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8"/>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1100692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1004960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499999996"/>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4735132"/>
    <n v="0"/>
  </r>
  <r>
    <s v="2024"/>
    <x v="0"/>
    <x v="0"/>
    <x v="1"/>
    <x v="7"/>
    <s v="2 - Poder Ejecutivo"/>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7821517.54"/>
    <n v="1564303.51"/>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6172451"/>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1127992"/>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5"/>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4684890"/>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4684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004960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1127992"/>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7821517.54"/>
    <n v="1564303.51"/>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6611838"/>
    <n v="2605857.84"/>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5454116.0300000003"/>
    <n v="1090823.2"/>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6683666"/>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10132201"/>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6683666"/>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11006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10132201"/>
    <n v="3808017.08"/>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605845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12148663.17"/>
    <n v="2429732.63"/>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1882511.539999999"/>
    <n v="7744549.2800000003"/>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4567326"/>
    <n v="1519763.98"/>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6611838"/>
    <n v="2605857.84"/>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605845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2957893"/>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7573423"/>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6611838"/>
    <n v="2605857.84"/>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7573421.0600000005"/>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10132201"/>
    <n v="3808017.08"/>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6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605845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230087.1200000001"/>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7573421.0600000005"/>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4684890"/>
    <n v="1934950.83"/>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10087901"/>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11127992"/>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61309983.229999997"/>
    <n v="54450958.339999996"/>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4735132"/>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6611838"/>
    <n v="2853563.73"/>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11208701"/>
    <n v="3739770.98"/>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432202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7573421.0600000005"/>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6611838"/>
    <n v="2853563.73"/>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11208701"/>
    <n v="6216369.5299999993"/>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6611838"/>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1"/>
    <n v="0"/>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6306251"/>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9878201"/>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5308177.22"/>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9878201"/>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6611838"/>
    <n v="2893543.03"/>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4395420"/>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7603739.1600000001"/>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4463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11087637"/>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4389740"/>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46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6054437"/>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5383415.1500000004"/>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11208701"/>
    <n v="2505450.08"/>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4684890"/>
    <n v="1934950.83"/>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11208701"/>
    <n v="2505450.08"/>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6054437"/>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6659723"/>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7603739.1600000001"/>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11006928"/>
    <n v="5348388.96"/>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7609318.75"/>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0"/>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11087637"/>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6659723"/>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7603739.1500000004"/>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11208701"/>
    <n v="2505450.08"/>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5383415.1500000004"/>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1100692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499999995"/>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278824.8599999999"/>
    <n v="1111733.61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4"/>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4735132"/>
    <n v="2242599.13"/>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2"/>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399999995"/>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4"/>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4735132"/>
    <n v="2238882.44"/>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3"/>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499999996"/>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4735132"/>
    <n v="2251611.59"/>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00000004"/>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4"/>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532702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12518990.859999999"/>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64674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9"/>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532702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11006928"/>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4561026"/>
    <n v="1416170.26"/>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6467451"/>
    <n v="2270604.71"/>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7519124.0300000003"/>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6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11006928"/>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6467451"/>
    <n v="2270604.71"/>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7519124.0300000003"/>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6659723"/>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532702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64674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11006928"/>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4"/>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24107059.399999999"/>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6659723"/>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1"/>
    <n v="0"/>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
    <n v="0"/>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000000005"/>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1"/>
    <n v="0"/>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4735132"/>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11006928"/>
    <n v="6706195.0700000003"/>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1"/>
    <n v="0"/>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4684890"/>
    <n v="2654195.1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4735132"/>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
    <n v="0"/>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11006928"/>
    <n v="6612539.0800000001"/>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6611838"/>
    <n v="3815713.4400000004"/>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10088001"/>
    <n v="0"/>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12324729.17"/>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11006928"/>
    <n v="4095398.7"/>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11006928"/>
    <n v="4045177.9"/>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21365499.189999998"/>
    <n v="9307924.2399999984"/>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29491171.349999998"/>
    <n v="16644110.249999998"/>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7624169"/>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58514244.630000003"/>
    <n v="39390096.060000002"/>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15253297.699999999"/>
    <n v="9472438.0099999998"/>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31195442.420000002"/>
    <n v="29480169.829999998"/>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3424854.580000002"/>
    <n v="7538261.1699999999"/>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13165878.289999999"/>
    <n v="13165872.67"/>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16421663.77"/>
    <n v="10569504.560000001"/>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34625994.630000003"/>
    <n v="27175633.309999999"/>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13562933.74"/>
    <n v="7968317.7400000002"/>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13060765.140000001"/>
    <n v="13060765.140000001"/>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1341779.49"/>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1341779.49"/>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1332377.8899999999"/>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3091768.82"/>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3529701.53"/>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1332377.8899999999"/>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1332377.8899999999"/>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1332377.8899999999"/>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1332377.8899999999"/>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1341779.49"/>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1337078.69"/>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1882522.53"/>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1875829.6"/>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1341779.49"/>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1341779.49"/>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1882522.53"/>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1882522.53"/>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1341779.49"/>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1889215.45"/>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3125466.4"/>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1337078.69"/>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1341779.49"/>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1341779.49"/>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1875829.6"/>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1332377.8899999999"/>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1332377.8899999999"/>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3114233.87"/>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1308873.8899999999"/>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1337078.69"/>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1341779.49"/>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1875829.6"/>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1341779.49"/>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1332377.8899999999"/>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1882522.53"/>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1341779.49"/>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1875829.6"/>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1332377.8899999999"/>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1882522.53"/>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1875829.6"/>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1341779.49"/>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3125466.4"/>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1341779.49"/>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1332377.8899999999"/>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1882522.53"/>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3581100.37"/>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1337078.69"/>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1341779.49"/>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1875829.6"/>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1341779.49"/>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1875829.6"/>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1332377.8899999999"/>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1322976.29"/>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1341779.49"/>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1332377.8899999999"/>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1337078.69"/>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1337078.69"/>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1875829.6"/>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1332377.8899999999"/>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1875829.6"/>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3136698.93"/>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1341779.49"/>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1341779.49"/>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3114233.87"/>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1889215.45"/>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1337078.69"/>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1332377.8899999999"/>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1337078.69"/>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1337078.69"/>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1337078.69"/>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1332377.8899999999"/>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1862443.75"/>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1332377.8899999999"/>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3581100.37"/>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1862443.75"/>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3555400.95"/>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1882522.53"/>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3125466.4"/>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1875829.6"/>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1341779.49"/>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1332377.8899999999"/>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1341779.49"/>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1882522.53"/>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1332377.8899999999"/>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1875829.6"/>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1332377.8899999999"/>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1875829.6"/>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1322976.29"/>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1341779.49"/>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1332377.8899999999"/>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1332377.8899999999"/>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1322976.29"/>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1882522.53"/>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1337078.69"/>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1322976.29"/>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1322976.29"/>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3136698.93"/>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1889215.45"/>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1889215.45"/>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1862443.75"/>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1341779.49"/>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3114233.87"/>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1862443.75"/>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1862443.75"/>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1337078.69"/>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3114233.87"/>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1875829.6"/>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1882522.53"/>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3125466.19"/>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1341779.49"/>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1341779.49"/>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3091768.82"/>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332377.8899999999"/>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1322976.29"/>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1337078.69"/>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1322976.29"/>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1332377.8899999999"/>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1337078.69"/>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1842364.98"/>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3114233.87"/>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1875829.6"/>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1341779.49"/>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1875829.6"/>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1889215.45"/>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3058071.23"/>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1889215.45"/>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1875829.6"/>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1341779.49"/>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1332377.8899999999"/>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1332377.8899999999"/>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3114233.87"/>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1332377.8899999999"/>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1341779.49"/>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3114233.87"/>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1337078.69"/>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1332377.8899999999"/>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1322976.29"/>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1332377.8899999999"/>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1332377.8899999999"/>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1337078.69"/>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1322976.29"/>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1875829.6"/>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1337078.69"/>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1882522.53"/>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1332377.8899999999"/>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3091768.82"/>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3058071.23"/>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3581100.37"/>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1875829.6"/>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1341779.49"/>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1332377.8899999999"/>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7517402.0800000001"/>
    <n v="5705280.7199999997"/>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262800000"/>
    <n v="9374441"/>
    <n v="5512659.29"/>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50500000"/>
    <n v="500000"/>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0"/>
    <n v="68775"/>
    <n v="68770.399999999994"/>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384945911.58000004"/>
    <n v="306380848.52999991"/>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en blanco)"/>
    <s v="99 - MULTIPROVINCIAL"/>
    <n v="0"/>
    <n v="2230200"/>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05983868.38"/>
    <n v="64541628.190000005"/>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6444471"/>
    <n v="1569706.24"/>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23569484"/>
    <n v="8456203.1300000008"/>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16252825.449999999"/>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3839307"/>
    <n v="1987373.79"/>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61851143.979999989"/>
    <n v="36009523"/>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45711819.759999998"/>
    <n v="27945832.260000002"/>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04263812.53"/>
    <n v="67726127.349999994"/>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92923923.960000008"/>
    <n v="56471982.439999998"/>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140635157.64000002"/>
    <n v="91138753.980000004"/>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401437"/>
    <n v="34759392.32"/>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96598786.650000006"/>
    <n v="58593838.640000001"/>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18987264.66"/>
    <n v="15579918.439999999"/>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35547332.759999998"/>
    <n v="25058256.25"/>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04701351.23000002"/>
    <n v="76638263.679999992"/>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260214.12"/>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13780176.01"/>
    <n v="13780175.01"/>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17868477.73"/>
    <n v="13260523.18"/>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135714082.56999999"/>
    <n v="90254867.140000001"/>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0000002"/>
    <n v="14623978.300000001"/>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26591858.57"/>
    <n v="10301917.57"/>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28360455"/>
    <n v="14422870.890000001"/>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5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53120398.200000003"/>
    <n v="14844555.460000001"/>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51758217.920000002"/>
    <n v="37484720.399999999"/>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23273670.130000003"/>
    <n v="15259423.02"/>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28338986.7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27408345"/>
    <n v="17089251.010000005"/>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5668426"/>
    <n v="5668418.1500000004"/>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4648346"/>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91983741.609999999"/>
    <n v="60195199.509999998"/>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34589936"/>
    <n v="22704763.55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34627310.019999996"/>
    <n v="18895547.32"/>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43352728.829999998"/>
    <n v="32539883.700000003"/>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72438076.480000004"/>
    <n v="35405748.099999994"/>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6607438.9400000004"/>
    <n v="0"/>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19151482.530000001"/>
    <n v="10652585.050000001"/>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75714586.24000001"/>
    <n v="55633917.969999999"/>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49251393"/>
    <n v="34357744.68"/>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22229568.859999999"/>
    <n v="1634970.14"/>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161929143.62"/>
    <n v="114183852.66999999"/>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63918756"/>
    <n v="35592339.149999999"/>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31877164.299999997"/>
    <n v="16888908.119999997"/>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50240945"/>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48511301.030000001"/>
    <n v="31367321.68"/>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8688439"/>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3336941"/>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04233684.98999999"/>
    <n v="36678222.68"/>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86201284.969999999"/>
    <n v="29843341.220000003"/>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75282306.620000005"/>
    <n v="40469440.420000002"/>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6628762.0399999991"/>
    <n v="5303008.83"/>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99014512.549999997"/>
    <n v="79427052.25"/>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6980434"/>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4459953.170000002"/>
    <n v="14202775.830000002"/>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389548929.62"/>
    <n v="234152549.53"/>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50538144.869999997"/>
    <n v="24112165.25"/>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0"/>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248834885.70999998"/>
    <n v="198130638.76000002"/>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32576738.32"/>
    <n v="21062661.32"/>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978711988.61000013"/>
    <n v="650936605.05999994"/>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29262800.680000007"/>
    <n v="17050315.48"/>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2683799.739999998"/>
    <n v="24372448.349999998"/>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14772635.34"/>
    <n v="4288992.34"/>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86610730.010000005"/>
    <n v="40686297.599999994"/>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62052065.32"/>
    <n v="34477487.390000001"/>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4648783"/>
    <n v="4041338.280000000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39529122.93"/>
    <n v="34809541.549999997"/>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10861975.67"/>
    <n v="6936750.669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2086450.030000001"/>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74646837.359999999"/>
    <n v="62950838.039999999"/>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03696273.08999999"/>
    <n v="79365136.710000008"/>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3978513.83"/>
    <n v="1548434.44"/>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21195055.390000001"/>
    <n v="21195051.620000001"/>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25611315.41"/>
    <n v="25611290.689999998"/>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42877957.480000004"/>
    <n v="11930657.4"/>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2099077.7200000002"/>
    <n v="1679262.18"/>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6634331.4699999997"/>
    <n v="0"/>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6455765.2300000004"/>
    <n v="5164612.18"/>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10733016.300000001"/>
    <n v="8586413.0399999991"/>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17494937.260000002"/>
    <n v="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6522000"/>
    <n v="22000"/>
    <n v="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200000"/>
    <n v="5735492"/>
    <n v="32804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33000"/>
    <n v="33000"/>
    <n v="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0"/>
    <n v="3000000"/>
    <n v="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242043616.84"/>
    <n v="138341218.70000002"/>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150000000"/>
    <n v="9752527.2899999917"/>
    <n v="0"/>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0"/>
    <n v="20700000"/>
    <n v="0"/>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0"/>
    <n v="4000000"/>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4000000"/>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5721722"/>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4500000"/>
    <n v="0"/>
  </r>
  <r>
    <s v="2024"/>
    <x v="0"/>
    <x v="0"/>
    <x v="1"/>
    <x v="7"/>
    <s v="2 - Poder Ejecutivo"/>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0"/>
  </r>
  <r>
    <s v="2024"/>
    <x v="0"/>
    <x v="0"/>
    <x v="1"/>
    <x v="7"/>
    <s v="2 - Poder Ejecutivo"/>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1723565.44"/>
    <n v="1378852.36"/>
  </r>
  <r>
    <s v="2024"/>
    <x v="0"/>
    <x v="0"/>
    <x v="1"/>
    <x v="7"/>
    <s v="2 - Poder Ejecutivo"/>
    <s v="0206 - MINISTERIO DE EDUCACIÓN"/>
    <s v="0001 - MINISTERIO DE EDUCACION"/>
    <x v="2"/>
    <x v="10"/>
    <x v="44"/>
    <s v="2.6 - BIENES MUEBLES, INMUEBLES E INTANGIBLES"/>
    <s v="2.6.1 - MOBILIARIO Y EQUIPO"/>
    <s v="N"/>
    <s v="00 - N/A"/>
    <s v="10 - FONDO GENERAL"/>
    <s v="(en blanco)"/>
    <s v="99 - MULTIPROVINCIAL"/>
    <n v="3000000"/>
    <n v="10000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1301300"/>
    <n v="49305058.869999997"/>
    <n v="31316530.789999992"/>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125400"/>
    <n v="1254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1850320"/>
    <n v="54362853.420000002"/>
    <n v="47478087.769999996"/>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43560"/>
    <n v="43560"/>
    <n v="185024"/>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0"/>
    <n v="629365.76000000001"/>
    <n v="103492.61"/>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600000"/>
    <n v="168276.08000000002"/>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2735725.44"/>
    <n v="1221635.5700000003"/>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9715172.7100000009"/>
    <n v="5581197.3799999999"/>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1709000"/>
    <n v="0"/>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550000"/>
    <n v="0"/>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165000"/>
    <n v="16500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102294"/>
    <n v="8504709.5199999996"/>
    <n v="5647902.4499999983"/>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0"/>
    <n v="1610348.88"/>
    <n v="1230038.2600000002"/>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0"/>
    <n v="10129326.299999999"/>
    <n v="6242719.3199999994"/>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0"/>
    <n v="900000"/>
    <n v="0"/>
  </r>
  <r>
    <s v="2024"/>
    <x v="0"/>
    <x v="0"/>
    <x v="1"/>
    <x v="7"/>
    <s v="2 - Poder Ejecutivo"/>
    <s v="0206 - MINISTERIO DE EDUCACIÓN"/>
    <s v="0001 - MINISTERIO DE EDUCACION"/>
    <x v="2"/>
    <x v="10"/>
    <x v="45"/>
    <s v="2.6 - BIENES MUEBLES, INMUEBLES E INTANGIBLES"/>
    <s v="2.6.6 - EQUIPOS DE DEFENSA Y SEGURIDAD"/>
    <s v="N"/>
    <s v="00 - N/A"/>
    <s v="10 - FONDO GENERAL"/>
    <s v="(en blanco)"/>
    <s v="99 - MULTIPROVINCIAL"/>
    <n v="0"/>
    <n v="4142781.05"/>
    <n v="626899"/>
  </r>
  <r>
    <s v="2024"/>
    <x v="0"/>
    <x v="0"/>
    <x v="1"/>
    <x v="7"/>
    <s v="2 - Poder Ejecutivo"/>
    <s v="0206 - MINISTERIO DE EDUCACIÓN"/>
    <s v="0001 - MINISTERIO DE EDUCACION"/>
    <x v="2"/>
    <x v="10"/>
    <x v="45"/>
    <s v="2.6 - BIENES MUEBLES, INMUEBLES E INTANGIBLES"/>
    <s v="2.6.8 - BIENES INTANGIBLES"/>
    <s v="N"/>
    <s v="00 - N/A"/>
    <s v="10 - FONDO GENERAL"/>
    <s v="(en blanco)"/>
    <s v="99 - MULTIPROVINCIAL"/>
    <n v="0"/>
    <n v="15558201.220000001"/>
    <n v="9402625.5800000001"/>
  </r>
  <r>
    <s v="2024"/>
    <x v="0"/>
    <x v="0"/>
    <x v="1"/>
    <x v="7"/>
    <s v="2 - Poder Ejecutivo"/>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0"/>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17077990"/>
    <n v="1011467.94"/>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12900000"/>
    <n v="4400000"/>
    <n v="4556452"/>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1050000"/>
    <n v="1050000"/>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23100000"/>
    <n v="6395504"/>
    <n v="0"/>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6834000"/>
    <n v="6834000"/>
    <n v="3330499.54"/>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44750000"/>
    <n v="1704926.5199999996"/>
    <n v="926285.84"/>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20821000"/>
    <n v="37321000"/>
    <n v="31190342.580000006"/>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en blanco)"/>
    <s v="99 - MULTIPROVINCIAL"/>
    <n v="0"/>
    <n v="6962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300000"/>
    <n v="490006"/>
    <n v="190003.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5130000"/>
    <n v="130000"/>
    <n v="0"/>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0"/>
    <n v="300000"/>
    <n v="0"/>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625446"/>
    <n v="1902946"/>
    <n v="277465.2"/>
  </r>
  <r>
    <s v="2024"/>
    <x v="0"/>
    <x v="0"/>
    <x v="1"/>
    <x v="7"/>
    <s v="2 - Poder Ejecutivo"/>
    <s v="0206 - MINISTERIO DE EDUCACIÓN"/>
    <s v="0001 - MINISTERIO DE EDUCACION"/>
    <x v="2"/>
    <x v="10"/>
    <x v="31"/>
    <s v="2.6 - BIENES MUEBLES, INMUEBLES E INTANGIBLES"/>
    <s v="2.6.6 - EQUIPOS DE DEFENSA Y SEGURIDAD"/>
    <s v="N"/>
    <s v="00 - N/A"/>
    <s v="10 - FONDO GENERAL"/>
    <s v="(en blanco)"/>
    <s v="99 - MULTIPROVINCIAL"/>
    <n v="6000000"/>
    <n v="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93652273"/>
    <n v="115861404.31999999"/>
    <n v="21035488.170000002"/>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43185627"/>
    <n v="23985627"/>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216447890"/>
    <n v="871084608.39999998"/>
    <n v="566093638.93000007"/>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12477286"/>
    <n v="33849978"/>
    <n v="5757574.120000001"/>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6895543456"/>
    <n v="3361730373"/>
    <n v="21740.13"/>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82540602"/>
    <n v="34361159.519999996"/>
    <n v="8073232.4100000001"/>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0"/>
    <n v="54198"/>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5996041"/>
    <n v="7731616"/>
    <n v="1765575"/>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8474959"/>
    <n v="40216166.219999999"/>
    <n v="6070000"/>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886012"/>
    <n v="3486012"/>
    <n v="17346"/>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538368"/>
    <n v="610368"/>
    <n v="0"/>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0"/>
    <n v="3287479.98"/>
    <n v="3287479.98"/>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1662186114"/>
    <n v="4420691596.96"/>
    <n v="1117607473.8599999"/>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353000"/>
    <n v="353000"/>
    <n v="0"/>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0"/>
    <n v="13708.9"/>
    <n v="0"/>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0"/>
    <n v="1978300.01"/>
    <n v="0"/>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0"/>
    <n v="18720000.039999999"/>
    <n v="18624000.049999997"/>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81152804"/>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0"/>
    <n v="1761000"/>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87170655"/>
    <n v="3470655"/>
    <n v="403820.18"/>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1430416"/>
    <n v="5332717"/>
    <n v="619069.30000000005"/>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0"/>
    <n v="23270495.5"/>
    <n v="1946459.0899999999"/>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17063258"/>
    <n v="30345466"/>
    <n v="1682587.2"/>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879750"/>
    <n v="113738059.95999999"/>
    <n v="131806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7004564"/>
    <n v="7366116.54"/>
    <n v="113208.60999999999"/>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200000000"/>
    <n v="4200030000"/>
    <n v="1053976"/>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403800"/>
    <n v="403800"/>
    <n v="0"/>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33230766"/>
    <n v="20442266"/>
    <n v="10308480"/>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3862656"/>
    <n v="333454861.82999992"/>
    <n v="4069919.7599999905"/>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171591.91999999998"/>
    <n v="0"/>
  </r>
  <r>
    <s v="2024"/>
    <x v="0"/>
    <x v="0"/>
    <x v="1"/>
    <x v="7"/>
    <s v="2 - Poder Ejecutivo"/>
    <s v="0206 - MINISTERIO DE EDUCACIÓN"/>
    <s v="0001 - MINISTERIO DE EDUCACION"/>
    <x v="2"/>
    <x v="10"/>
    <x v="40"/>
    <s v="2.7 - OBRAS"/>
    <s v="2.7.1 - OBRAS EN EDIFICACIONES"/>
    <s v="N"/>
    <s v="00 - N/A"/>
    <s v="10 - FONDO GENERAL"/>
    <s v="(en blanco)"/>
    <s v="99 - MULTIPROVINCIAL"/>
    <n v="566759670"/>
    <n v="1363429916.25"/>
    <n v="779533969.52999973"/>
  </r>
  <r>
    <s v="2024"/>
    <x v="0"/>
    <x v="0"/>
    <x v="1"/>
    <x v="7"/>
    <s v="2 - Poder Ejecutivo"/>
    <s v="0206 - MINISTERIO DE EDUCACIÓN"/>
    <s v="0001 - MINISTERIO DE EDUCACION"/>
    <x v="2"/>
    <x v="5"/>
    <x v="8"/>
    <s v="2.6 - BIENES MUEBLES, INMUEBLES E INTANGIBLES"/>
    <s v="2.6.1 - MOBILIARIO Y EQUIPO"/>
    <s v="N"/>
    <s v="00 - N/A"/>
    <s v="10 - FONDO GENERAL"/>
    <s v="(en blanco)"/>
    <s v="99 - MULTIPROVINCIAL"/>
    <n v="0"/>
    <n v="14124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230727050"/>
    <n v="37503004.079999983"/>
    <n v="5250502.78"/>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0"/>
    <n v="104400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100000000"/>
    <n v="429467253.70999998"/>
    <n v="106566444.86999999"/>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100000000"/>
    <n v="11727440.009999998"/>
    <n v="876801"/>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4000000"/>
    <n v="4000000"/>
    <n v="690000.28"/>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100000000"/>
    <n v="55528252.350000001"/>
    <n v="380455.75"/>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0"/>
    <n v="66440"/>
    <n v="0"/>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50000000"/>
    <n v="5719853.5"/>
    <n v="70348.06"/>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200000000"/>
    <n v="93357553.349999994"/>
    <n v="23385405.289999999"/>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100000000"/>
    <n v="11511568.519999996"/>
    <n v="0"/>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0"/>
    <n v="69800"/>
    <n v="0"/>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100000000"/>
    <n v="2600000"/>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000000"/>
    <n v="22000000"/>
    <n v="2158849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0"/>
    <n v="169152"/>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0"/>
    <n v="50000"/>
    <n v="944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00000"/>
    <n v="150000"/>
    <n v="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9063560"/>
    <n v="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50000000"/>
    <n v="4000000"/>
    <n v="112196.76"/>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18915424"/>
    <n v="4662834.67"/>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5000000"/>
    <n v="16543510.33"/>
    <n v="1414482.06"/>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10000000"/>
    <n v="15700000"/>
    <n v="3295795.88"/>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1019200"/>
    <n v="52749.53"/>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200000"/>
    <n v="0"/>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en blanco)"/>
    <s v="99 - MULTIPROVINCIAL"/>
    <n v="20000000"/>
    <n v="16000000"/>
    <n v="1101160.18"/>
  </r>
  <r>
    <s v="2024"/>
    <x v="0"/>
    <x v="0"/>
    <x v="1"/>
    <x v="7"/>
    <s v="2 - Poder Ejecutivo"/>
    <s v="0206 - MINISTERIO DE EDUCACIÓN"/>
    <s v="0002 - OFICINA DE COOPERACIÓN INTERNACIONAL (OCI)"/>
    <x v="2"/>
    <x v="10"/>
    <x v="40"/>
    <s v="2.6 - BIENES MUEBLES, INMUEBLES E INTANGIBLES"/>
    <s v="2.6.8 - BIENES INTANGIBLES"/>
    <s v="N"/>
    <s v="00 - N/A"/>
    <s v="10 - FONDO GENERAL"/>
    <s v="(en blanco)"/>
    <s v="99 - MULTIPROVINCIAL"/>
    <n v="0"/>
    <n v="142660497.34999999"/>
    <n v="6081918.6699999999"/>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267280"/>
    <n v="0"/>
  </r>
  <r>
    <s v="2024"/>
    <x v="0"/>
    <x v="0"/>
    <x v="1"/>
    <x v="7"/>
    <s v="2 - Poder Ejecutivo"/>
    <s v="0206 - MINISTERIO DE EDUCACIÓN"/>
    <s v="0002 - OFICINA DE COOPERACIÓN INTERNACIONAL (OCI)"/>
    <x v="2"/>
    <x v="10"/>
    <x v="40"/>
    <s v="2.7 - OBRAS"/>
    <s v="2.7.1 - OBRAS EN EDIFICACIONES"/>
    <s v="N"/>
    <s v="00 - N/A"/>
    <s v="10 - FONDO GENERAL"/>
    <s v="(en blanco)"/>
    <s v="99 - MULTIPROVINCIAL"/>
    <n v="748654023"/>
    <n v="946654023"/>
    <n v="322697391.82999992"/>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5000000"/>
    <n v="8000000"/>
    <n v="1043055.1"/>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12000000"/>
    <n v="6000000"/>
    <n v="4570109.1400000006"/>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2000000"/>
    <n v="2000000"/>
    <n v="378523"/>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2000000"/>
    <n v="21513937.449999999"/>
    <n v="12602745.75"/>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1500000"/>
    <n v="1500000"/>
    <n v="1060482"/>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350000"/>
    <n v="350000"/>
    <n v="19800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200000"/>
    <n v="200000"/>
    <n v="20992.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en blanco)"/>
    <s v="99 - MULTIPROVINCIAL"/>
    <n v="200000"/>
    <n v="200000"/>
    <n v="172387.5"/>
  </r>
  <r>
    <s v="2024"/>
    <x v="0"/>
    <x v="0"/>
    <x v="1"/>
    <x v="7"/>
    <s v="2 - Poder Ejecutivo"/>
    <s v="0206 - MINISTERIO DE EDUCACIÓN"/>
    <s v="0004 - INSTITUTO NACIONAL DE EDUCACIÓN FISICA"/>
    <x v="2"/>
    <x v="10"/>
    <x v="46"/>
    <s v="2.7 - OBRAS"/>
    <s v="2.7.1 - OBRAS EN EDIFICACIONES"/>
    <s v="N"/>
    <s v="00 - N/A"/>
    <s v="10 - FONDO GENERAL"/>
    <s v="(en blanco)"/>
    <s v="99 - MULTIPROVINCIAL"/>
    <n v="0"/>
    <n v="225000000"/>
    <n v="32437225.400000002"/>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1100000"/>
    <n v="1500000"/>
    <n v="0"/>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0"/>
    <n v="3360990.4"/>
    <n v="726546.52"/>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0"/>
    <n v="1100000"/>
    <n v="0"/>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431959.49"/>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704840.07000000007"/>
    <n v="154840.07"/>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0"/>
    <n v="13377.01"/>
    <n v="13377.01"/>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6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1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1535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10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25000"/>
    <n v="0"/>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en blanco)"/>
    <s v="99 - MULTIPROVINCIAL"/>
    <n v="0"/>
    <n v="365000"/>
    <n v="0"/>
  </r>
  <r>
    <s v="2024"/>
    <x v="0"/>
    <x v="0"/>
    <x v="1"/>
    <x v="7"/>
    <s v="2 - Poder Ejecutivo"/>
    <s v="0206 - MINISTERIO DE EDUCACIÓN"/>
    <s v="0005 - INSTITUTO NACIONAL DE BIENESTAR MAGISTERIAL"/>
    <x v="2"/>
    <x v="10"/>
    <x v="40"/>
    <s v="2.6 - BIENES MUEBLES, INMUEBLES E INTANGIBLES"/>
    <s v="2.6.8 - BIENES INTANGIBLES"/>
    <s v="N"/>
    <s v="00 - N/A"/>
    <s v="10 - FONDO GENERAL"/>
    <s v="(en blanco)"/>
    <s v="99 - MULTIPROVINCIAL"/>
    <n v="0"/>
    <n v="1500000"/>
    <n v="52104.08"/>
  </r>
  <r>
    <s v="2024"/>
    <x v="0"/>
    <x v="0"/>
    <x v="1"/>
    <x v="7"/>
    <s v="2 - Poder Ejecutivo"/>
    <s v="0206 - MINISTERIO DE EDUCACIÓN"/>
    <s v="0005 - INSTITUTO NACIONAL DE BIENESTAR MAGISTERIAL"/>
    <x v="2"/>
    <x v="10"/>
    <x v="40"/>
    <s v="2.7 - OBRAS"/>
    <s v="2.7.1 - OBRAS EN EDIFICACIONES"/>
    <s v="N"/>
    <s v="00 - N/A"/>
    <s v="10 - FONDO GENERAL"/>
    <s v="(en blanco)"/>
    <s v="99 - MULTIPROVINCIAL"/>
    <n v="0"/>
    <n v="30000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61650"/>
    <n v="261650"/>
    <n v="12938.7"/>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585000"/>
    <n v="2585000"/>
    <n v="951340.76"/>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125000"/>
    <n v="125000"/>
    <n v="49796"/>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275000"/>
    <n v="1275000"/>
    <n v="0"/>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82500"/>
    <n v="82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1050000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448000"/>
    <n v="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0"/>
    <n v="696720.4"/>
    <n v="682899.8"/>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65000"/>
    <n v="6500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0"/>
    <n v="50000"/>
    <n v="0"/>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1460500"/>
    <n v="0"/>
  </r>
  <r>
    <s v="2024"/>
    <x v="0"/>
    <x v="0"/>
    <x v="1"/>
    <x v="7"/>
    <s v="2 - Poder Ejecutivo"/>
    <s v="0206 - MINISTERIO DE EDUCACIÓN"/>
    <s v="0006 - INSTITUTO DOM. DE EVALUACIÓN E INVESTIGACIÓN DE LA CALIDAD EDUCATIVA"/>
    <x v="2"/>
    <x v="10"/>
    <x v="46"/>
    <s v="2.7 - OBRAS"/>
    <s v="2.7.1 - OBRAS EN EDIFICACIONES"/>
    <s v="N"/>
    <s v="00 - N/A"/>
    <s v="10 - FONDO GENERAL"/>
    <s v="(en blanco)"/>
    <s v="99 - MULTIPROVINCIAL"/>
    <n v="20000000"/>
    <n v="9151279.5999999996"/>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583800"/>
    <n v="5559846.0999999996"/>
    <n v="79528"/>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3231450"/>
    <n v="37961955"/>
    <n v="9127183.5800000001"/>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429710"/>
    <n v="429710"/>
    <n v="11151.35"/>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369800"/>
    <n v="369800"/>
    <n v="0"/>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183028"/>
    <n v="190047"/>
    <n v="7018.23"/>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305700"/>
    <n v="305700"/>
    <n v="0"/>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en blanco)"/>
    <s v="99 - MULTIPROVINCIAL"/>
    <n v="0"/>
    <n v="29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8500000"/>
    <n v="10000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760000"/>
    <n v="760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0"/>
    <n v="530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89130"/>
    <n v="289130"/>
    <n v="10030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0"/>
    <n v="5000000"/>
    <n v="155400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902000"/>
    <n v="1193540"/>
    <n v="291539.89"/>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621000"/>
    <n v="621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42000"/>
    <n v="42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0"/>
    <n v="130000"/>
    <n v="0"/>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6618400"/>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en blanco)"/>
    <s v="99 - MULTIPROVINCIAL"/>
    <n v="0"/>
    <n v="20300000"/>
    <n v="142534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33554951"/>
    <n v="30554951"/>
    <n v="6063360.669999999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1000000"/>
    <n v="500000"/>
    <n v="0"/>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19720281"/>
    <n v="150567764.33000001"/>
    <n v="137134273.74000001"/>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000000"/>
    <n v="1000000"/>
    <n v="587740.30000000005"/>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510000"/>
    <n v="310000"/>
    <n v="318600"/>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1314326"/>
    <n v="5930326"/>
    <n v="459735.76"/>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345000"/>
    <n v="5000"/>
    <n v="0"/>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353000"/>
    <n v="150000"/>
    <n v="108750.00000000001"/>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968120"/>
    <n v="0"/>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0"/>
    <n v="16010"/>
    <n v="0"/>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0"/>
    <n v="11587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785000"/>
    <n v="30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65000"/>
    <n v="1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50000"/>
    <n v="50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4550000"/>
    <n v="2098375.23"/>
    <n v="1190844.53"/>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1000000"/>
    <n v="13121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900000"/>
    <n v="900000"/>
    <n v="1657482.99"/>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500000"/>
    <n v="7185963.3399999999"/>
    <n v="3466967.15"/>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231000"/>
    <n v="34471781.329999998"/>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200000"/>
    <n v="200000"/>
    <n v="910323.48"/>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100000"/>
    <n v="100000"/>
    <n v="0"/>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6502600"/>
    <n v="485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250000"/>
    <n v="500000"/>
    <n v="226560"/>
  </r>
  <r>
    <s v="2024"/>
    <x v="0"/>
    <x v="0"/>
    <x v="1"/>
    <x v="7"/>
    <s v="2 - Poder Ejecutivo"/>
    <s v="0206 - MINISTERIO DE EDUCACIÓN"/>
    <s v="0008 - INSTITUTO SUPERIOR DE FORMACIÓN DOCENTE  SALOME UREÑA"/>
    <x v="2"/>
    <x v="10"/>
    <x v="24"/>
    <s v="2.7 - OBRAS"/>
    <s v="2.7.1 - OBRAS EN EDIFICACIONES"/>
    <s v="N"/>
    <s v="00 - N/A"/>
    <s v="10 - FONDO GENERAL"/>
    <s v="(en blanco)"/>
    <s v="99 - MULTIPROVINCIAL"/>
    <n v="50000000"/>
    <n v="39664227.150000006"/>
    <n v="1850203.78"/>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6259352"/>
    <n v="21973291.48"/>
    <n v="100890"/>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71000"/>
    <n v="0"/>
    <n v="0"/>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26830515"/>
    <n v="37796015"/>
    <n v="16995246.170000002"/>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1018920"/>
    <n v="1746800"/>
    <n v="41099.99"/>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1959405"/>
    <n v="1680027.5"/>
    <n v="4664.6899999999996"/>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1421756"/>
    <n v="1421756"/>
    <n v="389400"/>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73200"/>
    <n v="0"/>
    <n v="0"/>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4112911"/>
    <n v="8358566"/>
    <n v="4401400"/>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224180"/>
    <n v="1696500"/>
    <n v="723717.59999999974"/>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380000"/>
    <n v="360000"/>
    <n v="0"/>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85416000"/>
    <n v="62368000"/>
    <n v="19192000"/>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0"/>
    <n v="71232"/>
    <n v="0"/>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30000"/>
    <n v="0"/>
    <n v="191999.97"/>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8189000"/>
    <n v="17220000"/>
    <n v="717599.91"/>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5278800"/>
    <n v="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260000"/>
    <n v="3787855"/>
    <n v="15692.23"/>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4400"/>
    <n v="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5264040"/>
    <n v="742584.8"/>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0"/>
    <n v="5550000"/>
    <n v="19880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22274390"/>
    <n v="7932378"/>
    <n v="233215.2"/>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7024000"/>
    <n v="702400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1103534"/>
    <n v="993034.06"/>
    <n v="175188.6"/>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510000"/>
    <n v="76000"/>
    <n v="0"/>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10385000"/>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en blanco)"/>
    <s v="99 - MULTIPROVINCIAL"/>
    <n v="0"/>
    <n v="500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en blanco)"/>
    <s v="99 - MULTIPROVINCIAL"/>
    <n v="37161420"/>
    <n v="32062720"/>
    <n v="0"/>
  </r>
  <r>
    <s v="2024"/>
    <x v="0"/>
    <x v="0"/>
    <x v="1"/>
    <x v="7"/>
    <s v="2 - Poder Ejecutivo"/>
    <s v="0206 - MINISTERIO DE EDUCACIÓN"/>
    <s v="0010 - INSTITUTO NACIONAL DE BIENESTAR ESTUDIANTIL (INABIE)"/>
    <x v="2"/>
    <x v="10"/>
    <x v="40"/>
    <s v="2.7 - OBRAS"/>
    <s v="2.7.1 - OBRAS EN EDIFICACIONES"/>
    <s v="N"/>
    <s v="00 - N/A"/>
    <s v="10 - FONDO GENERAL"/>
    <s v="(en blanco)"/>
    <s v="99 - MULTIPROVINCIAL"/>
    <n v="48225000"/>
    <n v="4800000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en blanco)"/>
    <s v="99 - MULTIPROVINCIAL"/>
    <n v="0"/>
    <n v="2229629"/>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167000"/>
    <n v="259630.40000000002"/>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2096000"/>
    <n v="2039625.5"/>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16000"/>
    <n v="16000"/>
    <n v="0"/>
  </r>
  <r>
    <s v="2024"/>
    <x v="0"/>
    <x v="0"/>
    <x v="1"/>
    <x v="7"/>
    <s v="2 - Poder Ejecutivo"/>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297048"/>
    <n v="297048"/>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802952"/>
    <n v="802952"/>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0"/>
    <n v="56374.5"/>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166554"/>
    <n v="9131941.8900000006"/>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0"/>
    <n v="441000"/>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200000"/>
    <n v="200000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1500000"/>
    <n v="981.70999999996275"/>
    <n v="0"/>
  </r>
  <r>
    <s v="2024"/>
    <x v="0"/>
    <x v="0"/>
    <x v="1"/>
    <x v="7"/>
    <s v="2 - Poder Ejecutivo"/>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34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32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1128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13107096"/>
    <n v="16741802.640000001"/>
    <n v="3084122.58"/>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0"/>
    <n v="157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43947094"/>
    <n v="8892822.2599999998"/>
    <n v="5965514.0800000001"/>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3196006"/>
    <n v="2110504.7999999998"/>
    <n v="592036.85"/>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192000"/>
    <n v="2591577.62"/>
    <n v="1655647.32"/>
  </r>
  <r>
    <s v="2024"/>
    <x v="0"/>
    <x v="0"/>
    <x v="1"/>
    <x v="7"/>
    <s v="2 - Poder Ejecutivo"/>
    <s v="0207 - MINISTERIO DE SALUD PÚBLICA Y ASISTENCIA SOCIAL"/>
    <s v="0001 - MINISTERIO DE SALUD PUBLICA Y ASISTENCIA SOCIAL"/>
    <x v="2"/>
    <x v="3"/>
    <x v="47"/>
    <s v="2.6 - BIENES MUEBLES, INMUEBLES E INTANGIBLES"/>
    <s v="2.6.1 - MOBILIARIO Y EQUIPO"/>
    <s v="N"/>
    <s v="00 - N/A"/>
    <s v="70 - DONACION EXTERNA"/>
    <s v="(en blanco)"/>
    <s v="99 - MULTIPROVINCIAL"/>
    <n v="0"/>
    <n v="85947.03"/>
    <n v="0"/>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2104540"/>
    <n v="2215500"/>
    <n v="373913.89"/>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547600"/>
    <n v="467375"/>
    <n v="61244.619999999995"/>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12000"/>
    <n v="294749.01"/>
    <n v="169123.5"/>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8296700"/>
    <n v="622300.75"/>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658600"/>
    <n v="50860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350000"/>
    <n v="11335911.879999999"/>
    <n v="1669873.91"/>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0000000"/>
    <n v="40665093.740000002"/>
    <n v="14970000"/>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3014000"/>
    <n v="5319000"/>
    <n v="520861.44"/>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0"/>
    <n v="5834906.2599999998"/>
    <n v="5834906.25"/>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0"/>
    <n v="199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0281658"/>
    <n v="34574889.650000006"/>
    <n v="22805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0"/>
    <n v="1575250"/>
    <n v="492473"/>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700000"/>
    <n v="5901000"/>
    <n v="40889.15"/>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5825454"/>
    <n v="2228693.98"/>
    <n v="471782.83999999997"/>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558174"/>
    <n v="166687"/>
    <n v="30756.5"/>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302000"/>
    <n v="3521437.75"/>
    <n v="860919.01"/>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4145000"/>
    <n v="1956028.7800000003"/>
    <n v="260968.78"/>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699304"/>
    <n v="236160"/>
    <n v="80181"/>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en blanco)"/>
    <s v="99 - MULTIPROVINCIAL"/>
    <n v="0"/>
    <n v="839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en blanco)"/>
    <s v="99 - MULTIPROVINCIAL"/>
    <n v="0"/>
    <n v="3000150"/>
    <n v="300015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en blanco)"/>
    <s v="99 - MULTIPROVINCIAL"/>
    <n v="0"/>
    <n v="302350"/>
    <n v="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en blanco)"/>
    <s v="99 - MULTIPROVINCIAL"/>
    <n v="100000"/>
    <n v="0"/>
    <n v="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en blanco)"/>
    <s v="99 - MULTIPROVINCIAL"/>
    <n v="165600"/>
    <n v="743800"/>
    <n v="94373"/>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en blanco)"/>
    <s v="99 - MULTIPROVINCIAL"/>
    <n v="7112500"/>
    <n v="483500"/>
    <n v="70362.92"/>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0"/>
    <n v="0"/>
    <n v="0"/>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500000"/>
    <n v="51277.260000000009"/>
    <n v="0"/>
  </r>
  <r>
    <s v="2024"/>
    <x v="0"/>
    <x v="0"/>
    <x v="1"/>
    <x v="7"/>
    <s v="2 - Poder Ejecutivo"/>
    <s v="0207 - MINISTERIO DE SALUD PÚBLICA Y ASISTENCIA SOCIAL"/>
    <s v="0001 - MINISTERIO DE SALUD PUBLICA Y ASISTENCIA SOCIAL"/>
    <x v="2"/>
    <x v="3"/>
    <x v="47"/>
    <s v="2.7 - OBRAS"/>
    <s v="2.7.1 - OBRAS EN EDIFICACIONES"/>
    <s v="N"/>
    <s v="00 - N/A"/>
    <s v="10 - FONDO GENERAL"/>
    <s v="(en blanco)"/>
    <s v="99 - MULTIPROVINCIAL"/>
    <n v="30602000"/>
    <n v="30602000"/>
    <n v="15114028.190000001"/>
  </r>
  <r>
    <s v="2024"/>
    <x v="0"/>
    <x v="0"/>
    <x v="1"/>
    <x v="7"/>
    <s v="2 - Poder Ejecutivo"/>
    <s v="0207 - MINISTERIO DE SALUD PÚBLICA Y ASISTENCIA SOCIAL"/>
    <s v="0001 - MINISTERIO DE SALUD PUBLICA Y ASISTENCIA SOCIAL"/>
    <x v="2"/>
    <x v="3"/>
    <x v="47"/>
    <s v="2.7 - OBRAS"/>
    <s v="2.7.1 - OBRAS EN EDIFICACIONES"/>
    <s v="N"/>
    <s v="00 - N/A"/>
    <s v="10 - FONDO GENERAL"/>
    <s v="(en blanco)"/>
    <s v="99 - MULTIPROVINCIAL"/>
    <n v="5350000"/>
    <n v="350000"/>
    <n v="0"/>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en blanco)"/>
    <s v="99 - MULTIPROVINCIAL"/>
    <n v="0"/>
    <n v="1451167"/>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3778100"/>
    <n v="3378100"/>
    <n v="19234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450000"/>
    <n v="8181804"/>
    <n v="3613885.15"/>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25000"/>
    <n v="25000"/>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0"/>
    <n v="211200"/>
    <n v="0"/>
  </r>
  <r>
    <s v="2024"/>
    <x v="0"/>
    <x v="0"/>
    <x v="1"/>
    <x v="7"/>
    <s v="2 - Poder Ejecutivo"/>
    <s v="0207 - MINISTERIO DE SALUD PÚBLICA Y ASISTENCIA SOCIAL"/>
    <s v="0007 - CONSEJO NACIONAL PARA EL VIH SIDA"/>
    <x v="2"/>
    <x v="3"/>
    <x v="48"/>
    <s v="2.6 - BIENES MUEBLES, INMUEBLES E INTANGIBLES"/>
    <s v="2.6.1 - MOBILIARIO Y EQUIPO"/>
    <s v="S"/>
    <s v="00 - N/A"/>
    <s v="70 - DONACION EXTERNA"/>
    <s v="(en blanco)"/>
    <s v="99 - MULTIPROVINCIAL"/>
    <n v="0"/>
    <n v="6607611.5999999996"/>
    <n v="5645042.79"/>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en blanco)"/>
    <s v="99 - MULTIPROVINCIAL"/>
    <n v="0"/>
    <n v="40000"/>
    <n v="0"/>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en blanco)"/>
    <s v="99 - MULTIPROVINCIAL"/>
    <n v="0"/>
    <n v="180000"/>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en blanco)"/>
    <s v="99 - MULTIPROVINCIAL"/>
    <n v="0"/>
    <n v="564656"/>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en blanco)"/>
    <s v="99 - MULTIPROVINCIAL"/>
    <n v="0"/>
    <n v="2442137"/>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S"/>
    <s v="00 - N/A"/>
    <s v="70 - DONACION EXTERNA"/>
    <s v="(en blanco)"/>
    <s v="99 - MULTIPROVINCIAL"/>
    <n v="0"/>
    <n v="3156611.2199999997"/>
    <n v="1712741.42"/>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en blanco)"/>
    <s v="99 - MULTIPROVINCIAL"/>
    <n v="6000000"/>
    <n v="6000000"/>
    <n v="0"/>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en blanco)"/>
    <s v="99 - MULTIPROVINCIAL"/>
    <n v="0"/>
    <n v="1200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200000"/>
    <n v="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0"/>
    <n v="200000"/>
    <n v="193284"/>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0"/>
    <n v="7195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5350000"/>
    <n v="4100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15600"/>
    <n v="15600"/>
    <n v="0"/>
  </r>
  <r>
    <s v="2024"/>
    <x v="0"/>
    <x v="0"/>
    <x v="1"/>
    <x v="7"/>
    <s v="2 - Poder Ejecutivo"/>
    <s v="0207 - MINISTERIO DE SALUD PÚBLICA Y ASISTENCIA SOCIAL"/>
    <s v="0007 - CONSEJO NACIONAL PARA EL VIH SIDA"/>
    <x v="2"/>
    <x v="3"/>
    <x v="48"/>
    <s v="2.6 - BIENES MUEBLES, INMUEBLES E INTANGIBLES"/>
    <s v="2.6.6 - EQUIPOS DE DEFENSA Y SEGURIDAD"/>
    <s v="S"/>
    <s v="00 - N/A"/>
    <s v="10 - FONDO GENERAL"/>
    <s v="(en blanco)"/>
    <s v="99 - MULTIPROVINCIAL"/>
    <n v="0"/>
    <n v="281000"/>
    <n v="0"/>
  </r>
  <r>
    <s v="2024"/>
    <x v="0"/>
    <x v="0"/>
    <x v="1"/>
    <x v="7"/>
    <s v="2 - Poder Ejecutivo"/>
    <s v="0207 - MINISTERIO DE SALUD PÚBLICA Y ASISTENCIA SOCIAL"/>
    <s v="0007 - CONSEJO NACIONAL PARA EL VIH SIDA"/>
    <x v="2"/>
    <x v="3"/>
    <x v="47"/>
    <s v="2.6 - BIENES MUEBLES, INMUEBLES E INTANGIBLES"/>
    <s v="2.6.1 - MOBILIARIO Y EQUIPO"/>
    <s v="N"/>
    <s v="00 - N/A"/>
    <s v="10 - FONDO GENERAL"/>
    <s v="(en blanco)"/>
    <s v="99 - MULTIPROVINCIAL"/>
    <n v="2247363"/>
    <n v="1497363"/>
    <n v="217842.94"/>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en blanco)"/>
    <s v="99 - MULTIPROVINCIAL"/>
    <n v="15201551"/>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N"/>
    <s v="00 - N/A"/>
    <s v="10 - FONDO GENERAL"/>
    <s v="(en blanco)"/>
    <s v="99 - MULTIPROVINCIAL"/>
    <n v="7236000"/>
    <n v="5736000"/>
    <n v="0"/>
  </r>
  <r>
    <s v="2024"/>
    <x v="0"/>
    <x v="0"/>
    <x v="1"/>
    <x v="7"/>
    <s v="2 - Poder Ejecutivo"/>
    <s v="0207 - MINISTERIO DE SALUD PÚBLICA Y ASISTENCIA SOCIAL"/>
    <s v="0007 - CONSEJO NACIONAL PARA EL VIH SIDA"/>
    <x v="2"/>
    <x v="3"/>
    <x v="47"/>
    <s v="2.6 - BIENES MUEBLES, INMUEBLES E INTANGIBLES"/>
    <s v="2.6.5 - MAQUINARIA, OTROS EQUIPOS Y HERRAMIENTAS"/>
    <s v="N"/>
    <s v="00 - N/A"/>
    <s v="10 - FONDO GENERAL"/>
    <s v="(en blanco)"/>
    <s v="99 - MULTIPROVINCIAL"/>
    <n v="0"/>
    <n v="250000"/>
    <n v="0"/>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4450128"/>
    <n v="4534757.1500000004"/>
    <n v="3843611.64"/>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40277500"/>
    <n v="32531000.32"/>
    <n v="8971902.4800000004"/>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4000000"/>
    <n v="4000000"/>
    <n v="559308.77"/>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2489527"/>
    <n v="2489527"/>
    <n v="0"/>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400000"/>
    <n v="400000"/>
    <n v="52923"/>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710000"/>
    <n v="710000"/>
    <n v="389270.96"/>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200000"/>
    <n v="200000"/>
    <n v="0"/>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77200"/>
    <n v="2106760"/>
    <n v="347940"/>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0"/>
    <n v="0.01"/>
    <n v="0"/>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0"/>
    <n v="0.01"/>
    <n v="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21500000"/>
    <n v="21500000"/>
    <n v="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150000"/>
    <n v="150000"/>
    <n v="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500000"/>
    <n v="500000"/>
    <n v="49914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20000"/>
    <n v="20000"/>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90000"/>
    <n v="90000"/>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308245"/>
    <n v="308245"/>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301772"/>
    <n v="1301772"/>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726728"/>
    <n v="1726728"/>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84252"/>
    <n v="84252"/>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5000000"/>
    <n v="5000000"/>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189801"/>
    <n v="1189801.01"/>
    <n v="1001299.93"/>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466500"/>
    <n v="466500"/>
    <n v="0"/>
  </r>
  <r>
    <s v="2024"/>
    <x v="0"/>
    <x v="0"/>
    <x v="1"/>
    <x v="7"/>
    <s v="2 - Poder Ejecutivo"/>
    <s v="0207 - MINISTERIO DE SALUD PÚBLICA Y ASISTENCIA SOCIAL"/>
    <s v="0017 - PROGRAMA DE MEDICAMENTOS ESENCIALES"/>
    <x v="2"/>
    <x v="3"/>
    <x v="47"/>
    <s v="2.6 - BIENES MUEBLES, INMUEBLES E INTANGIBLES"/>
    <s v="2.6.6 - EQUIPOS DE DEFENSA Y SEGURIDAD"/>
    <s v="N"/>
    <s v="00 - N/A"/>
    <s v="10 - FONDO GENERAL"/>
    <s v="(en blanco)"/>
    <s v="99 - MULTIPROVINCIAL"/>
    <n v="480055"/>
    <n v="480055"/>
    <n v="0"/>
  </r>
  <r>
    <s v="2024"/>
    <x v="0"/>
    <x v="0"/>
    <x v="1"/>
    <x v="7"/>
    <s v="2 - Poder Ejecutivo"/>
    <s v="0207 - MINISTERIO DE SALUD PÚBLICA Y ASISTENCIA SOCIAL"/>
    <s v="0017 - PROGRAMA DE MEDICAMENTOS ESENCIALES"/>
    <x v="2"/>
    <x v="3"/>
    <x v="47"/>
    <s v="2.6 - BIENES MUEBLES, INMUEBLES E INTANGIBLES"/>
    <s v="2.6.8 - BIENES INTANGIBLES"/>
    <s v="N"/>
    <s v="00 - N/A"/>
    <s v="10 - FONDO GENERAL"/>
    <s v="(en blanco)"/>
    <s v="99 - MULTIPROVINCIAL"/>
    <n v="3275000"/>
    <n v="3275000"/>
    <n v="0"/>
  </r>
  <r>
    <s v="2024"/>
    <x v="0"/>
    <x v="0"/>
    <x v="1"/>
    <x v="7"/>
    <s v="2 - Poder Ejecutivo"/>
    <s v="0207 - MINISTERIO DE SALUD PÚBLICA Y ASISTENCIA SOCIAL"/>
    <s v="0017 - PROGRAMA DE MEDICAMENTOS ESENCIALES"/>
    <x v="2"/>
    <x v="3"/>
    <x v="47"/>
    <s v="2.6 - BIENES MUEBLES, INMUEBLES E INTANGIBLES"/>
    <s v="2.6.9 - EDIFICIOS, ESTRUCTURAS, TIERRAS, TERRENOS Y OBJETOS DE VALOR"/>
    <s v="N"/>
    <s v="00 - N/A"/>
    <s v="10 - FONDO GENERAL"/>
    <s v="(en blanco)"/>
    <s v="99 - MULTIPROVINCIAL"/>
    <n v="100000"/>
    <n v="100000"/>
    <n v="0"/>
  </r>
  <r>
    <s v="2024"/>
    <x v="0"/>
    <x v="0"/>
    <x v="1"/>
    <x v="7"/>
    <s v="2 - Poder Ejecutivo"/>
    <s v="0207 - MINISTERIO DE SALUD PÚBLICA Y ASISTENCIA SOCIAL"/>
    <s v="0017 - PROGRAMA DE MEDICAMENTOS ESENCIALES"/>
    <x v="2"/>
    <x v="3"/>
    <x v="47"/>
    <s v="2.7 - OBRAS"/>
    <s v="2.7.1 - OBRAS EN EDIFICACIONES"/>
    <s v="N"/>
    <s v="00 - N/A"/>
    <s v="10 - FONDO GENERAL"/>
    <s v="(en blanco)"/>
    <s v="99 - MULTIPROVINCIAL"/>
    <n v="30000000"/>
    <n v="30000000"/>
    <n v="7727588.1099999994"/>
  </r>
  <r>
    <s v="2024"/>
    <x v="0"/>
    <x v="0"/>
    <x v="1"/>
    <x v="7"/>
    <s v="2 - Poder Ejecutivo"/>
    <s v="0207 - MINISTERIO DE SALUD PÚBLICA Y ASISTENCIA SOCIAL"/>
    <s v="0017 - PROGRAMA DE MEDICAMENTOS ESENCIALES"/>
    <x v="2"/>
    <x v="3"/>
    <x v="47"/>
    <s v="2.7 - OBRAS"/>
    <s v="2.7.1 - OBRAS EN EDIFICACIONES"/>
    <s v="N"/>
    <s v="00 - N/A"/>
    <s v="10 - FONDO GENERAL"/>
    <s v="(en blanco)"/>
    <s v="99 - MULTIPROVINCIAL"/>
    <n v="1500000"/>
    <n v="1500000"/>
    <n v="0"/>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77800"/>
    <n v="727800"/>
    <n v="35265.01"/>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85900"/>
    <n v="785900"/>
    <n v="695496.9"/>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2500000"/>
    <n v="604629.51"/>
    <n v="0"/>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339015.06"/>
    <n v="339015.06"/>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365494.73000000004"/>
    <n v="254876.46"/>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0"/>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en blanco)"/>
    <s v="99 - MULTIPROVINCIAL"/>
    <n v="38985"/>
    <n v="38985"/>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en blanco)"/>
    <s v="99 - MULTIPROVINCIAL"/>
    <n v="40000"/>
    <n v="0"/>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398880"/>
    <n v="391898.51"/>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300000"/>
    <n v="212230.08"/>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847292.41"/>
    <n v="847292.40999999992"/>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10 - FONDO GENERAL"/>
    <s v="(en blanco)"/>
    <s v="99 - MULTIPROVINCIAL"/>
    <n v="130624"/>
    <n v="380624"/>
    <n v="0"/>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en blanco)"/>
    <s v="99 - MULTIPROVINCIAL"/>
    <n v="0"/>
    <n v="1014734.5900000001"/>
    <n v="311569.46999999997"/>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7322500"/>
    <n v="3074000"/>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88892.9"/>
    <n v="81544.789999999994"/>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5205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15000"/>
    <n v="150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45000"/>
    <n v="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30000"/>
    <n v="300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454567"/>
    <n v="454567"/>
    <n v="1014328"/>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0"/>
    <n v="3186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39160"/>
    <n v="150930.49"/>
    <n v="6761.4"/>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830000"/>
    <n v="680000"/>
    <n v="571305.03"/>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483865.59"/>
    <n v="483865.58999999997"/>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1"/>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115000"/>
    <n v="111300.01"/>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260002"/>
    <n v="257486.99"/>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en blanco)"/>
    <s v="99 - MULTIPROVINCIAL"/>
    <n v="0"/>
    <n v="0"/>
    <n v="0"/>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en blanco)"/>
    <s v="99 - MULTIPROVINCIAL"/>
    <n v="0"/>
    <n v="1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215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123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145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1000000"/>
    <n v="0"/>
  </r>
  <r>
    <s v="2024"/>
    <x v="0"/>
    <x v="0"/>
    <x v="1"/>
    <x v="7"/>
    <s v="2 - Poder Ejecutivo"/>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en blanco)"/>
    <s v="99 - MULTIPROVINCIAL"/>
    <n v="0"/>
    <n v="525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15000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25000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5000000"/>
    <n v="0"/>
  </r>
  <r>
    <s v="2024"/>
    <x v="0"/>
    <x v="0"/>
    <x v="1"/>
    <x v="7"/>
    <s v="2 - Poder Ejecutivo"/>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en blanco)"/>
    <s v="99 - MULTIPROVINCIAL"/>
    <n v="0"/>
    <n v="630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18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3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4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1000000"/>
    <n v="0"/>
  </r>
  <r>
    <s v="2024"/>
    <x v="0"/>
    <x v="0"/>
    <x v="1"/>
    <x v="7"/>
    <s v="2 - Poder Ejecutivo"/>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en blanco)"/>
    <s v="99 - MULTIPROVINCIAL"/>
    <n v="0"/>
    <n v="300000"/>
    <n v="0"/>
  </r>
  <r>
    <s v="2024"/>
    <x v="0"/>
    <x v="0"/>
    <x v="1"/>
    <x v="7"/>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0000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4027000"/>
    <n v="3855760.2499999995"/>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1120000"/>
    <n v="607973.76"/>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0"/>
    <n v="250000"/>
    <n v="129988.8"/>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29985000"/>
    <n v="158305.5"/>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500000"/>
    <n v="500000"/>
    <n v="0"/>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500000"/>
    <n v="5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100000"/>
    <n v="1100000"/>
    <n v="552710.82000000007"/>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000000"/>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7000000"/>
    <n v="1618000"/>
    <n v="876732.04999999993"/>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500000"/>
    <n v="1500000"/>
    <n v="156788.96"/>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900000"/>
    <n v="1900000"/>
    <n v="0"/>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550000"/>
    <n v="550000"/>
    <n v="9111.9599999999991"/>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50000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500000"/>
    <n v="500000"/>
    <n v="13688"/>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51502000"/>
    <n v="46172176.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en blanco)"/>
    <s v="99 - MULTIPROVINCIAL"/>
    <n v="0"/>
    <n v="94800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7000000"/>
    <n v="66375.389999999665"/>
    <n v="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0"/>
    <n v="200000"/>
    <n v="108876.24"/>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500000"/>
    <n v="800000"/>
    <n v="11092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500000"/>
    <n v="30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500000"/>
    <n v="500000"/>
    <n v="116971.4"/>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1000000"/>
    <n v="90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2000000"/>
    <n v="1860000"/>
    <n v="22538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200000"/>
    <n v="45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2400000"/>
    <n v="1800000"/>
    <n v="1563468.1400000001"/>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50000"/>
    <n v="1040000"/>
    <n v="83013"/>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550000"/>
    <n v="550000"/>
    <n v="25722.27"/>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750000"/>
    <n v="0"/>
  </r>
  <r>
    <s v="2024"/>
    <x v="0"/>
    <x v="0"/>
    <x v="1"/>
    <x v="7"/>
    <s v="2 - Poder Ejecutivo"/>
    <s v="0208 - MINISTERIO DE DEPORTES Y RECREACIÓN"/>
    <s v="0001 - MINISTERIO DE DEPORTES Y RECREACIÓN"/>
    <x v="2"/>
    <x v="8"/>
    <x v="50"/>
    <s v="2.6 - BIENES MUEBLES, INMUEBLES E INTANGIBLES"/>
    <s v="2.6.8 - BIENES INTANGIBLES"/>
    <s v="N"/>
    <s v="00 - N/A"/>
    <s v="10 - FONDO GENERAL"/>
    <s v="(en blanco)"/>
    <s v="99 - MULTIPROVINCIAL"/>
    <n v="2000000"/>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100000"/>
    <n v="0"/>
  </r>
  <r>
    <s v="2024"/>
    <x v="0"/>
    <x v="0"/>
    <x v="1"/>
    <x v="7"/>
    <s v="2 - Poder Ejecutivo"/>
    <s v="0208 - MINISTERIO DE DEPORTES Y RECREACIÓN"/>
    <s v="0001 - MINISTERIO DE DEPORTES Y RECREACIÓN"/>
    <x v="2"/>
    <x v="8"/>
    <x v="50"/>
    <s v="2.7 - OBRAS"/>
    <s v="2.7.1 - OBRAS EN EDIFICACIONES"/>
    <s v="N"/>
    <s v="00 - N/A"/>
    <s v="10 - FONDO GENERAL"/>
    <s v="(en blanco)"/>
    <s v="99 - MULTIPROVINCIAL"/>
    <n v="500000"/>
    <n v="500000"/>
    <n v="0"/>
  </r>
  <r>
    <s v="2024"/>
    <x v="0"/>
    <x v="0"/>
    <x v="1"/>
    <x v="7"/>
    <s v="2 - Poder Ejecutivo"/>
    <s v="0208 - MINISTERIO DE DEPORTES Y RECREACIÓN"/>
    <s v="0002 - COMISIÓN HÍPICA NACIONAL"/>
    <x v="2"/>
    <x v="8"/>
    <x v="50"/>
    <s v="2.7 - OBRAS"/>
    <s v="2.7.1 - OBRAS EN EDIFICACIONES"/>
    <s v="N"/>
    <s v="00 - N/A"/>
    <s v="20 - FONDOS CON DESTINO ESPECÍFICO"/>
    <s v="(en blanco)"/>
    <s v="99 - MULTIPROVINCIAL"/>
    <n v="60000000"/>
    <n v="6000000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150000"/>
    <n v="260696.08000000007"/>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2815000"/>
    <n v="15975012"/>
    <n v="12802792.369999999"/>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0"/>
    <n v="880000"/>
    <n v="0"/>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7500000"/>
    <n v="5338145.97"/>
    <n v="4462072.4400000004"/>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0"/>
    <n v="80000"/>
    <n v="64428"/>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1150000"/>
    <n v="451946.60000000003"/>
    <n v="41616.239999999998"/>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0"/>
    <n v="15000"/>
    <n v="10957.78"/>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1359050"/>
    <n v="0"/>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60180"/>
    <n v="0"/>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3123000"/>
    <n v="0"/>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3894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1015508"/>
    <n v="1011430.88"/>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40000"/>
    <n v="39751"/>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625000"/>
    <n v="33063.599999999977"/>
    <n v="33063.5999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235000"/>
    <n v="25000"/>
    <n v="0"/>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0"/>
    <n v="181000"/>
    <n v="49088"/>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6810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56862"/>
    <n v="51012.58"/>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3479.99"/>
    <n v="3479.99"/>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28500000"/>
    <n v="8500000"/>
    <n v="0"/>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0"/>
    <n v="4602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0"/>
    <n v="49492"/>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500000"/>
    <n v="5011800"/>
    <n v="10620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0"/>
    <n v="373000"/>
    <n v="372219.2"/>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00000"/>
    <n v="1400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0"/>
    <n v="15000"/>
    <n v="4472.2"/>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0"/>
    <n v="7403.59"/>
    <n v="7403.59"/>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250000"/>
    <n v="365000"/>
    <n v="174684.19"/>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0"/>
    <n v="60000"/>
    <n v="0"/>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600000"/>
    <n v="0"/>
    <n v="0"/>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1000000"/>
    <n v="17026.959999999963"/>
    <n v="16435.259999999998"/>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0"/>
    <n v="86774.77"/>
    <n v="72175.330000000016"/>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46713.650000000023"/>
    <n v="0"/>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10400"/>
    <n v="0"/>
  </r>
  <r>
    <s v="2024"/>
    <x v="0"/>
    <x v="0"/>
    <x v="1"/>
    <x v="7"/>
    <s v="2 - Poder Ejecutivo"/>
    <s v="0209 - MINISTERIO DE TRABAJO"/>
    <s v="0001 - MINISTERIO DE TRABAJO"/>
    <x v="1"/>
    <x v="2"/>
    <x v="51"/>
    <s v="2.6 - BIENES MUEBLES, INMUEBLES E INTANGIBLES"/>
    <s v="2.6.6 - EQUIPOS DE DEFENSA Y SEGURIDAD"/>
    <s v="N"/>
    <s v="00 - N/A"/>
    <s v="10 - FONDO GENERAL"/>
    <s v="(en blanco)"/>
    <s v="99 - MULTIPROVINCIAL"/>
    <n v="0"/>
    <n v="1274303.92"/>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en blanco)"/>
    <s v="99 - MULTIPROVINCIAL"/>
    <n v="0"/>
    <n v="288156"/>
    <n v="0"/>
  </r>
  <r>
    <s v="2024"/>
    <x v="0"/>
    <x v="0"/>
    <x v="1"/>
    <x v="7"/>
    <s v="2 - Poder Ejecutivo"/>
    <s v="0209 - MINISTERIO DE TRABAJO"/>
    <s v="0001 - MINISTERIO DE TRABAJO"/>
    <x v="1"/>
    <x v="2"/>
    <x v="51"/>
    <s v="2.6 - BIENES MUEBLES, INMUEBLES E INTANGIBLES"/>
    <s v="2.6.6 - EQUIPOS DE DEFENSA Y SEGURIDAD"/>
    <s v="N"/>
    <s v="00 - N/A"/>
    <s v="70 - DONACION EXTERNA"/>
    <s v="(en blanco)"/>
    <s v="99 - MULTIPROVINCIAL"/>
    <n v="0"/>
    <n v="347600"/>
    <n v="0"/>
  </r>
  <r>
    <s v="2024"/>
    <x v="0"/>
    <x v="0"/>
    <x v="1"/>
    <x v="7"/>
    <s v="2 - Poder Ejecutivo"/>
    <s v="0209 - MINISTERIO DE TRABAJO"/>
    <s v="0001 - MINISTERIO DE TRABAJO"/>
    <x v="1"/>
    <x v="2"/>
    <x v="51"/>
    <s v="2.6 - BIENES MUEBLES, INMUEBLES E INTANGIBLES"/>
    <s v="2.6.8 - BIENES INTANGIBLES"/>
    <s v="N"/>
    <s v="00 - N/A"/>
    <s v="20 - FONDOS CON DESTINO ESPECÍFICO"/>
    <s v="(en blanco)"/>
    <s v="99 - MULTIPROVINCIAL"/>
    <n v="0"/>
    <n v="2094343.98"/>
    <n v="1700839.98"/>
  </r>
  <r>
    <s v="2024"/>
    <x v="0"/>
    <x v="0"/>
    <x v="1"/>
    <x v="7"/>
    <s v="2 - Poder Ejecutivo"/>
    <s v="0209 - MINISTERIO DE TRABAJO"/>
    <s v="0001 - MINISTERIO DE TRABAJO"/>
    <x v="1"/>
    <x v="2"/>
    <x v="51"/>
    <s v="2.6 - BIENES MUEBLES, INMUEBLES E INTANGIBLES"/>
    <s v="2.6.8 - BIENES INTANGIBLES"/>
    <s v="N"/>
    <s v="00 - N/A"/>
    <s v="70 - DONACION EXTERNA"/>
    <s v="(en blanco)"/>
    <s v="99 - MULTIPROVINCIAL"/>
    <n v="0"/>
    <n v="96590.5"/>
    <n v="0"/>
  </r>
  <r>
    <s v="2024"/>
    <x v="0"/>
    <x v="0"/>
    <x v="1"/>
    <x v="7"/>
    <s v="2 - Poder Ejecutivo"/>
    <s v="0209 - MINISTERIO DE TRABAJO"/>
    <s v="0001 - MINISTERIO DE TRABAJO"/>
    <x v="1"/>
    <x v="2"/>
    <x v="51"/>
    <s v="2.7 - OBRAS"/>
    <s v="2.7.1 - OBRAS EN EDIFICACIONES"/>
    <s v="N"/>
    <s v="00 - N/A"/>
    <s v="70 - DONACION EXTERNA"/>
    <s v="(en blanco)"/>
    <s v="99 - MULTIPROVINCIAL"/>
    <n v="2884525"/>
    <n v="2884525"/>
    <n v="0"/>
  </r>
  <r>
    <s v="2024"/>
    <x v="0"/>
    <x v="0"/>
    <x v="1"/>
    <x v="7"/>
    <s v="2 - Poder Ejecutivo"/>
    <s v="0209 - MINISTERIO DE TRABAJO"/>
    <s v="0001 - MINISTERIO DE TRABAJO"/>
    <x v="2"/>
    <x v="4"/>
    <x v="106"/>
    <s v="2.6 - BIENES MUEBLES, INMUEBLES E INTANGIBLES"/>
    <s v="2.6.1 - MOBILIARIO Y EQUIPO"/>
    <s v="S"/>
    <s v="00 - N/A"/>
    <s v="60 - CREDITO EXTERNO"/>
    <s v="(en blanco)"/>
    <s v="25 - SANTIAGO"/>
    <n v="3434250"/>
    <n v="3434250"/>
    <n v="0"/>
  </r>
  <r>
    <s v="2024"/>
    <x v="0"/>
    <x v="0"/>
    <x v="1"/>
    <x v="7"/>
    <s v="2 - Poder Ejecutivo"/>
    <s v="0209 - MINISTERIO DE TRABAJO"/>
    <s v="0001 - MINISTERIO DE TRABAJO"/>
    <x v="2"/>
    <x v="4"/>
    <x v="106"/>
    <s v="2.6 - BIENES MUEBLES, INMUEBLES E INTANGIBLES"/>
    <s v="2.6.4 - VEHÍCULOS Y EQUIPO DE TRANSPORTE, TRACCIÓN Y ELEVACIÓN"/>
    <s v="S"/>
    <s v="00 - N/A"/>
    <s v="60 - CREDITO EXTERNO"/>
    <s v="(en blanco)"/>
    <s v="25 - SANTIAGO"/>
    <n v="23278491"/>
    <n v="278491"/>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000000"/>
    <n v="2700000"/>
    <n v="382159.52"/>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15000000"/>
    <n v="0"/>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10490000"/>
    <n v="10490000"/>
    <n v="5894896.0699999994"/>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25000"/>
    <n v="25000"/>
    <n v="0"/>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200000"/>
    <n v="400000"/>
    <n v="0"/>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200000"/>
    <n v="4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1919489"/>
    <n v="1919489"/>
    <n v="0"/>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2439317"/>
    <n v="82439317"/>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200000"/>
    <n v="200000"/>
    <n v="20000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200000"/>
    <n v="1050000"/>
    <n v="20000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200000"/>
    <n v="350000"/>
    <n v="2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en blanco)"/>
    <s v="99 - MULTIPROVINCIAL"/>
    <n v="3000000"/>
    <n v="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28000000"/>
    <n v="28000000"/>
    <n v="332865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500000"/>
    <n v="300000"/>
    <n v="252260.4"/>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400000"/>
    <n v="400000"/>
    <n v="0"/>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0"/>
    <n v="0"/>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0"/>
    <n v="35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5300000"/>
    <n v="19200000"/>
    <n v="1760300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0"/>
    <n v="500000"/>
    <n v="24293.990000000005"/>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15000000"/>
    <n v="0"/>
    <n v="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500000"/>
    <n v="0"/>
    <n v="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150000"/>
    <n v="150000"/>
    <n v="0"/>
  </r>
  <r>
    <s v="2024"/>
    <x v="0"/>
    <x v="0"/>
    <x v="1"/>
    <x v="7"/>
    <s v="2 - Poder Ejecutivo"/>
    <s v="0210 - MINISTERIO DE AGRICULTURA"/>
    <s v="0001 - MINISTERIO DE AGRICULTURA"/>
    <x v="1"/>
    <x v="12"/>
    <x v="32"/>
    <s v="2.6 - BIENES MUEBLES, INMUEBLES E INTANGIBLES"/>
    <s v="2.6.6 - EQUIPOS DE DEFENSA Y SEGURIDAD"/>
    <s v="N"/>
    <s v="00 - N/A"/>
    <s v="10 - FONDO GENERAL"/>
    <s v="(en blanco)"/>
    <s v="99 - MULTIPROVINCIAL"/>
    <n v="0"/>
    <n v="3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000000"/>
    <n v="20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000000"/>
    <n v="2000000"/>
    <n v="21000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500000"/>
    <n v="5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1500000"/>
    <n v="15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83000000"/>
    <n v="637195000"/>
    <n v="98628702.5"/>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500000"/>
    <n v="120569.94"/>
  </r>
  <r>
    <s v="2024"/>
    <x v="0"/>
    <x v="0"/>
    <x v="1"/>
    <x v="7"/>
    <s v="2 - Poder Ejecutivo"/>
    <s v="0210 - MINISTERIO DE AGRICULTURA"/>
    <s v="0001 - MINISTERIO DE AGRICULTURA"/>
    <x v="1"/>
    <x v="12"/>
    <x v="32"/>
    <s v="2.7 - OBRAS"/>
    <s v="2.7.1 - OBRAS EN EDIFICACIONES"/>
    <s v="N"/>
    <s v="00 - N/A"/>
    <s v="10 - FONDO GENERAL"/>
    <s v="(en blanco)"/>
    <s v="99 - MULTIPROVINCIAL"/>
    <n v="3000000"/>
    <n v="3000000"/>
    <n v="4500000"/>
  </r>
  <r>
    <s v="2024"/>
    <x v="0"/>
    <x v="0"/>
    <x v="1"/>
    <x v="7"/>
    <s v="2 - Poder Ejecutivo"/>
    <s v="0210 - MINISTERIO DE AGRICULTURA"/>
    <s v="0001 - MINISTERIO DE AGRICULTURA"/>
    <x v="1"/>
    <x v="12"/>
    <x v="32"/>
    <s v="2.7 - OBRAS"/>
    <s v="2.7.1 - OBRAS EN EDIFICACIONES"/>
    <s v="N"/>
    <s v="00 - N/A"/>
    <s v="10 - FONDO GENERAL"/>
    <s v="(en blanco)"/>
    <s v="99 - MULTIPROVINCIAL"/>
    <n v="1500000"/>
    <n v="1500000"/>
    <n v="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9000000"/>
    <n v="9260298.3300000001"/>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8144385"/>
    <n v="8144385"/>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5209958"/>
    <n v="5209958"/>
    <n v="0"/>
  </r>
  <r>
    <s v="2024"/>
    <x v="0"/>
    <x v="0"/>
    <x v="1"/>
    <x v="7"/>
    <s v="2 - Poder Ejecutivo"/>
    <s v="0210 - MINISTERIO DE AGRICULTURA"/>
    <s v="0001 - MINISTERIO DE AGRICULTURA"/>
    <x v="1"/>
    <x v="12"/>
    <x v="53"/>
    <s v="2.6 - BIENES MUEBLES, INMUEBLES E INTANGIBLES"/>
    <s v="2.6.1 - MOBILIARIO Y EQUIPO"/>
    <s v="N"/>
    <s v="00 - N/A"/>
    <s v="10 - FONDO GENERAL"/>
    <s v="(en blanco)"/>
    <s v="99 - MULTIPROVINCIAL"/>
    <n v="2950000"/>
    <n v="2950000"/>
    <n v="527969.83000000007"/>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en blanco)"/>
    <s v="99 - MULTIPROVINCIAL"/>
    <n v="250000"/>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0"/>
    <n v="3000000"/>
    <n v="225409.5"/>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2950000"/>
    <n v="2950000"/>
    <n v="733093.58000000007"/>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1950000"/>
    <n v="1650000"/>
    <n v="6885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0"/>
    <n v="300000"/>
    <n v="67661.39"/>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80000"/>
    <n v="80000"/>
    <n v="0"/>
  </r>
  <r>
    <s v="2024"/>
    <x v="0"/>
    <x v="0"/>
    <x v="1"/>
    <x v="7"/>
    <s v="2 - Poder Ejecutivo"/>
    <s v="0210 - MINISTERIO DE AGRICULTURA"/>
    <s v="0001 - MINISTERIO DE AGRICULTURA"/>
    <x v="1"/>
    <x v="12"/>
    <x v="53"/>
    <s v="2.6 - BIENES MUEBLES, INMUEBLES E INTANGIBLES"/>
    <s v="2.6.8 - BIENES INTANGIBLES"/>
    <s v="N"/>
    <s v="00 - N/A"/>
    <s v="10 - FONDO GENERAL"/>
    <s v="(en blanco)"/>
    <s v="99 - MULTIPROVINCIAL"/>
    <n v="9950000"/>
    <n v="6950000"/>
    <n v="0"/>
  </r>
  <r>
    <s v="2024"/>
    <x v="0"/>
    <x v="0"/>
    <x v="1"/>
    <x v="7"/>
    <s v="2 - Poder Ejecutivo"/>
    <s v="0210 - MINISTERIO DE AGRICULTURA"/>
    <s v="0001 - MINISTERIO DE AGRICULTURA"/>
    <x v="1"/>
    <x v="12"/>
    <x v="53"/>
    <s v="2.7 - OBRAS"/>
    <s v="2.7.1 - OBRAS EN EDIFICACIONES"/>
    <s v="N"/>
    <s v="00 - N/A"/>
    <s v="10 - FONDO GENERAL"/>
    <s v="(en blanco)"/>
    <s v="99 - MULTIPROVINCIAL"/>
    <n v="22000000"/>
    <n v="22000000"/>
    <n v="17906484.84"/>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500000"/>
    <n v="1300000"/>
    <n v="1725745.5100000002"/>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450000"/>
    <n v="1950000"/>
    <n v="450000"/>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en blanco)"/>
    <s v="99 - MULTIPROVINCIAL"/>
    <n v="30000000"/>
    <n v="0"/>
    <n v="0"/>
  </r>
  <r>
    <s v="2024"/>
    <x v="0"/>
    <x v="0"/>
    <x v="1"/>
    <x v="7"/>
    <s v="2 - Poder Ejecutivo"/>
    <s v="0210 - MINISTERIO DE AGRICULTURA"/>
    <s v="0001 - MINISTERIO DE AGRICULTURA"/>
    <x v="2"/>
    <x v="14"/>
    <x v="54"/>
    <s v="2.7 - OBRAS"/>
    <s v="2.7.1 - OBRAS EN EDIFICACIONES"/>
    <s v="N"/>
    <s v="00 - N/A"/>
    <s v="10 - FONDO GENERAL"/>
    <s v="(en blanco)"/>
    <s v="99 - MULTIPROVINCIAL"/>
    <n v="400000"/>
    <n v="4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1400000"/>
    <n v="1500000"/>
    <n v="1281297.1000000001"/>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860000"/>
    <n v="86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90000"/>
    <n v="90000"/>
    <n v="54868.2"/>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610000"/>
    <n v="110000"/>
    <n v="0"/>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50000"/>
    <n v="5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en blanco)"/>
    <s v="99 - MULTIPROVINCIAL"/>
    <n v="150000"/>
    <n v="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12000000"/>
    <n v="1200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5000000"/>
    <n v="5000000"/>
    <n v="990000"/>
  </r>
  <r>
    <s v="2024"/>
    <x v="0"/>
    <x v="0"/>
    <x v="1"/>
    <x v="7"/>
    <s v="2 - Poder Ejecutivo"/>
    <s v="0210 - MINISTERIO DE AGRICULTURA"/>
    <s v="0001 - MINISTERIO DE AGRICULTURA"/>
    <x v="2"/>
    <x v="10"/>
    <x v="45"/>
    <s v="2.6 - BIENES MUEBLES, INMUEBLES E INTANGIBLES"/>
    <s v="2.6.7 - ACTIVOS BIOLÓGICOS"/>
    <s v="N"/>
    <s v="00 - N/A"/>
    <s v="10 - FONDO GENERAL"/>
    <s v="(en blanco)"/>
    <s v="99 - MULTIPROVINCIAL"/>
    <n v="5000000"/>
    <n v="5000000"/>
    <n v="356888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500000"/>
    <n v="500000"/>
    <n v="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700000"/>
    <n v="512000"/>
    <n v="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0"/>
    <n v="196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en blanco)"/>
    <s v="99 - MULTIPROVINCIAL"/>
    <n v="0"/>
    <n v="1684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500000"/>
    <n v="100000"/>
    <n v="16727.68"/>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100000"/>
    <n v="500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2000000"/>
    <n v="754858"/>
    <n v="313639.99"/>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625626"/>
    <n v="405626"/>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60000"/>
    <n v="52684"/>
    <n v="0"/>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150000"/>
    <n v="0"/>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0"/>
    <n v="7316"/>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0"/>
    <n v="1121778"/>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800000"/>
    <n v="0"/>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3000000"/>
    <n v="3000000"/>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0"/>
    <n v="4234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0"/>
    <n v="960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102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3620235.8"/>
    <n v="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55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500000"/>
    <n v="652721"/>
    <n v="5428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600000"/>
    <n v="600000"/>
    <n v="217687.34"/>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660000"/>
    <n v="210000"/>
    <n v="110000"/>
  </r>
  <r>
    <s v="2024"/>
    <x v="0"/>
    <x v="0"/>
    <x v="1"/>
    <x v="7"/>
    <s v="2 - Poder Ejecutivo"/>
    <s v="0210 - MINISTERIO DE AGRICULTURA"/>
    <s v="0002 - DIRECCION GENERAL DE GANADERIA"/>
    <x v="1"/>
    <x v="12"/>
    <x v="32"/>
    <s v="2.6 - BIENES MUEBLES, INMUEBLES E INTANGIBLES"/>
    <s v="2.6.6 - EQUIPOS DE DEFENSA Y SEGURIDAD"/>
    <s v="N"/>
    <s v="00 - N/A"/>
    <s v="10 - FONDO GENERAL"/>
    <s v="(en blanco)"/>
    <s v="99 - MULTIPROVINCIAL"/>
    <n v="200000"/>
    <n v="592421"/>
    <n v="545141.78"/>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200000"/>
    <n v="200000"/>
    <n v="0"/>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1260000"/>
    <n v="1245882"/>
    <n v="75920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2883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300000"/>
    <n v="193646"/>
    <n v="73530.83"/>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200000"/>
    <n v="200000"/>
    <n v="113830.47"/>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50000"/>
    <n v="50000"/>
    <n v="0"/>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0"/>
    <n v="80000"/>
    <n v="23982.32"/>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25000"/>
    <n v="25000"/>
    <n v="0"/>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19999"/>
    <n v="19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en blanco)"/>
    <s v="99 - MULTIPROVINCIAL"/>
    <n v="0"/>
    <n v="8000"/>
    <n v="5950.79"/>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en blanco)"/>
    <s v="99 - MULTIPROVINCIAL"/>
    <n v="0"/>
    <n v="18354"/>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100000"/>
    <n v="927938"/>
    <n v="379829.68"/>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100000"/>
    <n v="2629200"/>
    <n v="604110.03"/>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50000"/>
    <n v="102100"/>
    <n v="86919.51"/>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50000"/>
    <n v="350382"/>
    <n v="96934"/>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50000"/>
    <n v="140000"/>
    <n v="0"/>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en blanco)"/>
    <s v="99 - MULTIPROVINCIAL"/>
    <n v="20000"/>
    <n v="213000"/>
    <n v="0"/>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en blanco)"/>
    <s v="99 - MULTIPROVINCIAL"/>
    <n v="150000"/>
    <n v="465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1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0"/>
    <n v="5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100000"/>
    <n v="263200"/>
    <n v="241133"/>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50000"/>
    <n v="65010"/>
    <n v="9483.99"/>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50000"/>
    <n v="11085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50000"/>
    <n v="36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20000"/>
    <n v="24000"/>
    <n v="3422"/>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en blanco)"/>
    <s v="99 - MULTIPROVINCIAL"/>
    <n v="50000"/>
    <n v="4684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25000"/>
    <n v="0"/>
    <n v="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5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25000"/>
    <n v="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en blanco)"/>
    <s v="99 - MULTIPROVINCIAL"/>
    <n v="0"/>
    <n v="10108"/>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en blanco)"/>
    <s v="99 - MULTIPROVINCIAL"/>
    <n v="250000"/>
    <n v="10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0000000"/>
    <n v="1000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5000000"/>
    <n v="500000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5448144"/>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7517059"/>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1634443"/>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118369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8"/>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4358515"/>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10909450"/>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1661307"/>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750000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11152396.65"/>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004897581.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0"/>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21792574"/>
    <n v="12329448.560000001"/>
  </r>
  <r>
    <s v="2024"/>
    <x v="0"/>
    <x v="0"/>
    <x v="1"/>
    <x v="7"/>
    <s v="2 - Poder Ejecutivo"/>
    <s v="0211 - MINISTERIO DE OBRAS PÚBLICAS Y COMUNICACIONES"/>
    <s v="0001 - MINISTERIO DE OBRAS PUBLICAS Y COMUNICACIONES"/>
    <x v="1"/>
    <x v="18"/>
    <x v="107"/>
    <s v="2.7 - OBRAS"/>
    <s v="2.7.1 - OBRAS EN EDIFICACIONES"/>
    <s v="S"/>
    <s v="06 - CONSTRUCCIÓN DEL PARQUE  DISTRITO INDUSTRIAL SANTO DOMINGO OESTE (DISDO), EN HATO NUEVO, MANOGUAYABO"/>
    <s v="10 - FONDO GENERAL"/>
    <n v="13636"/>
    <s v="32 - SANTO DOMINGO"/>
    <n v="0"/>
    <n v="12633085"/>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5000000"/>
    <n v="17850000"/>
    <n v="14973920.190000001"/>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10000000"/>
    <n v="10000000"/>
    <n v="8131345.4100000001"/>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5000000"/>
    <n v="2999962"/>
    <n v="2203170.8899999997"/>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0"/>
    <n v="1500000"/>
    <n v="1415060.2000000002"/>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en blanco)"/>
    <s v="99 - MULTIPROVINCIAL"/>
    <n v="0"/>
    <n v="20000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0"/>
    <n v="0"/>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0"/>
    <n v="13859100"/>
    <n v="13859100"/>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000000"/>
    <n v="20000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4000000"/>
    <n v="3414894.75"/>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5300000"/>
    <n v="168315.01"/>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0"/>
    <n v="2800000"/>
    <n v="25724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192909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7227659.9899999946"/>
    <n v="0"/>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10000000"/>
    <n v="33000000"/>
    <n v="444191.35000000003"/>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50000"/>
    <n v="75000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0"/>
    <n v="100000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10000000"/>
    <n v="5000000"/>
    <n v="15531"/>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1000000"/>
    <n v="3000000"/>
    <n v="57731"/>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10000000"/>
    <n v="5000000"/>
    <n v="0"/>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2000000"/>
    <n v="2000000"/>
    <n v="0"/>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10000000"/>
    <n v="5000000"/>
    <n v="0"/>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5000000"/>
    <n v="5000000"/>
    <n v="946477.12"/>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0"/>
    <n v="800000"/>
    <n v="262423.46000000002"/>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5000000"/>
    <n v="2200000"/>
    <n v="48000"/>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200000000"/>
    <n v="0"/>
    <n v="0"/>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10000000"/>
    <n v="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7000000"/>
    <n v="5000000"/>
    <n v="455480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6000000"/>
    <n v="2541908.7999999998"/>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0"/>
    <n v="201000000"/>
    <n v="196655097.59999999"/>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0"/>
    <n v="2000000"/>
    <n v="1547598.2"/>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0"/>
    <n v="5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10000000"/>
    <n v="16899737.73"/>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5000000"/>
    <n v="2604997.17"/>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4500000"/>
    <n v="1481513.6"/>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20000000"/>
    <n v="1000000"/>
    <n v="0"/>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10000000"/>
    <n v="2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en blanco)"/>
    <s v="99 - MULTIPROVINCIAL"/>
    <n v="0"/>
    <n v="49300000"/>
    <n v="43342333.100000001"/>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en blanco)"/>
    <s v="99 - MULTIPROVINCIAL"/>
    <n v="10000000"/>
    <n v="1000000"/>
    <n v="0"/>
  </r>
  <r>
    <s v="2024"/>
    <x v="0"/>
    <x v="0"/>
    <x v="1"/>
    <x v="7"/>
    <s v="2 - Poder Ejecutivo"/>
    <s v="0211 - MINISTERIO DE OBRAS PÚBLICAS Y COMUNICACIONES"/>
    <s v="0001 - MINISTERIO DE OBRAS PUBLICAS Y COMUNICACIONES"/>
    <x v="1"/>
    <x v="17"/>
    <x v="108"/>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x v="1"/>
    <x v="17"/>
    <x v="108"/>
    <s v="2.7 - OBRAS"/>
    <s v="2.7.1 - OBRAS EN EDIFICACIONES"/>
    <s v="S"/>
    <s v="28 - CONSTRUCCIÓN DEL  MERCADO MUNICIPAL  DE HIGUEY, PROVINCIA LA ALTAGRACIA"/>
    <s v="10 - FONDO GENERAL"/>
    <n v="13964"/>
    <s v="11 - LA ALTAGRACIA"/>
    <n v="0"/>
    <n v="39321294"/>
    <n v="38761938.630000003"/>
  </r>
  <r>
    <s v="2024"/>
    <x v="0"/>
    <x v="0"/>
    <x v="1"/>
    <x v="7"/>
    <s v="2 - Poder Ejecutivo"/>
    <s v="0211 - MINISTERIO DE OBRAS PÚBLICAS Y COMUNICACIONES"/>
    <s v="0001 - MINISTERIO DE OBRAS PUBLICAS Y COMUNICACIONES"/>
    <x v="1"/>
    <x v="17"/>
    <x v="108"/>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x v="1"/>
    <x v="17"/>
    <x v="111"/>
    <s v="2.7 - OBRAS"/>
    <s v="2.7.1 - OBRAS EN EDIFICACIONES"/>
    <s v="S"/>
    <s v="21 - RECONSTRUCCIÓN DEL COMEDOR EN SANS SOUCI SANTO DOMINGO"/>
    <s v="10 - FONDO GENERAL"/>
    <n v="13955"/>
    <s v="32 - SANTO DOMINGO"/>
    <n v="0"/>
    <n v="5000000"/>
    <n v="0"/>
  </r>
  <r>
    <s v="2024"/>
    <x v="0"/>
    <x v="0"/>
    <x v="1"/>
    <x v="7"/>
    <s v="2 - Poder Ejecutivo"/>
    <s v="0211 - MINISTERIO DE OBRAS PÚBLICAS Y COMUNICACIONES"/>
    <s v="0001 - MINISTERIO DE OBRAS PUBLICAS Y COMUNICACIONES"/>
    <x v="3"/>
    <x v="19"/>
    <x v="110"/>
    <s v="2.7 - OBRAS"/>
    <s v="2.7.1 - OBRAS EN EDIFICACIONES"/>
    <s v="S"/>
    <s v="23 - CONSTRUCCIÓN DE 300 LETRINAS HIGIÉNICAS EN EL MUNICIPIO VILLA ISABELA, PROVINCIA PUERTO PLATA"/>
    <s v="10 - FONDO GENERAL"/>
    <n v="16739"/>
    <s v="18 - PUERTO PLATA"/>
    <n v="0"/>
    <n v="2500000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9462001"/>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9462001"/>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9462001"/>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9462001"/>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9462001"/>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946200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996000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10080000"/>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2480000"/>
    <n v="17987358.0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5448144"/>
    <n v="0"/>
  </r>
  <r>
    <s v="2024"/>
    <x v="0"/>
    <x v="0"/>
    <x v="1"/>
    <x v="7"/>
    <s v="2 - Poder Ejecutivo"/>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4233000"/>
    <n v="0"/>
  </r>
  <r>
    <s v="2024"/>
    <x v="0"/>
    <x v="0"/>
    <x v="1"/>
    <x v="7"/>
    <s v="2 - Poder Ejecutivo"/>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2000000"/>
    <n v="2000000"/>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1679000"/>
    <n v="0"/>
  </r>
  <r>
    <s v="2024"/>
    <x v="0"/>
    <x v="0"/>
    <x v="1"/>
    <x v="7"/>
    <s v="2 - Poder Ejecutivo"/>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100000000"/>
    <n v="0"/>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20000001"/>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650000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211500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355000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623700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431500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412000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9900000"/>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549800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636600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8259000"/>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450000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216000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200000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1100000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0"/>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600000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12900000"/>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3000000"/>
    <n v="458566.08"/>
  </r>
  <r>
    <s v="2024"/>
    <x v="0"/>
    <x v="0"/>
    <x v="1"/>
    <x v="7"/>
    <s v="2 - Poder Ejecutivo"/>
    <s v="0211 - MINISTERIO DE OBRAS PÚBLICAS Y COMUNICACIONES"/>
    <s v="0001 - MINISTERIO DE OBRAS PUBLICAS Y COMUNICACIONES"/>
    <x v="2"/>
    <x v="8"/>
    <x v="109"/>
    <s v="2.7 - OBRAS"/>
    <s v="2.7.1 - OBRAS EN EDIFICACIONES"/>
    <s v="S"/>
    <s v="26 - CONSTRUCCIÓN CASA DE LOS PERIODISTAS, PUERTO PLATA."/>
    <s v="10 - FONDO GENERAL"/>
    <n v="13962"/>
    <s v="18 - PUERTO PLATA"/>
    <n v="0"/>
    <n v="709263"/>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7000000"/>
    <n v="0"/>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2577611"/>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2179257"/>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1500000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1674000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250000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2724072"/>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5799241.1299999999"/>
  </r>
  <r>
    <s v="2024"/>
    <x v="0"/>
    <x v="0"/>
    <x v="1"/>
    <x v="7"/>
    <s v="2 - Poder Ejecutivo"/>
    <s v="0211 - MINISTERIO DE OBRAS PÚBLICAS Y COMUNICACIONES"/>
    <s v="0001 - MINISTERIO DE OBRAS PUBLICAS Y COMUNICACIONES"/>
    <x v="2"/>
    <x v="4"/>
    <x v="106"/>
    <s v="2.7 - OBRAS"/>
    <s v="2.7.1 - OBRAS EN EDIFICACIONES"/>
    <s v="S"/>
    <s v="10 - CONSTRUCCIÓN DE LA CIUDAD ESPERANZA DE LOS BARRANCONES, PROVINCIA BARAHONA"/>
    <s v="10 - FONDO GENERAL"/>
    <n v="13652"/>
    <s v="04 - BARAHONA"/>
    <n v="0"/>
    <n v="100000000"/>
    <n v="0"/>
  </r>
  <r>
    <s v="2024"/>
    <x v="0"/>
    <x v="0"/>
    <x v="1"/>
    <x v="7"/>
    <s v="2 - Poder Ejecutivo"/>
    <s v="0211 - MINISTERIO DE OBRAS PÚBLICAS Y COMUNICACIONES"/>
    <s v="0001 - MINISTERIO DE OBRAS PUBLICAS Y COMUNICACIONES"/>
    <x v="2"/>
    <x v="4"/>
    <x v="106"/>
    <s v="2.7 - OBRAS"/>
    <s v="2.7.1 - OBRAS EN EDIFICACIONES"/>
    <s v="S"/>
    <s v="10 - CONSTRUCCIÓN DE LA CIUDAD ESPERANZA DE LOS BARRANCONES, PROVINCIA BARAHONA"/>
    <s v="10 - FONDO GENERAL"/>
    <n v="13652"/>
    <s v="04 - BARAHONA"/>
    <n v="0"/>
    <n v="21792574"/>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250000"/>
    <n v="545000"/>
    <n v="280279.5"/>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60000"/>
    <n v="0"/>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800000"/>
    <n v="800000"/>
    <n v="53380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00000"/>
    <n v="75000"/>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50000"/>
    <n v="10000"/>
    <n v="0"/>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en blanco)"/>
    <s v="99 - MULTIPROVINCIAL"/>
    <n v="0"/>
    <n v="2000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79261"/>
    <n v="29017"/>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0"/>
    <n v="179556"/>
    <n v="131824.41"/>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0"/>
    <n v="150000"/>
    <n v="149798.64000000001"/>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00000"/>
    <n v="100000"/>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0"/>
    <n v="292160"/>
    <n v="14750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800000"/>
    <n v="2778527"/>
    <n v="2035383.83"/>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50000"/>
    <n v="41473"/>
    <n v="0"/>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10000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5000000"/>
    <n v="5000000"/>
    <n v="1306112.85000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5000000"/>
    <n v="3000000"/>
    <n v="246188.23999999996"/>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2000000"/>
    <n v="2000000"/>
    <n v="891079.2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2000000"/>
    <n v="1500000"/>
    <n v="0"/>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en blanco)"/>
    <s v="99 - MULTIPROVINCIAL"/>
    <n v="500000"/>
    <n v="2000000"/>
    <n v="264500"/>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100000"/>
    <n v="600000"/>
    <n v="224726.39999999999"/>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100000"/>
    <n v="100000"/>
    <n v="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00"/>
    <n v="12500000"/>
    <n v="598560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0"/>
    <n v="500000"/>
    <n v="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
    <n v="100000"/>
    <n v="46008.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0"/>
    <n v="500000"/>
    <n v="9440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
    <n v="100000"/>
    <n v="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014756937"/>
    <n v="405735948.63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2352674859"/>
    <n v="531108952.7699999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682762.6399999999"/>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5000000"/>
    <n v="1200000"/>
    <n v="0"/>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0"/>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3746301.99"/>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5000000"/>
    <n v="1000000"/>
    <n v="240000.01"/>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452952.36"/>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
    <n v="100000"/>
    <n v="0"/>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en blanco)"/>
    <s v="99 - MULTIPROVINCIAL"/>
    <n v="524625083"/>
    <n v="4625083"/>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en blanco)"/>
    <s v="99 - MULTIPROVINCIAL"/>
    <n v="5000000"/>
    <n v="7800000"/>
    <n v="5345667.18"/>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en blanco)"/>
    <s v="99 - MULTIPROVINCIAL"/>
    <n v="0"/>
    <n v="40000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en blanco)"/>
    <s v="99 - MULTIPROVINCIAL"/>
    <n v="1000000"/>
    <n v="6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en blanco)"/>
    <s v="99 - MULTIPROVINCIAL"/>
    <n v="8000000"/>
    <n v="7000000"/>
    <n v="1832524.6800000002"/>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50000"/>
    <n v="2550000"/>
    <n v="846711.64"/>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1200000"/>
    <n v="5130000"/>
    <n v="2961742.8200000003"/>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0"/>
    <n v="70000"/>
    <n v="36257.21"/>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30000"/>
    <n v="19780.099999999999"/>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780000"/>
    <n v="1365666.72"/>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50144000"/>
    <n v="33445100"/>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2000000"/>
    <n v="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20000"/>
    <n v="1298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5500000"/>
    <n v="410000"/>
    <n v="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70000"/>
    <n v="4720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180000"/>
    <n v="258310.02"/>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2100000"/>
    <n v="6886016.6299999999"/>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11858528"/>
    <n v="0"/>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100000"/>
    <n v="4720"/>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210000"/>
    <n v="173902.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400000"/>
    <n v="772000"/>
    <n v="314704.15000000002"/>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00000"/>
    <n v="100000"/>
    <n v="48262"/>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500000"/>
    <n v="400000"/>
    <n v="556397.62"/>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20000"/>
    <n v="268000"/>
    <n v="101417.54999999999"/>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00000"/>
    <n v="100000"/>
    <n v="0"/>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100000"/>
    <n v="100000"/>
    <n v="14993.75"/>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100000"/>
    <n v="100000"/>
    <n v="31113.06"/>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en blanco)"/>
    <s v="99 - MULTIPROVINCIAL"/>
    <n v="4800000"/>
    <n v="8620000"/>
    <n v="8479416.2799999993"/>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2000"/>
    <n v="12000"/>
    <n v="0"/>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42000"/>
    <n v="42000"/>
    <n v="0"/>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00000"/>
    <n v="12000"/>
    <n v="0"/>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42000"/>
    <n v="42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100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0"/>
    <n v="2000"/>
    <n v="69961.48"/>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50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200000"/>
    <n v="425372.5"/>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200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1000000"/>
    <n v="198000"/>
    <n v="112259.3"/>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400000"/>
    <n v="300000"/>
    <n v="55585.22"/>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100000"/>
    <n v="50000"/>
    <n v="17705.98"/>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50000"/>
    <n v="0"/>
  </r>
  <r>
    <s v="2024"/>
    <x v="0"/>
    <x v="0"/>
    <x v="1"/>
    <x v="7"/>
    <s v="2 - Poder Ejecutivo"/>
    <s v="0211 - MINISTERIO DE OBRAS PÚBLICAS Y COMUNICACIONES"/>
    <s v="0009 - OFICINA NACIONAL DE METEOROLOGÍA"/>
    <x v="1"/>
    <x v="2"/>
    <x v="55"/>
    <s v="2.7 - OBRAS"/>
    <s v="2.7.1 - OBRAS EN EDIFICACIONES"/>
    <s v="N"/>
    <s v="00 - N/A"/>
    <s v="10 - FONDO GENERAL"/>
    <s v="(en blanco)"/>
    <s v="99 - MULTIPROVINCIAL"/>
    <n v="630105"/>
    <n v="630105"/>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200000"/>
    <n v="200000"/>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100000"/>
    <n v="100000"/>
    <n v="14868"/>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en blanco)"/>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en blanco)"/>
    <s v="99 - MULTIPROVINCIAL"/>
    <n v="1500000"/>
    <n v="5500000"/>
    <n v="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en blanco)"/>
    <s v="99 - MULTIPROVINCIAL"/>
    <n v="200000"/>
    <n v="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en blanco)"/>
    <s v="99 - MULTIPROVINCIAL"/>
    <n v="14923865"/>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2000000"/>
    <n v="2000000"/>
    <n v="2070791.32"/>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
    <n v="100000"/>
    <n v="426302.73"/>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00"/>
    <n v="50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0"/>
    <n v="10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
    <n v="1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8000000"/>
    <n v="8000000"/>
    <n v="4908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500000"/>
    <n v="5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13000000"/>
    <n v="18000000"/>
    <n v="10551923.73999999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5000000"/>
    <n v="8000000"/>
    <n v="2807267.91"/>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710403"/>
    <n v="710403"/>
    <n v="11800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500000"/>
    <n v="50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380000"/>
    <n v="3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1330000"/>
    <n v="1330000"/>
    <n v="19346.099999999999"/>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2450000"/>
    <n v="2450000"/>
    <n v="0"/>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300000"/>
    <n v="300000"/>
    <n v="0"/>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21000"/>
    <n v="21000"/>
    <n v="0"/>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800000"/>
    <n v="8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en blanco)"/>
    <s v="99 - MULTIPROVINCIAL"/>
    <n v="900000"/>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30000000"/>
    <n v="32600000"/>
    <n v="2546200.0099999998"/>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0"/>
    <n v="30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400000"/>
    <n v="4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384168"/>
    <n v="3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62000"/>
    <n v="62000"/>
    <n v="173094.2"/>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5500000"/>
    <n v="55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2100000"/>
    <n v="31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3420000"/>
    <n v="3420000"/>
    <n v="389.4"/>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350000"/>
    <n v="1050000"/>
    <n v="100496.20999999999"/>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50000"/>
    <n v="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en blanco)"/>
    <s v="99 - MULTIPROVINCIAL"/>
    <n v="750000"/>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en blanco)"/>
    <s v="99 - MULTIPROVINCIAL"/>
    <n v="2250000"/>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en blanco)"/>
    <s v="99 - MULTIPROVINCIAL"/>
    <n v="545516"/>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en blanco)"/>
    <s v="99 - MULTIPROVINCIAL"/>
    <n v="16000000"/>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en blanco)"/>
    <s v="99 - MULTIPROVINCIAL"/>
    <n v="250000"/>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00000"/>
    <n v="48000000"/>
    <n v="39793403.039999999"/>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00"/>
    <n v="3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700000"/>
    <n v="7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500000"/>
    <n v="5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250000"/>
    <n v="1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50000"/>
    <n v="5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en blanco)"/>
    <s v="99 - MULTIPROVINCIAL"/>
    <n v="6000000"/>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0"/>
    <n v="826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100000"/>
    <n v="0"/>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en blanco)"/>
    <s v="99 - MULTIPROVINCIAL"/>
    <n v="0"/>
    <n v="35000000"/>
    <n v="33099495"/>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24100"/>
    <n v="24003.56"/>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350000"/>
    <n v="10000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400000"/>
    <n v="399935.12"/>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3500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100000"/>
    <n v="10000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192600"/>
    <n v="107009.14"/>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en blanco)"/>
    <s v="99 - MULTIPROVINCIAL"/>
    <n v="250000"/>
    <n v="15700"/>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en blanco)"/>
    <s v="99 - MULTIPROVINCIAL"/>
    <n v="800000"/>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360000"/>
    <n v="360000"/>
    <n v="236354"/>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825000"/>
    <n v="805000"/>
    <n v="703055.91999999993"/>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200000"/>
    <n v="200000"/>
    <n v="256260.59999999998"/>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0"/>
    <n v="20000"/>
    <n v="19405.009999999998"/>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125000"/>
    <n v="125000"/>
    <n v="42710.01"/>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150000"/>
    <n v="150000"/>
    <n v="0"/>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500000"/>
    <n v="500000"/>
    <n v="517968"/>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300000"/>
    <n v="300000"/>
    <n v="261998.08000000002"/>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60000"/>
    <n v="16000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0000"/>
    <n v="100000"/>
    <n v="0"/>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10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100000"/>
    <n v="25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00000"/>
    <n v="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500000"/>
    <n v="350000"/>
    <n v="383358.4"/>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50000"/>
    <n v="0"/>
    <n v="54763.9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400000"/>
    <n v="0"/>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750000"/>
    <n v="441872.82999999996"/>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100000"/>
    <n v="0"/>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150000"/>
    <n v="92101"/>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65000"/>
    <n v="34515"/>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100000"/>
    <n v="93625.919999999998"/>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4300000"/>
    <n v="0"/>
    <n v="0"/>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0"/>
    <n v="344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en blanco)"/>
    <s v="99 - MULTIPROVINCIAL"/>
    <n v="150000"/>
    <n v="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3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65000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en blanco)"/>
    <s v="99 - MULTIPROVINCIAL"/>
    <n v="250000"/>
    <n v="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en blanco)"/>
    <s v="99 - MULTIPROVINCIAL"/>
    <n v="0"/>
    <n v="36000"/>
    <n v="0"/>
  </r>
  <r>
    <s v="2024"/>
    <x v="0"/>
    <x v="0"/>
    <x v="1"/>
    <x v="7"/>
    <s v="2 - Poder Ejecutivo"/>
    <s v="0212 - MINISTERIO DE INDUSTRIA, COMERCIO Y MIPYMES (MICM)"/>
    <s v="0008 - OFICINA NACIONAL DE DERECHO DE AUTOR"/>
    <x v="1"/>
    <x v="2"/>
    <x v="55"/>
    <s v="2.7 - OBRAS"/>
    <s v="2.7.1 - OBRAS EN EDIFICACIONES"/>
    <s v="N"/>
    <s v="00 - N/A"/>
    <s v="20 - FONDOS CON DESTINO ESPECÍFICO"/>
    <s v="(en blanco)"/>
    <s v="99 - MULTIPROVINCIAL"/>
    <n v="0"/>
    <n v="553000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0"/>
    <n v="104800"/>
    <n v="99707.650000000009"/>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350000"/>
    <n v="1326000"/>
    <n v="1312571.93"/>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50000"/>
    <n v="67000"/>
    <n v="20282.95"/>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0"/>
    <n v="12000"/>
    <n v="781.25"/>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300000"/>
    <n v="300000"/>
    <n v="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0"/>
    <n v="200000"/>
    <n v="67000.02"/>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0"/>
    <n v="48000"/>
    <n v="44913"/>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2600000"/>
    <n v="677585.39999999991"/>
    <n v="330414.90000000002"/>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en blanco)"/>
    <s v="99 - MULTIPROVINCIAL"/>
    <n v="0"/>
    <n v="3100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100000"/>
    <n v="24400"/>
    <n v="0"/>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100000"/>
    <n v="1000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0000"/>
    <n v="160600"/>
    <n v="0"/>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00000"/>
    <n v="25000"/>
    <n v="0"/>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en blanco)"/>
    <s v="99 - MULTIPROVINCIAL"/>
    <n v="0"/>
    <n v="2641760.16"/>
    <n v="0"/>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7000000"/>
    <n v="3733572"/>
    <n v="3473381.21"/>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0"/>
    <n v="100000"/>
    <n v="88891.76"/>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30000000"/>
    <n v="7000000"/>
    <n v="2831191.8800000004"/>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2203891"/>
    <n v="2203891"/>
    <n v="524104.98"/>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500000"/>
    <n v="500000"/>
    <n v="0"/>
  </r>
  <r>
    <s v="2024"/>
    <x v="0"/>
    <x v="0"/>
    <x v="1"/>
    <x v="7"/>
    <s v="2 - Poder Ejecutivo"/>
    <s v="0213 - MINISTERIO DE TURISMO"/>
    <s v="0001 - MINISTERIO DE TURISMO"/>
    <x v="1"/>
    <x v="17"/>
    <x v="65"/>
    <s v="2.6 - BIENES MUEBLES, INMUEBLES E INTANGIBLES"/>
    <s v="2.6.1 - MOBILIARIO Y EQUIPO"/>
    <s v="N"/>
    <s v="00 - N/A"/>
    <s v="20 - FONDOS CON DESTINO ESPECÍFICO"/>
    <s v="(en blanco)"/>
    <s v="99 - MULTIPROVINCIAL"/>
    <n v="0"/>
    <n v="460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5000000"/>
    <n v="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3000000"/>
    <n v="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11000"/>
    <n v="11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334525"/>
    <n v="334525"/>
    <n v="33799.980000000003"/>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40000000"/>
    <n v="0"/>
    <n v="0"/>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26500"/>
    <n v="26500"/>
    <n v="0"/>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7084110"/>
    <n v="8411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0"/>
    <n v="150000"/>
    <n v="225615.03999999998"/>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463761"/>
    <n v="463761"/>
    <n v="18408"/>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1216217"/>
    <n v="666217"/>
    <n v="236007.74"/>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0"/>
    <n v="400000"/>
    <n v="14140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1500000"/>
    <n v="150000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2500000"/>
    <n v="1300000"/>
    <n v="56500.76"/>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11756"/>
    <n v="11756"/>
    <n v="86444.160000000003"/>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500000"/>
    <n v="500000"/>
    <n v="105302.61"/>
  </r>
  <r>
    <s v="2024"/>
    <x v="0"/>
    <x v="0"/>
    <x v="1"/>
    <x v="7"/>
    <s v="2 - Poder Ejecutivo"/>
    <s v="0213 - MINISTERIO DE TURISMO"/>
    <s v="0001 - MINISTERIO DE TURISMO"/>
    <x v="1"/>
    <x v="17"/>
    <x v="65"/>
    <s v="2.6 - BIENES MUEBLES, INMUEBLES E INTANGIBLES"/>
    <s v="2.6.6 - EQUIPOS DE DEFENSA Y SEGURIDAD"/>
    <s v="N"/>
    <s v="00 - N/A"/>
    <s v="10 - FONDO GENERAL"/>
    <s v="(en blanco)"/>
    <s v="99 - MULTIPROVINCIAL"/>
    <n v="704000"/>
    <n v="704000"/>
    <n v="0"/>
  </r>
  <r>
    <s v="2024"/>
    <x v="0"/>
    <x v="0"/>
    <x v="1"/>
    <x v="7"/>
    <s v="2 - Poder Ejecutivo"/>
    <s v="0213 - MINISTERIO DE TURISMO"/>
    <s v="0001 - MINISTERIO DE TURISMO"/>
    <x v="1"/>
    <x v="17"/>
    <x v="65"/>
    <s v="2.6 - BIENES MUEBLES, INMUEBLES E INTANGIBLES"/>
    <s v="2.6.8 - BIENES INTANGIBLES"/>
    <s v="N"/>
    <s v="00 - N/A"/>
    <s v="10 - FONDO GENERAL"/>
    <s v="(en blanco)"/>
    <s v="99 - MULTIPROVINCIAL"/>
    <n v="5000000"/>
    <n v="109725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1000000"/>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5638070.3900000006"/>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500000"/>
    <n v="1000000"/>
    <n v="155061.81"/>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400000"/>
    <n v="2000000"/>
    <n v="0"/>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7500000"/>
    <n v="7500000"/>
    <n v="3132741.25"/>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400000"/>
    <n v="1000000"/>
    <n v="49501"/>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700000"/>
    <n v="700000"/>
    <n v="0"/>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11813.87"/>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300000"/>
    <n v="5600000"/>
    <n v="62882.2"/>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100000"/>
    <n v="8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2500000"/>
    <n v="400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500000"/>
    <n v="500000"/>
    <n v="12048.04"/>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2000000"/>
    <n v="20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100000"/>
    <n v="13000000"/>
    <n v="11589964.01"/>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0"/>
    <n v="10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0"/>
    <n v="1000000"/>
    <n v="5500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500000"/>
    <n v="1520000"/>
    <n v="756244.8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300000"/>
    <n v="57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400000"/>
    <n v="400000"/>
    <n v="46556.8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en blanco)"/>
    <s v="99 - MULTIPROVINCIAL"/>
    <n v="100000"/>
    <n v="10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3000000"/>
    <n v="8526003.7200000007"/>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450000"/>
    <n v="50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10000000"/>
    <n v="22773943.73"/>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000000"/>
    <n v="0"/>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1341061"/>
    <n v="91341061"/>
    <n v="49786450.079999998"/>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4377774"/>
    <n v="4377774"/>
    <n v="1435414.2"/>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0"/>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0"/>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1244853"/>
    <n v="6000000"/>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2048416.06"/>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26941424.48"/>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0"/>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21120022.669999998"/>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x v="3"/>
    <x v="19"/>
    <x v="110"/>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x v="3"/>
    <x v="19"/>
    <x v="110"/>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x v="2"/>
    <x v="14"/>
    <x v="103"/>
    <s v="2.6 - BIENES MUEBLES, INMUEBLES E INTANGIBLES"/>
    <s v="2.6.1 - MOBILIARIO Y EQUIPO"/>
    <s v="S"/>
    <s v="08 - RECONSTRUCCIÓN DEL FRENTE COSTERO DE LA PLAYA SOSUA, MUNICIPIO SOSUA, PROVINCIA PUERTO PLATA"/>
    <s v="20 - FONDOS CON DESTINO ESPECÍFICO"/>
    <n v="15345"/>
    <s v="18 - PUERTO PLATA"/>
    <n v="35194346"/>
    <n v="35194346"/>
    <n v="0"/>
  </r>
  <r>
    <s v="2024"/>
    <x v="0"/>
    <x v="0"/>
    <x v="1"/>
    <x v="7"/>
    <s v="2 - Poder Ejecutivo"/>
    <s v="0213 - MINISTERIO DE TURISMO"/>
    <s v="0002 - COMITE EJECUTOR DE INFRAESTRUCTA EN ZONAS TURISTICAS (CEIZTUR)"/>
    <x v="2"/>
    <x v="14"/>
    <x v="103"/>
    <s v="2.7 - OBRAS"/>
    <s v="2.7.1 - OBRAS EN EDIFICACIONES"/>
    <s v="S"/>
    <s v="08 - RECONSTRUCCIÓN DEL FRENTE COSTERO DE LA PLAYA SOSUA, MUNICIPIO SOSUA, PROVINCIA PUERTO PLATA"/>
    <s v="20 - FONDOS CON DESTINO ESPECÍFICO"/>
    <n v="15345"/>
    <s v="18 - PUERTO PLATA"/>
    <n v="20502010"/>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0"/>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3064128.049999999"/>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0"/>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6289892.9499999993"/>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6487516"/>
    <n v="0"/>
    <n v="0"/>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4799023"/>
    <n v="4799023"/>
    <n v="2799430.06"/>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840000"/>
    <n v="1840000"/>
    <n v="1073333.3099999998"/>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85000"/>
    <n v="49583.310000000005"/>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50000"/>
    <n v="50000"/>
    <n v="29166.689999999995"/>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750000"/>
    <n v="750000"/>
    <n v="43750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8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30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60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465000"/>
    <n v="465000"/>
    <n v="27125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6000"/>
    <n v="26000"/>
    <n v="15166.69"/>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1000000"/>
    <n v="1000000"/>
    <n v="499998.23999999993"/>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70000"/>
    <n v="270000"/>
    <n v="240833.03999999998"/>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50000"/>
    <n v="250000"/>
    <n v="145833.31"/>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n v="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1100000"/>
    <n v="1196700"/>
    <n v="745270.71"/>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1050000"/>
    <n v="865000"/>
    <n v="352001.18"/>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400000"/>
    <n v="400000"/>
    <n v="12800"/>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12200000"/>
    <n v="355793.6"/>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4500000"/>
    <n v="0"/>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200000"/>
    <n v="70000"/>
    <n v="0"/>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350000"/>
    <n v="100000"/>
    <n v="29984.28"/>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00000"/>
    <n v="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900000"/>
    <n v="20000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0"/>
    <n v="454300"/>
    <n v="45430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0"/>
    <n v="114000"/>
    <n v="113971.48"/>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00000"/>
    <n v="0"/>
    <n v="0"/>
  </r>
  <r>
    <s v="2024"/>
    <x v="0"/>
    <x v="0"/>
    <x v="1"/>
    <x v="7"/>
    <s v="2 - Poder Ejecutivo"/>
    <s v="0215 - MINISTERIO DE LA MUJER"/>
    <s v="0001 - MINISTERIO DE LA MUJER"/>
    <x v="0"/>
    <x v="0"/>
    <x v="10"/>
    <s v="2.6 - BIENES MUEBLES, INMUEBLES E INTANGIBLES"/>
    <s v="2.6.6 - EQUIPOS DE DEFENSA Y SEGURIDAD"/>
    <s v="N"/>
    <s v="00 - N/A"/>
    <s v="10 - FONDO GENERAL"/>
    <s v="(en blanco)"/>
    <s v="99 - MULTIPROVINCIAL"/>
    <n v="0"/>
    <n v="10000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50000"/>
    <n v="0"/>
  </r>
  <r>
    <s v="2024"/>
    <x v="0"/>
    <x v="0"/>
    <x v="1"/>
    <x v="7"/>
    <s v="2 - Poder Ejecutivo"/>
    <s v="0215 - MINISTERIO DE LA MUJER"/>
    <s v="0001 - MINISTERIO DE LA MUJER"/>
    <x v="0"/>
    <x v="0"/>
    <x v="10"/>
    <s v="2.7 - OBRAS"/>
    <s v="2.7.1 - OBRAS EN EDIFICACIONES"/>
    <s v="N"/>
    <s v="00 - N/A"/>
    <s v="10 - FONDO GENERAL"/>
    <s v="(en blanco)"/>
    <s v="99 - MULTIPROVINCIAL"/>
    <n v="6000000"/>
    <n v="6000000"/>
    <n v="960868.30999999994"/>
  </r>
  <r>
    <s v="2024"/>
    <x v="0"/>
    <x v="0"/>
    <x v="1"/>
    <x v="7"/>
    <s v="2 - Poder Ejecutivo"/>
    <s v="0215 - MINISTERIO DE LA MUJER"/>
    <s v="0001 - MINISTERIO DE LA MUJER"/>
    <x v="0"/>
    <x v="0"/>
    <x v="10"/>
    <s v="2.7 - OBRAS"/>
    <s v="2.7.1 - OBRAS EN EDIFICACIONES"/>
    <s v="N"/>
    <s v="00 - N/A"/>
    <s v="70 - DONACION EXTERNA"/>
    <s v="(en blanco)"/>
    <s v="99 - MULTIPROVINCIAL"/>
    <n v="168632586"/>
    <n v="0"/>
    <n v="0"/>
  </r>
  <r>
    <s v="2024"/>
    <x v="0"/>
    <x v="0"/>
    <x v="1"/>
    <x v="7"/>
    <s v="2 - Poder Ejecutivo"/>
    <s v="0215 - MINISTERIO DE LA MUJER"/>
    <s v="0001 - MINISTERIO DE LA MUJER"/>
    <x v="0"/>
    <x v="0"/>
    <x v="10"/>
    <s v="2.7 - OBRAS"/>
    <s v="2.7.1 - OBRAS EN EDIFICACIONES"/>
    <s v="N"/>
    <s v="00 - N/A"/>
    <s v="70 - DONACION EXTERNA"/>
    <s v="(en blanco)"/>
    <s v="99 - MULTIPROVINCIAL"/>
    <n v="0"/>
    <n v="13100000"/>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751138"/>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1829555"/>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4129275"/>
    <n v="0"/>
  </r>
  <r>
    <s v="2024"/>
    <x v="0"/>
    <x v="0"/>
    <x v="1"/>
    <x v="7"/>
    <s v="2 - Poder Ejecutivo"/>
    <s v="0215 - MINISTERIO DE LA MUJER"/>
    <s v="0001 - MINISTERIO DE LA MUJER"/>
    <x v="1"/>
    <x v="2"/>
    <x v="3"/>
    <s v="2.7 - OBRAS"/>
    <s v="2.7.1 - OBRAS EN EDIFICACIONES"/>
    <s v="N"/>
    <s v="00 - N/A"/>
    <s v="70 - DONACION EXTERNA"/>
    <s v="(en blanco)"/>
    <s v="99 - MULTIPROVINCIAL"/>
    <n v="0"/>
    <n v="2219460"/>
    <n v="0"/>
  </r>
  <r>
    <s v="2024"/>
    <x v="0"/>
    <x v="0"/>
    <x v="1"/>
    <x v="7"/>
    <s v="2 - Poder Ejecutivo"/>
    <s v="0215 - MINISTERIO DE LA MUJER"/>
    <s v="0001 - MINISTERIO DE LA MUJER"/>
    <x v="2"/>
    <x v="3"/>
    <x v="4"/>
    <s v="2.6 - BIENES MUEBLES, INMUEBLES E INTANGIBLES"/>
    <s v="2.6.1 - MOBILIARIO Y EQUIPO"/>
    <s v="N"/>
    <s v="00 - N/A"/>
    <s v="10 - FONDO GENERAL"/>
    <s v="(en blanco)"/>
    <s v="99 - MULTIPROVINCIAL"/>
    <n v="762000"/>
    <n v="6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100000"/>
    <n v="100000"/>
  </r>
  <r>
    <s v="2024"/>
    <x v="0"/>
    <x v="0"/>
    <x v="1"/>
    <x v="7"/>
    <s v="2 - Poder Ejecutivo"/>
    <s v="0215 - MINISTERIO DE LA MUJER"/>
    <s v="0001 - MINISTERIO DE LA MUJER"/>
    <x v="2"/>
    <x v="5"/>
    <x v="8"/>
    <s v="2.6 - BIENES MUEBLES, INMUEBLES E INTANGIBLES"/>
    <s v="2.6.1 - MOBILIARIO Y EQUIPO"/>
    <s v="N"/>
    <s v="00 - N/A"/>
    <s v="10 - FONDO GENERAL"/>
    <s v="(en blanco)"/>
    <s v="99 - MULTIPROVINCIAL"/>
    <n v="71466"/>
    <n v="71466"/>
    <n v="71000"/>
  </r>
  <r>
    <s v="2024"/>
    <x v="0"/>
    <x v="0"/>
    <x v="1"/>
    <x v="7"/>
    <s v="2 - Poder Ejecutivo"/>
    <s v="0215 - MINISTERIO DE LA MUJER"/>
    <s v="0001 - MINISTERIO DE LA MUJER"/>
    <x v="2"/>
    <x v="5"/>
    <x v="8"/>
    <s v="2.7 - OBRAS"/>
    <s v="2.7.1 - OBRAS EN EDIFICACIONES"/>
    <s v="N"/>
    <s v="00 - N/A"/>
    <s v="10 - FONDO GENERAL"/>
    <s v="(en blanco)"/>
    <s v="99 - MULTIPROVINCIAL"/>
    <n v="0"/>
    <n v="6801900"/>
    <n v="3560774.9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0"/>
    <n v="749000"/>
    <n v="341499.29000000004"/>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500000"/>
    <n v="35000"/>
    <n v="0"/>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0"/>
    <n v="1400000"/>
    <n v="1178601.160000000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0"/>
    <n v="15000"/>
    <n v="20039.2"/>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21474434"/>
    <n v="233997.56"/>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5000000"/>
    <n v="0"/>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14971668.57"/>
    <n v="4712002.72"/>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3924000"/>
    <n v="0"/>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1000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25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16066298"/>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150000"/>
    <n v="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3800000"/>
    <n v="0"/>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en blanco)"/>
    <s v="99 - MULTIPROVINCIAL"/>
    <n v="0"/>
    <n v="2900000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100000"/>
    <n v="50000"/>
    <n v="17582"/>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227000"/>
    <n v="200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0"/>
    <n v="333000"/>
    <n v="329102"/>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300000"/>
    <n v="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0"/>
    <n v="142000"/>
    <n v="141208.2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200000"/>
    <n v="0"/>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1200000"/>
    <n v="0"/>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6100000"/>
    <n v="241432.56"/>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350000"/>
    <n v="0"/>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1400000"/>
    <n v="744366.42"/>
  </r>
  <r>
    <s v="2024"/>
    <x v="0"/>
    <x v="0"/>
    <x v="1"/>
    <x v="7"/>
    <s v="2 - Poder Ejecutivo"/>
    <s v="0215 - MINISTERIO DE LA MUJER"/>
    <s v="0001 - MINISTERIO DE LA MUJER"/>
    <x v="2"/>
    <x v="5"/>
    <x v="9"/>
    <s v="2.6 - BIENES MUEBLES, INMUEBLES E INTANGIBLES"/>
    <s v="2.6.6 - EQUIPOS DE DEFENSA Y SEGURIDAD"/>
    <s v="N"/>
    <s v="00 - N/A"/>
    <s v="10 - FONDO GENERAL"/>
    <s v="(en blanco)"/>
    <s v="99 - MULTIPROVINCIAL"/>
    <n v="500000"/>
    <n v="526000"/>
    <n v="525359.6"/>
  </r>
  <r>
    <s v="2024"/>
    <x v="0"/>
    <x v="0"/>
    <x v="1"/>
    <x v="7"/>
    <s v="2 - Poder Ejecutivo"/>
    <s v="0215 - MINISTERIO DE LA MUJER"/>
    <s v="0001 - MINISTERIO DE LA MUJER"/>
    <x v="2"/>
    <x v="5"/>
    <x v="9"/>
    <s v="2.6 - BIENES MUEBLES, INMUEBLES E INTANGIBLES"/>
    <s v="2.6.6 - EQUIPOS DE DEFENSA Y SEGURIDAD"/>
    <s v="N"/>
    <s v="00 - N/A"/>
    <s v="70 - DONACION EXTERNA"/>
    <s v="(en blanco)"/>
    <s v="99 - MULTIPROVINCIAL"/>
    <n v="0"/>
    <n v="60000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0"/>
    <n v="0"/>
  </r>
  <r>
    <s v="2024"/>
    <x v="0"/>
    <x v="0"/>
    <x v="1"/>
    <x v="7"/>
    <s v="2 - Poder Ejecutivo"/>
    <s v="0215 - MINISTERIO DE LA MUJER"/>
    <s v="0001 - MINISTERIO DE LA MUJER"/>
    <x v="2"/>
    <x v="5"/>
    <x v="9"/>
    <s v="2.7 - OBRAS"/>
    <s v="2.7.1 - OBRAS EN EDIFICACIONES"/>
    <s v="N"/>
    <s v="00 - N/A"/>
    <s v="10 - FONDO GENERAL"/>
    <s v="(en blanco)"/>
    <s v="99 - MULTIPROVINCIAL"/>
    <n v="1809951"/>
    <n v="10754951"/>
    <n v="2512535.0499999998"/>
  </r>
  <r>
    <s v="2024"/>
    <x v="0"/>
    <x v="0"/>
    <x v="1"/>
    <x v="7"/>
    <s v="2 - Poder Ejecutivo"/>
    <s v="0215 - MINISTERIO DE LA MUJER"/>
    <s v="0001 - MINISTERIO DE LA MUJER"/>
    <x v="2"/>
    <x v="5"/>
    <x v="9"/>
    <s v="2.7 - OBRAS"/>
    <s v="2.7.1 - OBRAS EN EDIFICACIONES"/>
    <s v="N"/>
    <s v="00 - N/A"/>
    <s v="70 - DONACION EXTERNA"/>
    <s v="(en blanco)"/>
    <s v="99 - MULTIPROVINCIAL"/>
    <n v="0"/>
    <n v="15500000"/>
    <n v="2006276.8"/>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2000000"/>
    <n v="2500000"/>
    <n v="1721367.69"/>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5000000"/>
    <n v="6600000"/>
    <n v="289630.17000000004"/>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100000"/>
    <n v="450000"/>
    <n v="196675.31999999998"/>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200000"/>
    <n v="200000"/>
    <n v="0"/>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1700000"/>
    <n v="1000000"/>
    <n v="664594.6"/>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1000000"/>
    <n v="218000"/>
    <n v="118000"/>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2100000"/>
    <n v="1600000"/>
    <n v="0"/>
  </r>
  <r>
    <s v="2024"/>
    <x v="0"/>
    <x v="0"/>
    <x v="1"/>
    <x v="7"/>
    <s v="2 - Poder Ejecutivo"/>
    <s v="0216 - MINISTERIO DE CULTURA"/>
    <s v="0001 - MINISTERIO DE CULTURA"/>
    <x v="2"/>
    <x v="8"/>
    <x v="20"/>
    <s v="2.6 - BIENES MUEBLES, INMUEBLES E INTANGIBLES"/>
    <s v="2.6.3 - EQUIPO E INSTRUMENTAL, CIENTÍFICO Y LABORATORIO"/>
    <s v="N"/>
    <s v="00 - N/A"/>
    <s v="10 - FONDO GENERAL"/>
    <s v="(en blanco)"/>
    <s v="99 - MULTIPROVINCIAL"/>
    <n v="50000"/>
    <n v="30000"/>
    <n v="0"/>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0"/>
    <n v="17000"/>
    <n v="7994.5"/>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50000"/>
    <n v="50000"/>
    <n v="0"/>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275000"/>
    <n v="274561.29000000004"/>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400000"/>
    <n v="328861.28000000003"/>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0"/>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4432359"/>
    <n v="7602272.6300000018"/>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375675"/>
    <n v="237707.46"/>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5074"/>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100000"/>
    <n v="900000"/>
    <n v="212243.06000000003"/>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0"/>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100000"/>
    <n v="190000"/>
    <n v="0"/>
  </r>
  <r>
    <s v="2024"/>
    <x v="0"/>
    <x v="0"/>
    <x v="1"/>
    <x v="7"/>
    <s v="2 - Poder Ejecutivo"/>
    <s v="0216 - MINISTERIO DE CULTURA"/>
    <s v="0001 - MINISTERIO DE CULTURA"/>
    <x v="2"/>
    <x v="8"/>
    <x v="20"/>
    <s v="2.7 - OBRAS"/>
    <s v="2.7.1 - OBRAS EN EDIFICACIONES"/>
    <s v="N"/>
    <s v="00 - N/A"/>
    <s v="10 - FONDO GENERAL"/>
    <s v="(en blanco)"/>
    <s v="99 - MULTIPROVINCIAL"/>
    <n v="3000000"/>
    <n v="14999000"/>
    <n v="1523381.96"/>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2800000"/>
    <n v="295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en blanco)"/>
    <s v="99 - MULTIPROVINCIAL"/>
    <n v="0"/>
    <n v="50000"/>
    <n v="0"/>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250000"/>
    <n v="240000"/>
    <n v="87030.19"/>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000000"/>
    <n v="2000000"/>
    <n v="35758.85"/>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10000"/>
    <n v="10000"/>
    <n v="80948"/>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0"/>
    <n v="10000"/>
    <n v="28596.25"/>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5000"/>
    <n v="5000"/>
    <n v="0"/>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5000"/>
    <n v="5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1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0"/>
    <n v="143000"/>
    <n v="15073.18"/>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29193.74"/>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0"/>
    <n v="55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246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5069.28"/>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20001000"/>
    <n v="14507608.650000002"/>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753000"/>
    <n v="1626575"/>
    <n v="1329575.2899999998"/>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105000"/>
    <n v="1240702"/>
    <n v="1240701.19"/>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500000"/>
    <n v="313335"/>
    <n v="209334.99"/>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0"/>
    <n v="8900"/>
    <n v="0"/>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164300"/>
    <n v="1423498"/>
    <n v="1266669.56"/>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0"/>
    <n v="12500"/>
    <n v="0"/>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205000"/>
    <n v="375000"/>
    <n v="334722.69"/>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en blanco)"/>
    <s v="99 - MULTIPROVINCIAL"/>
    <n v="0"/>
    <n v="7500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2000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0"/>
    <n v="73000"/>
    <n v="49088"/>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86000"/>
    <n v="78500"/>
    <n v="4484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0"/>
    <n v="141000"/>
    <n v="59016.56"/>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0"/>
    <n v="130250"/>
    <n v="31499.98"/>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115338"/>
    <n v="218026"/>
    <n v="93881.23"/>
  </r>
  <r>
    <s v="2024"/>
    <x v="0"/>
    <x v="0"/>
    <x v="1"/>
    <x v="7"/>
    <s v="2 - Poder Ejecutivo"/>
    <s v="0216 - MINISTERIO DE CULTURA"/>
    <s v="0005 - DIRECCIÓN GENERAL DE BELLAS ARTES"/>
    <x v="2"/>
    <x v="8"/>
    <x v="20"/>
    <s v="2.6 - BIENES MUEBLES, INMUEBLES E INTANGIBLES"/>
    <s v="2.6.8 - BIENES INTANGIBLES"/>
    <s v="N"/>
    <s v="00 - N/A"/>
    <s v="10 - FONDO GENERAL"/>
    <s v="(en blanco)"/>
    <s v="99 - MULTIPROVINCIAL"/>
    <n v="1575000"/>
    <n v="254100"/>
    <n v="2100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1200000"/>
    <n v="1200000"/>
    <n v="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1149900"/>
    <n v="3574256.84"/>
    <n v="1319797.1300000001"/>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0"/>
    <n v="266197"/>
    <n v="205424.31"/>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400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en blanco)"/>
    <s v="99 - MULTIPROVINCIAL"/>
    <n v="0"/>
    <n v="2683333"/>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200000"/>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43153"/>
    <n v="43152.6"/>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150000"/>
    <n v="62348"/>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267272"/>
    <n v="222739.95"/>
  </r>
  <r>
    <s v="2024"/>
    <x v="0"/>
    <x v="0"/>
    <x v="1"/>
    <x v="7"/>
    <s v="2 - Poder Ejecutivo"/>
    <s v="0216 - MINISTERIO DE CULTURA"/>
    <s v="0006 - DIRECCIÓN GENERAL DE MUSEOS"/>
    <x v="2"/>
    <x v="8"/>
    <x v="20"/>
    <s v="2.6 - BIENES MUEBLES, INMUEBLES E INTANGIBLES"/>
    <s v="2.6.6 - EQUIPOS DE DEFENSA Y SEGURIDAD"/>
    <s v="N"/>
    <s v="00 - N/A"/>
    <s v="10 - FONDO GENERAL"/>
    <s v="(en blanco)"/>
    <s v="99 - MULTIPROVINCIAL"/>
    <n v="0"/>
    <n v="160000"/>
    <n v="77644"/>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1860000"/>
    <n v="860000"/>
    <n v="250660.32"/>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4500000"/>
    <n v="2622051.7999999998"/>
    <n v="1148158.57"/>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176494"/>
    <n v="176494"/>
    <n v="0"/>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0"/>
    <n v="11690"/>
    <n v="8582.5"/>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0000"/>
    <n v="100000"/>
    <n v="0"/>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960000"/>
    <n v="9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0"/>
    <n v="196530"/>
    <n v="18703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250000"/>
    <n v="25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0"/>
    <n v="130999.97"/>
    <n v="329240.01"/>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140000"/>
    <n v="14676.25"/>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0"/>
    <n v="6875.8"/>
    <n v="8401.6"/>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150000"/>
    <n v="150000"/>
    <n v="22429.439999999999"/>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50000"/>
    <n v="50000"/>
    <n v="0"/>
  </r>
  <r>
    <s v="2024"/>
    <x v="0"/>
    <x v="0"/>
    <x v="1"/>
    <x v="7"/>
    <s v="2 - Poder Ejecutivo"/>
    <s v="0217 - MINISTERIO DE LA JUVENTUD"/>
    <s v="0001 - MINISTERIO DE LA JUVENTUD"/>
    <x v="2"/>
    <x v="4"/>
    <x v="5"/>
    <s v="2.6 - BIENES MUEBLES, INMUEBLES E INTANGIBLES"/>
    <s v="2.6.6 - EQUIPOS DE DEFENSA Y SEGURIDAD"/>
    <s v="N"/>
    <s v="00 - N/A"/>
    <s v="10 - FONDO GENERAL"/>
    <s v="(en blanco)"/>
    <s v="99 - MULTIPROVINCIAL"/>
    <n v="220000"/>
    <n v="876624.18"/>
    <n v="876624.18"/>
  </r>
  <r>
    <s v="2024"/>
    <x v="0"/>
    <x v="0"/>
    <x v="1"/>
    <x v="7"/>
    <s v="2 - Poder Ejecutivo"/>
    <s v="0217 - MINISTERIO DE LA JUVENTUD"/>
    <s v="0001 - MINISTERIO DE LA JUVENTUD"/>
    <x v="2"/>
    <x v="4"/>
    <x v="5"/>
    <s v="2.6 - BIENES MUEBLES, INMUEBLES E INTANGIBLES"/>
    <s v="2.6.8 - BIENES INTANGIBLES"/>
    <s v="N"/>
    <s v="00 - N/A"/>
    <s v="10 - FONDO GENERAL"/>
    <s v="(en blanco)"/>
    <s v="99 - MULTIPROVINCIAL"/>
    <n v="740000"/>
    <n v="487349.88"/>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en blanco)"/>
    <s v="99 - MULTIPROVINCIAL"/>
    <n v="0"/>
    <n v="1875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127000"/>
    <n v="127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680000"/>
    <n v="3680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25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200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30395"/>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894100"/>
    <n v="63700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3817500"/>
    <n v="310050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858416"/>
    <n v="58938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61793"/>
    <n v="3250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en blanco)"/>
    <s v="99 - MULTIPROVINCIAL"/>
    <n v="0"/>
    <n v="2167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47000"/>
    <n v="23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69600"/>
    <n v="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1649414"/>
    <n v="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52885793"/>
    <n v="4200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1198821"/>
    <n v="574501"/>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72800"/>
    <n v="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4369800"/>
    <n v="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3867250"/>
    <n v="90664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49551854"/>
    <n v="1854"/>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0"/>
    <n v="62300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5287100"/>
    <n v="6287100"/>
    <n v="172716.6"/>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698870"/>
    <n v="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4787152"/>
    <n v="787152"/>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460000"/>
    <n v="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63000"/>
    <n v="4500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31243"/>
    <n v="1200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96000"/>
    <n v="196000"/>
    <n v="0"/>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12000000"/>
    <n v="0"/>
    <n v="0"/>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91250"/>
    <n v="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1080000"/>
    <n v="0"/>
    <n v="0"/>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6440000"/>
    <n v="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en blanco)"/>
    <s v="99 - MULTIPROVINCIAL"/>
    <n v="211000"/>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994000"/>
    <n v="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29293"/>
    <n v="29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150000"/>
    <n v="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4200"/>
    <n v="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68000"/>
    <n v="168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090000"/>
    <n v="1090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21990"/>
    <n v="2199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203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1030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2199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43242"/>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6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1200000"/>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en blanco)"/>
    <s v="99 - MULTIPROVINCIAL"/>
    <n v="0"/>
    <n v="120000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en blanco)"/>
    <s v="99 - MULTIPROVINCIAL"/>
    <n v="2287968"/>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860000"/>
    <n v="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50000"/>
    <n v="1500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8900"/>
    <n v="1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en blanco)"/>
    <s v="99 - MULTIPROVINCIAL"/>
    <n v="0"/>
    <n v="3500000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8000000"/>
    <n v="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440000"/>
    <n v="40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098000"/>
    <n v="2098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9293"/>
    <n v="29293"/>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104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314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293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76484"/>
    <n v="5442"/>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140000"/>
    <n v="500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60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18000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en blanco)"/>
    <s v="99 - MULTIPROVINCIAL"/>
    <n v="40000"/>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en blanco)"/>
    <s v="99 - MULTIPROVINCIAL"/>
    <n v="8462350"/>
    <n v="175"/>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300000"/>
    <n v="150000"/>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354200"/>
    <n v="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en blanco)"/>
    <s v="99 - MULTIPROVINCIAL"/>
    <n v="20400"/>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724850"/>
    <n v="69085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400000"/>
    <n v="400000"/>
    <n v="31344"/>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5066920"/>
    <n v="2000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1038850"/>
    <n v="103885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27500"/>
    <n v="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2628288"/>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67390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18995"/>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288660"/>
    <n v="28866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2120"/>
    <n v="4212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140000"/>
    <n v="14000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14000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52772"/>
    <n v="52772"/>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46495"/>
    <n v="46495"/>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7240100"/>
    <n v="9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302370"/>
    <n v="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40000"/>
    <n v="400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395000"/>
    <n v="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73190"/>
    <n v="7319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3"/>
    <s v="2.7 - OBRAS"/>
    <s v="2.7.1 - OBRAS EN EDIFICACIONES"/>
    <s v="N"/>
    <s v="00 - N/A"/>
    <s v="10 - FONDO GENERAL"/>
    <s v="(en blanco)"/>
    <s v="99 - MULTIPROVINCIAL"/>
    <n v="153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10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32198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1084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920000"/>
    <n v="192000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3640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084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46200"/>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en blanco)"/>
    <s v="99 - MULTIPROVINCIAL"/>
    <n v="0"/>
    <n v="4620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90000"/>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8000"/>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900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55061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1000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1100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140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20204"/>
    <n v="20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309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2580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1240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en blanco)"/>
    <s v="99 - MULTIPROVINCIAL"/>
    <n v="4231175"/>
    <n v="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300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40000"/>
    <n v="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4900"/>
    <n v="4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31000"/>
    <n v="31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29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40638"/>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50000"/>
    <n v="0"/>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10995"/>
    <n v="1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2420000"/>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2600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122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1719000"/>
    <n v="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4659120"/>
    <n v="32956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206852"/>
    <n v="206852"/>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4804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4496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2243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96700"/>
    <n v="315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136800"/>
    <n v="531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80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15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810984"/>
    <n v="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15880024"/>
    <n v="30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988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90720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0"/>
    <n v="80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100000"/>
    <n v="4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50350"/>
    <n v="1435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38095"/>
    <n v="3809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1513700"/>
    <n v="240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1011000"/>
    <n v="311000"/>
    <n v="30000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4806305"/>
    <n v="2485425"/>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2049750"/>
    <n v="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162000"/>
    <n v="54000"/>
    <n v="16178.39"/>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3100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552350"/>
    <n v="395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1756000"/>
    <n v="1090000"/>
    <n v="42211.25"/>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0725"/>
    <n v="250725"/>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190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8999"/>
    <n v="8999"/>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0400"/>
    <n v="104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55334"/>
    <n v="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1209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8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4734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16924700"/>
    <n v="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4340350"/>
    <n v="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4821992"/>
    <n v="47199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1500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50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400000"/>
    <n v="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3870000"/>
    <n v="212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6629656"/>
    <n v="5825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99223"/>
    <n v="86700"/>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287863"/>
    <n v="7863"/>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333216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120000"/>
    <n v="12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212500"/>
    <n v="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20000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80000"/>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30000"/>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578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118100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en blanco)"/>
    <s v="99 - MULTIPROVINCIAL"/>
    <n v="0"/>
    <n v="8000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79900"/>
    <n v="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590000"/>
    <n v="200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26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530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8000"/>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36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86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12200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4231175"/>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2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90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en blanco)"/>
    <s v="99 - MULTIPROVINCIAL"/>
    <n v="0"/>
    <n v="9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2893788"/>
    <n v="393788"/>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2348680"/>
    <n v="2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699800"/>
    <n v="666442"/>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1210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77000"/>
    <n v="7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60000"/>
    <n v="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6000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8462350"/>
    <n v="22"/>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20000"/>
    <n v="0"/>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6300"/>
    <n v="1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en blanco)"/>
    <s v="99 - MULTIPROVINCIAL"/>
    <n v="43816439"/>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22113400"/>
    <n v="6196193"/>
    <n v="917664.76"/>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34487460"/>
    <n v="271656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434800"/>
    <n v="73965"/>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626465"/>
    <n v="122172"/>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289339648"/>
    <n v="27115648"/>
    <n v="19995.099999999999"/>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30829400"/>
    <n v="788494.42"/>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3580755"/>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4148015"/>
    <n v="582591.38"/>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362870"/>
    <n v="362870"/>
    <n v="0"/>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514249"/>
    <n v="514249"/>
    <n v="0"/>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294330"/>
    <n v="29433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3315342"/>
    <n v="139352"/>
    <n v="2175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1280188"/>
    <n v="1210888"/>
    <n v="115000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236430"/>
    <n v="953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121200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6930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1570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0080000"/>
    <n v="10000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296185"/>
    <n v="86485"/>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488465"/>
    <n v="38465"/>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16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21155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518400"/>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8000"/>
    <n v="8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300000"/>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35129348"/>
    <n v="2739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2385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7500000"/>
    <n v="750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1910820"/>
    <n v="19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00000"/>
    <n v="640000"/>
    <n v="236896.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66240"/>
    <n v="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500000"/>
    <n v="100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1503728"/>
    <n v="743728"/>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316158"/>
    <n v="40558"/>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351290"/>
    <n v="1080290"/>
    <n v="483006"/>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8769050"/>
    <n v="3654743.77"/>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7900000"/>
    <n v="135464"/>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49555750"/>
    <n v="948000.2"/>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209839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3325000"/>
    <n v="365145.1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229675"/>
    <n v="229675"/>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379615"/>
    <n v="379615"/>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en blanco)"/>
    <s v="99 - MULTIPROVINCIAL"/>
    <n v="900000"/>
    <n v="4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en blanco)"/>
    <s v="99 - MULTIPROVINCIAL"/>
    <n v="0"/>
    <n v="220000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en blanco)"/>
    <s v="99 - MULTIPROVINCIAL"/>
    <n v="1805767"/>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en blanco)"/>
    <s v="99 - MULTIPROVINCIAL"/>
    <n v="662750000"/>
    <n v="122925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en blanco)"/>
    <s v="99 - MULTIPROVINCIAL"/>
    <n v="0"/>
    <n v="80000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87233763"/>
    <n v="11419801"/>
    <n v="623790.56999999995"/>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5110919"/>
    <n v="110919"/>
    <n v="0"/>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en blanco)"/>
    <s v="99 - MULTIPROVINCIAL"/>
    <n v="0"/>
    <n v="43000000"/>
    <n v="6213067.8499999996"/>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3310000"/>
    <n v="0"/>
    <n v="0"/>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824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235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30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en blanco)"/>
    <s v="99 - MULTIPROVINCIAL"/>
    <n v="1008925"/>
    <n v="0"/>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80000"/>
    <n v="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en blanco)"/>
    <s v="99 - MULTIPROVINCIAL"/>
    <n v="614000"/>
    <n v="61400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en blanco)"/>
    <s v="99 - MULTIPROVINCIAL"/>
    <n v="0"/>
    <n v="26000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en blanco)"/>
    <s v="99 - MULTIPROVINCIAL"/>
    <n v="23500"/>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en blanco)"/>
    <s v="99 - MULTIPROVINCIAL"/>
    <n v="40000"/>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en blanco)"/>
    <s v="99 - MULTIPROVINCIAL"/>
    <n v="14422625"/>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00000"/>
    <n v="184213"/>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22995"/>
    <n v="2299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132600"/>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1907000"/>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690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2000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46000"/>
    <n v="4600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20000"/>
    <n v="20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1200000"/>
    <n v="1325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1000000"/>
    <n v="1000000"/>
    <n v="1009402.6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50000"/>
    <n v="225000"/>
    <n v="224718.5"/>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342857"/>
    <n v="342857"/>
    <n v="194624.0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250000"/>
    <n v="250000"/>
    <n v="319149.1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171428"/>
    <n v="171428"/>
    <n v="97312.0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150000"/>
    <n v="150000"/>
    <n v="184574.59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171429"/>
    <n v="171429"/>
    <n v="97312.0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150000"/>
    <n v="150000"/>
    <n v="184574.59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171429"/>
    <n v="171429"/>
    <n v="11031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150000"/>
    <n v="150000"/>
    <n v="184574.6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171429"/>
    <n v="171429"/>
    <n v="97312.05"/>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150000"/>
    <n v="150000"/>
    <n v="184574.59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171428"/>
    <n v="171428"/>
    <n v="97312.0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150000"/>
    <n v="150000"/>
    <n v="184574.5900000000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14285.72"/>
    <n v="77144.6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14285.72"/>
    <n v="121065.2999999999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57142.86"/>
    <n v="38572.3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57142.86"/>
    <n v="60532.65"/>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57142.86"/>
    <n v="38572.3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57142.86"/>
    <n v="60532.649999999994"/>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57142.84"/>
    <n v="38572.37999999999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57142.84"/>
    <n v="60532.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57142.86"/>
    <n v="38572.3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57142.86"/>
    <n v="60532.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57142.86"/>
    <n v="38572.3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57142.86"/>
    <n v="60532.649999999994"/>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00000"/>
    <n v="453971.74"/>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61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20000"/>
    <n v="19656.62"/>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00000"/>
    <n v="180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10000"/>
    <n v="9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00000"/>
    <n v="180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10000"/>
    <n v="10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900000"/>
    <n v="180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330000"/>
    <n v="149714.5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0000"/>
    <n v="10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00000"/>
    <n v="561836.9299999999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3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1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296737.6000000001"/>
    <n v="576737.6"/>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0000"/>
    <n v="1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28817754.939999998"/>
    <n v="28617813.329999998"/>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5485065.970000001"/>
    <n v="15286107.869999999"/>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5485065.970000001"/>
    <n v="14426626.35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4484965.949999999"/>
    <n v="13406999.31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4485065.970000001"/>
    <n v="14348935.8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4485065.970000001"/>
    <n v="13406999.299999999"/>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4806012"/>
    <n v="4746012"/>
    <n v="142627.4"/>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22552143"/>
    <n v="18945861"/>
    <n v="203806.7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1190000"/>
    <n v="1190000"/>
    <n v="273161.66000000003"/>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1475002"/>
    <n v="1475002"/>
    <n v="26000"/>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en blanco)"/>
    <s v="99 - MULTIPROVINCIAL"/>
    <n v="0"/>
    <n v="1976075.61"/>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2718000"/>
    <n v="2741000"/>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200000"/>
    <n v="200000"/>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500000"/>
    <n v="2400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1000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0"/>
    <n v="5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0"/>
    <n v="300000"/>
    <n v="258300.01"/>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1700000"/>
    <n v="6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1000000"/>
    <n v="16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1000000"/>
    <n v="10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600000"/>
    <n v="330000"/>
    <n v="0"/>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210000"/>
    <n v="0"/>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10000000"/>
    <n v="4000000"/>
    <n v="1183439.52"/>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250000"/>
    <n v="25000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4500000"/>
    <n v="3387387.58"/>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100000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39599733.380000003"/>
    <n v="12190597.149999999"/>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3000000"/>
    <n v="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000000"/>
    <n v="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8326259"/>
    <n v="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000000"/>
    <n v="85000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450000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50000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2800000"/>
    <n v="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500000"/>
    <n v="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10 - FONDO GENERAL"/>
    <s v="(en blanco)"/>
    <s v="99 - MULTIPROVINCIAL"/>
    <n v="0"/>
    <n v="8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0"/>
    <n v="5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50000"/>
    <n v="861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4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8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2000000"/>
    <n v="815542"/>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2208966.4900000002"/>
    <n v="1068966.49"/>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152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
    <n v="500000"/>
    <n v="395831"/>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2000000"/>
    <n v="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
    <n v="900000"/>
    <n v="22500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1800000"/>
    <n v="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100000"/>
    <n v="100000"/>
    <n v="91025.2"/>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100000"/>
    <n v="100000"/>
    <n v="0"/>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220000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350000"/>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800000"/>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5000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169000000"/>
    <n v="0"/>
    <n v="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0"/>
    <n v="63528235.460000001"/>
    <n v="676490.42"/>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500000"/>
    <n v="296700"/>
    <n v="245166.05000000002"/>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200000"/>
    <n v="100"/>
    <n v="0"/>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200000"/>
    <n v="1102115.6099999999"/>
    <n v="991212.27"/>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200000"/>
    <n v="100"/>
    <n v="0"/>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00000"/>
    <n v="247884.39"/>
    <n v="247884.39"/>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700000"/>
    <n v="562874.48"/>
    <n v="0"/>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200000"/>
    <n v="4900"/>
    <n v="0"/>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200000"/>
    <n v="212825.52"/>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0"/>
    <n v="100"/>
    <n v="0"/>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1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0"/>
    <n v="495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300000"/>
    <n v="1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500000"/>
    <n v="1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00000"/>
    <n v="150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300000"/>
    <n v="5389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300000"/>
    <n v="1375611"/>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33762"/>
    <n v="100"/>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215100"/>
    <n v="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800000"/>
    <n v="100"/>
    <n v="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200000"/>
    <n v="1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16000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18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3371500"/>
    <n v="983120.37"/>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0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2107000"/>
    <n v="1498203.77"/>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500000"/>
    <n v="69738"/>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50000"/>
    <n v="14393.64"/>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00000"/>
    <n v="0"/>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137000"/>
    <n v="0"/>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10000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1500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200000"/>
    <n v="366899.99"/>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60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4119489.45"/>
    <n v="1963000.02"/>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60000"/>
    <n v="29267.41"/>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1700000"/>
    <n v="10550.03"/>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30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100000"/>
    <n v="0"/>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5300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202010.55000000005"/>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262035000"/>
    <n v="22050928.799999997"/>
    <n v="1944578.71"/>
  </r>
  <r>
    <s v="2024"/>
    <x v="0"/>
    <x v="0"/>
    <x v="1"/>
    <x v="7"/>
    <s v="2 - Poder Ejecutivo"/>
    <s v="0220 - MINISTERIO DE ECONOMÍA, PLANIFICACIÓN Y DESARROLLO"/>
    <s v="0005 - DIRECCION GENERAL DE COOPERACION MULTILATERAL"/>
    <x v="2"/>
    <x v="14"/>
    <x v="103"/>
    <s v="2.6 - BIENES MUEBLES, INMUEBLES E INTANGIBLES"/>
    <s v="2.6.1 - MOBILIARIO Y EQUIPO"/>
    <s v="S"/>
    <s v="00 - N/A"/>
    <s v="10 - FONDO GENERAL"/>
    <s v="(en blanco)"/>
    <s v="99 - MULTIPROVINCIAL"/>
    <n v="111886"/>
    <n v="111886"/>
    <n v="0"/>
  </r>
  <r>
    <s v="2024"/>
    <x v="0"/>
    <x v="0"/>
    <x v="1"/>
    <x v="7"/>
    <s v="2 - Poder Ejecutivo"/>
    <s v="0220 - MINISTERIO DE ECONOMÍA, PLANIFICACIÓN Y DESARROLLO"/>
    <s v="0005 - DIRECCION GENERAL DE COOPERACION MULTILATERAL"/>
    <x v="2"/>
    <x v="14"/>
    <x v="103"/>
    <s v="2.6 - BIENES MUEBLES, INMUEBLES E INTANGIBLES"/>
    <s v="2.6.1 - MOBILIARIO Y EQUIPO"/>
    <s v="S"/>
    <s v="00 - N/A"/>
    <s v="10 - FONDO GENERAL"/>
    <s v="(en blanco)"/>
    <s v="99 - MULTIPROVINCIAL"/>
    <n v="60000"/>
    <n v="60000"/>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10 - FONDO GENERAL"/>
    <s v="(en blanco)"/>
    <s v="99 - MULTIPROVINCIAL"/>
    <n v="2700"/>
    <n v="2700"/>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60 - CREDITO EXTERNO"/>
    <s v="(en blanco)"/>
    <s v="99 - MULTIPROVINCIAL"/>
    <n v="15000"/>
    <n v="33524.92"/>
    <n v="18524.919999999998"/>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10 - FONDO GENERAL"/>
    <s v="(en blanco)"/>
    <s v="99 - MULTIPROVINCIAL"/>
    <n v="200000"/>
    <n v="200000"/>
    <n v="0"/>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60 - CREDITO EXTERNO"/>
    <s v="(en blanco)"/>
    <s v="99 - MULTIPROVINCIAL"/>
    <n v="4200000"/>
    <n v="4200000"/>
    <n v="0"/>
  </r>
  <r>
    <s v="2024"/>
    <x v="0"/>
    <x v="0"/>
    <x v="1"/>
    <x v="7"/>
    <s v="2 - Poder Ejecutivo"/>
    <s v="0220 - MINISTERIO DE ECONOMÍA, PLANIFICACIÓN Y DESARROLLO"/>
    <s v="0005 - DIRECCION GENERAL DE COOPERACION MULTILATERAL"/>
    <x v="2"/>
    <x v="14"/>
    <x v="103"/>
    <s v="2.6 - BIENES MUEBLES, INMUEBLES E INTANGIBLES"/>
    <s v="2.6.5 - MAQUINARIA, OTROS EQUIPOS Y HERRAMIENTAS"/>
    <s v="S"/>
    <s v="00 - N/A"/>
    <s v="10 - FONDO GENERAL"/>
    <s v="(en blanco)"/>
    <s v="99 - MULTIPROVINCIAL"/>
    <n v="30000"/>
    <n v="30000"/>
    <n v="0"/>
  </r>
  <r>
    <s v="2024"/>
    <x v="0"/>
    <x v="0"/>
    <x v="1"/>
    <x v="7"/>
    <s v="2 - Poder Ejecutivo"/>
    <s v="0220 - MINISTERIO DE ECONOMÍA, PLANIFICACIÓN Y DESARROLLO"/>
    <s v="0005 - DIRECCION GENERAL DE COOPERACION MULTILATERAL"/>
    <x v="2"/>
    <x v="14"/>
    <x v="103"/>
    <s v="2.6 - BIENES MUEBLES, INMUEBLES E INTANGIBLES"/>
    <s v="2.6.5 - MAQUINARIA, OTROS EQUIPOS Y HERRAMIENTAS"/>
    <s v="S"/>
    <s v="00 - N/A"/>
    <s v="10 - FONDO GENERAL"/>
    <s v="(en blanco)"/>
    <s v="99 - MULTIPROVINCIAL"/>
    <n v="141601"/>
    <n v="14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32500"/>
    <n v="304422"/>
    <n v="78186.31"/>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0"/>
    <n v="425000"/>
    <n v="41123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20000"/>
    <n v="20000"/>
    <n v="12449"/>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28601"/>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40000"/>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450000"/>
    <n v="48737.49"/>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60000"/>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80000"/>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9500"/>
    <n v="4318.8"/>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67922.600000000006"/>
    <n v="0"/>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84000"/>
    <n v="46299.9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32077.4"/>
    <n v="0"/>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1000000"/>
    <n v="1000000"/>
    <n v="68529.2"/>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500000"/>
    <n v="500000"/>
    <n v="0"/>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200000"/>
    <n v="200000"/>
    <n v="55013.62"/>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200000"/>
    <n v="168000"/>
    <n v="0"/>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en blanco)"/>
    <s v="99 - MULTIPROVINCIAL"/>
    <n v="0"/>
    <n v="125000"/>
    <n v="8900"/>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en blanco)"/>
    <s v="99 - MULTIPROVINCIAL"/>
    <n v="0"/>
    <n v="2700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600000"/>
    <n v="500000"/>
    <n v="0"/>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00000"/>
    <n v="100000"/>
    <n v="0"/>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0"/>
    <n v="10000"/>
    <n v="5292.3"/>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400000"/>
    <n v="320000"/>
    <n v="0"/>
  </r>
  <r>
    <s v="2024"/>
    <x v="0"/>
    <x v="0"/>
    <x v="1"/>
    <x v="7"/>
    <s v="2 - Poder Ejecutivo"/>
    <s v="0220 - MINISTERIO DE ECONOMÍA, PLANIFICACIÓN Y DESARROLLO"/>
    <s v="0018 - SISTEMA ÚNICO DE BENEFICIARIOS"/>
    <x v="2"/>
    <x v="4"/>
    <x v="6"/>
    <s v="2.6 - BIENES MUEBLES, INMUEBLES E INTANGIBLES"/>
    <s v="2.6.8 - BIENES INTANGIBLES"/>
    <s v="N"/>
    <s v="00 - N/A"/>
    <s v="10 - FONDO GENERAL"/>
    <s v="(en blanco)"/>
    <s v="99 - MULTIPROVINCIAL"/>
    <n v="0"/>
    <n v="5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1200000"/>
    <n v="2140000"/>
    <n v="1079177.6099999999"/>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4210000"/>
    <n v="4210000"/>
    <n v="532903.98"/>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1300000"/>
    <n v="1300000"/>
    <n v="434476"/>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200000"/>
    <n v="200000"/>
    <n v="0"/>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6599620"/>
    <n v="599620"/>
    <n v="0"/>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1520119"/>
    <n v="20119"/>
    <n v="0"/>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100000"/>
    <n v="2100000"/>
    <n v="1717001.68"/>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250000"/>
    <n v="550000"/>
    <n v="0"/>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200000"/>
    <n v="200000"/>
    <n v="0"/>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100000"/>
    <n v="1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0"/>
    <n v="6000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700000"/>
    <n v="2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0"/>
    <n v="500000"/>
    <n v="7470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1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1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50000"/>
    <n v="150000"/>
    <n v="0"/>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6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500000"/>
    <n v="50000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59972"/>
    <n v="189972"/>
    <n v="11564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15000000"/>
    <n v="3717245.67"/>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27000"/>
    <n v="27000"/>
    <n v="26159.29"/>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441966"/>
    <n v="299014.37"/>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575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140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189461"/>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182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1356283"/>
    <n v="855962.91"/>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5566497"/>
    <n v="366496.2"/>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2492253.9900000002"/>
    <n v="792253.73"/>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0.01"/>
    <n v="0"/>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en blanco)"/>
    <s v="99 - MULTIPROVINCIAL"/>
    <n v="0"/>
    <n v="1363440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62000"/>
    <n v="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52992"/>
    <n v="52991.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10000"/>
    <n v="101939.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65000"/>
    <n v="61069.72"/>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399"/>
    <n v="1398.7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26670"/>
    <n v="26669.48"/>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en blanco)"/>
    <s v="99 - MULTIPROVINCIAL"/>
    <n v="0"/>
    <n v="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en blanco)"/>
    <s v="99 - MULTIPROVINCIAL"/>
    <n v="0"/>
    <n v="5824060"/>
    <n v="1857259.38"/>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en blanco)"/>
    <s v="99 - MULTIPROVINCIAL"/>
    <n v="0"/>
    <n v="100000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en blanco)"/>
    <s v="99 - MULTIPROVINCIAL"/>
    <n v="0"/>
    <n v="206500"/>
    <n v="0"/>
  </r>
  <r>
    <s v="2024"/>
    <x v="0"/>
    <x v="0"/>
    <x v="1"/>
    <x v="7"/>
    <s v="2 - Poder Ejecutivo"/>
    <s v="0222 - MINISTERIO DE ENERGIA Y MINAS"/>
    <s v="0001 - MINISTERIO DE ENERGIA Y MINAS"/>
    <x v="1"/>
    <x v="16"/>
    <x v="105"/>
    <s v="2.6 - BIENES MUEBLES, INMUEBLES E INTANGIBLES"/>
    <s v="2.6.5 - MAQUINARIA, OTROS EQUIPOS Y HERRAMIENTAS"/>
    <s v="S"/>
    <s v="01 - MEJORAMIENTO DEL SISTEMA DE DISTRIBUCION ELECTRICA A NIVEL NACIONAL"/>
    <s v="60 - CREDITO EXTERNO"/>
    <n v="13434"/>
    <s v="99 - MULTIPROVINCIAL"/>
    <n v="1205000000"/>
    <n v="182955614"/>
    <n v="0"/>
  </r>
  <r>
    <s v="2024"/>
    <x v="0"/>
    <x v="0"/>
    <x v="1"/>
    <x v="7"/>
    <s v="2 - Poder Ejecutivo"/>
    <s v="0222 - MINISTERIO DE ENERGIA Y MINAS"/>
    <s v="0001 - MINISTERIO DE ENERGIA Y MINAS"/>
    <x v="1"/>
    <x v="16"/>
    <x v="85"/>
    <s v="2.6 - BIENES MUEBLES, INMUEBLES E INTANGIBLES"/>
    <s v="2.6.1 - MOBILIARIO Y EQUIPO"/>
    <s v="N"/>
    <s v="00 - N/A"/>
    <s v="10 - FONDO GENERAL"/>
    <s v="(en blanco)"/>
    <s v="99 - MULTIPROVINCIAL"/>
    <n v="0"/>
    <n v="0"/>
    <n v="0"/>
  </r>
  <r>
    <s v="2024"/>
    <x v="0"/>
    <x v="0"/>
    <x v="1"/>
    <x v="7"/>
    <s v="2 - Poder Ejecutivo"/>
    <s v="0222 - MINISTERIO DE ENERGIA Y MINAS"/>
    <s v="0001 - MINISTERIO DE ENERGIA Y MINAS"/>
    <x v="1"/>
    <x v="16"/>
    <x v="85"/>
    <s v="2.7 - OBRAS"/>
    <s v="2.7.1 - OBRAS EN EDIFICACIONES"/>
    <s v="N"/>
    <s v="00 - N/A"/>
    <s v="10 - FONDO GENERAL"/>
    <s v="(en blanco)"/>
    <s v="99 - MULTIPROVINCIAL"/>
    <n v="0"/>
    <n v="43400000"/>
    <n v="0"/>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18205325"/>
    <n v="1677450"/>
    <n v="2821981.8"/>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11824232"/>
    <n v="16224232"/>
    <n v="5015639.8500000006"/>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14712921"/>
    <n v="5174921"/>
    <n v="232404.82"/>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659698"/>
    <n v="2620386"/>
    <n v="0"/>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051"/>
    <n v="1051"/>
    <n v="0"/>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221368"/>
    <n v="421368"/>
    <n v="0"/>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23364"/>
    <n v="23364"/>
    <n v="0"/>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0"/>
    <n v="8000"/>
    <n v="0"/>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2641148"/>
    <n v="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8438640"/>
    <n v="22430640"/>
    <n v="1655097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0"/>
    <n v="60000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0"/>
    <n v="4560060"/>
    <n v="907545.5"/>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23890"/>
    <n v="12389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20 - FONDOS CON DESTINO ESPECÍFICO"/>
    <s v="(en blanco)"/>
    <s v="99 - MULTIPROVINCIAL"/>
    <n v="0"/>
    <n v="12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0"/>
    <n v="11918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253309"/>
    <n v="369249"/>
    <n v="338500.7"/>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45844"/>
    <n v="351946"/>
    <n v="322585.86"/>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0"/>
    <n v="400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10791900"/>
    <n v="900738"/>
    <n v="652245"/>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20754899"/>
    <n v="8241321"/>
    <n v="1215530.3700000001"/>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878291"/>
    <n v="2724989"/>
    <n v="612662.03"/>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93220"/>
    <n v="93220"/>
    <n v="42497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0"/>
    <n v="20931384"/>
    <n v="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0"/>
    <n v="650000"/>
    <n v="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5000000"/>
    <n v="16801303"/>
    <n v="96642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0"/>
    <n v="347532"/>
    <n v="19080.599999999999"/>
  </r>
  <r>
    <s v="2024"/>
    <x v="0"/>
    <x v="0"/>
    <x v="1"/>
    <x v="7"/>
    <s v="2 - Poder Ejecutivo"/>
    <s v="0222 - MINISTERIO DE ENERGIA Y MINAS"/>
    <s v="0001 - MINISTERIO DE ENERGIA Y MINAS"/>
    <x v="1"/>
    <x v="16"/>
    <x v="86"/>
    <s v="2.6 - BIENES MUEBLES, INMUEBLES E INTANGIBLES"/>
    <s v="2.6.6 - EQUIPOS DE DEFENSA Y SEGURIDAD"/>
    <s v="N"/>
    <s v="00 - N/A"/>
    <s v="10 - FONDO GENERAL"/>
    <s v="(en blanco)"/>
    <s v="99 - MULTIPROVINCIAL"/>
    <n v="0"/>
    <n v="159800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en blanco)"/>
    <s v="99 - MULTIPROVINCIAL"/>
    <n v="0"/>
    <n v="234000"/>
    <n v="37760"/>
  </r>
  <r>
    <s v="2024"/>
    <x v="0"/>
    <x v="0"/>
    <x v="1"/>
    <x v="7"/>
    <s v="2 - Poder Ejecutivo"/>
    <s v="0222 - MINISTERIO DE ENERGIA Y MINAS"/>
    <s v="0001 - MINISTERIO DE ENERGIA Y MINAS"/>
    <x v="1"/>
    <x v="16"/>
    <x v="86"/>
    <s v="2.6 - BIENES MUEBLES, INMUEBLES E INTANGIBLES"/>
    <s v="2.6.8 - BIENES INTANGIBLES"/>
    <s v="N"/>
    <s v="00 - N/A"/>
    <s v="10 - FONDO GENERAL"/>
    <s v="(en blanco)"/>
    <s v="99 - MULTIPROVINCIAL"/>
    <n v="23650000"/>
    <n v="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en blanco)"/>
    <s v="99 - MULTIPROVINCIAL"/>
    <n v="0"/>
    <n v="41150"/>
    <n v="29863.200000000001"/>
  </r>
  <r>
    <s v="2024"/>
    <x v="0"/>
    <x v="0"/>
    <x v="1"/>
    <x v="7"/>
    <s v="2 - Poder Ejecutivo"/>
    <s v="0222 - MINISTERIO DE ENERGIA Y MINAS"/>
    <s v="0001 - MINISTERIO DE ENERGIA Y MINAS"/>
    <x v="1"/>
    <x v="16"/>
    <x v="86"/>
    <s v="2.7 - OBRAS"/>
    <s v="2.7.1 - OBRAS EN EDIFICACIONES"/>
    <s v="N"/>
    <s v="00 - N/A"/>
    <s v="10 - FONDO GENERAL"/>
    <s v="(en blanco)"/>
    <s v="99 - MULTIPROVINCIAL"/>
    <n v="86115852"/>
    <n v="21719717"/>
    <n v="1530558.02"/>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0"/>
    <n v="561680"/>
    <n v="0"/>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0"/>
    <n v="138000"/>
    <n v="0"/>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17996"/>
    <n v="17996"/>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26019"/>
    <n v="1619019"/>
    <n v="159300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0"/>
    <n v="479300"/>
    <n v="258868.15"/>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148000"/>
    <n v="1507195"/>
    <n v="1094394.42"/>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7500000"/>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10170000"/>
    <n v="346920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153800"/>
    <n v="153799.99"/>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5447735"/>
    <n v="973524.33"/>
  </r>
  <r>
    <s v="2024"/>
    <x v="0"/>
    <x v="0"/>
    <x v="1"/>
    <x v="7"/>
    <s v="2 - Poder Ejecutivo"/>
    <s v="0222 - MINISTERIO DE ENERGIA Y MINAS"/>
    <s v="0001 - MINISTERIO DE ENERGIA Y MINAS"/>
    <x v="1"/>
    <x v="18"/>
    <x v="70"/>
    <s v="2.7 - OBRAS"/>
    <s v="2.7.1 - OBRAS EN EDIFICACIONES"/>
    <s v="N"/>
    <s v="00 - N/A"/>
    <s v="10 - FONDO GENERAL"/>
    <s v="(en blanco)"/>
    <s v="99 - MULTIPROVINCIAL"/>
    <n v="0"/>
    <n v="3045000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en blanco)"/>
    <s v="99 - MULTIPROVINCIAL"/>
    <n v="117230"/>
    <n v="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en blanco)"/>
    <s v="99 - MULTIPROVINCIAL"/>
    <n v="155564"/>
    <n v="0"/>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en blanco)"/>
    <s v="99 - MULTIPROVINCIAL"/>
    <n v="4000000"/>
    <n v="9204"/>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7500000"/>
    <n v="681536"/>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733960"/>
    <n v="733960"/>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345504"/>
    <n v="345504"/>
    <n v="1093200"/>
  </r>
  <r>
    <s v="2024"/>
    <x v="0"/>
    <x v="0"/>
    <x v="1"/>
    <x v="7"/>
    <s v="2 - Poder Ejecutivo"/>
    <s v="0222 - MINISTERIO DE ENERGIA Y MINAS"/>
    <s v="0001 - MINISTERIO DE ENERGIA Y MINAS"/>
    <x v="3"/>
    <x v="19"/>
    <x v="72"/>
    <s v="2.7 - OBRAS"/>
    <s v="2.7.1 - OBRAS EN EDIFICACIONES"/>
    <s v="N"/>
    <s v="00 - N/A"/>
    <s v="10 - FONDO GENERAL"/>
    <s v="(en blanco)"/>
    <s v="99 - MULTIPROVINCIAL"/>
    <n v="0"/>
    <n v="5525000"/>
    <n v="3811391.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300000"/>
    <n v="465000"/>
    <n v="207434.56"/>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700000"/>
    <n v="700000"/>
    <n v="111271.99"/>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200000"/>
    <n v="135000"/>
    <n v="48324.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50000"/>
    <n v="25000"/>
    <n v="0"/>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75000"/>
    <n v="0"/>
    <n v="0"/>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75000"/>
    <n v="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en blanco)"/>
    <s v="99 - MULTIPROVINCIAL"/>
    <n v="40000"/>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484077"/>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25000"/>
    <n v="12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250000"/>
    <n v="250000"/>
    <n v="5310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75000"/>
    <n v="7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75000"/>
    <n v="75000"/>
    <n v="21696"/>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50000"/>
    <n v="50000"/>
    <n v="0"/>
  </r>
  <r>
    <s v="2024"/>
    <x v="0"/>
    <x v="0"/>
    <x v="1"/>
    <x v="7"/>
    <s v="2 - Poder Ejecutivo"/>
    <s v="0222 - MINISTERIO DE ENERGIA Y MINAS"/>
    <s v="0002 - DIRECCION GENERAL DE MINERIA"/>
    <x v="1"/>
    <x v="18"/>
    <x v="70"/>
    <s v="2.6 - BIENES MUEBLES, INMUEBLES E INTANGIBLES"/>
    <s v="2.6.8 - BIENES INTANGIBLES"/>
    <s v="N"/>
    <s v="00 - N/A"/>
    <s v="20 - FONDOS CON DESTINO ESPECÍFICO"/>
    <s v="(en blanco)"/>
    <s v="99 - MULTIPROVINCIAL"/>
    <n v="1050000"/>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22135238"/>
    <n v="22135237.609999999"/>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0000000"/>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0735283"/>
    <n v="19472614.509999998"/>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20367876"/>
    <n v="4073574.89"/>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41519760.850000001"/>
    <n v="0"/>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2078992"/>
    <n v="0"/>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1756293"/>
    <n v="0"/>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134397072.28999999"/>
    <n v="57129203.359999999"/>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40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90000000"/>
    <n v="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
    <n v="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1631184576.1300001"/>
    <n v="0"/>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31000000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49155851"/>
    <n v="25113397.199999999"/>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87064128"/>
    <n v="60477284.82"/>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571681"/>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238789"/>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242957"/>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65679"/>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1067976"/>
    <n v="5400135.1600000001"/>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20419398"/>
    <n v="999475.2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1103139431"/>
    <n v="669163792.08000004"/>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13910828"/>
    <n v="5116276.9800000004"/>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4063957.719999999"/>
    <n v="4951665.07"/>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8638298"/>
    <n v="0"/>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1668804"/>
    <n v="20099120.609999999"/>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0"/>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x v="2"/>
    <x v="14"/>
    <x v="103"/>
    <s v="2.7 - OBRAS"/>
    <s v="2.7.1 - OBRAS EN EDIFICACIONES"/>
    <s v="S"/>
    <s v="04 - CONSTRUCCIÓN OBRAS COMPLEMENTARIAS PARA EL DESARROLLO COMUNITARIO DEL CENTRO POBLADO MONTEGRANDE, PROVINCIA BARAHONA"/>
    <s v="10 - FONDO GENERAL"/>
    <n v="14670"/>
    <s v="04 - BARAHONA"/>
    <n v="11834423"/>
    <n v="11834423"/>
    <n v="7919047.0300000003"/>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4166092"/>
    <n v="319959.71999999997"/>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4046326"/>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11870794"/>
    <n v="8758729.1099999994"/>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53241831.40999999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53241831.40999999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3568607.85"/>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23258931"/>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91109422.979999989"/>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54510"/>
    <n v="0"/>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143301926.6500001"/>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7196311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18421027"/>
    <n v="118421026.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79731647"/>
    <n v="78740730.299999997"/>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387280"/>
    <n v="424485.28"/>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483470.4299999999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0000000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366340921"/>
    <n v="366340916.1500000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194214807"/>
    <n v="194214798.09999999"/>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000000"/>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284479"/>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21094971.629999999"/>
    <n v="15593477.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9187224"/>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7263623.6600000001"/>
    <n v="1127173.32"/>
  </r>
  <r>
    <s v="2024"/>
    <x v="0"/>
    <x v="0"/>
    <x v="1"/>
    <x v="7"/>
    <s v="2 - Poder Ejecutivo"/>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37745238"/>
    <n v="0"/>
  </r>
  <r>
    <s v="2024"/>
    <x v="0"/>
    <x v="0"/>
    <x v="1"/>
    <x v="7"/>
    <s v="2 - Poder Ejecutivo"/>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05173265"/>
    <n v="30134118.91"/>
  </r>
  <r>
    <s v="2024"/>
    <x v="0"/>
    <x v="0"/>
    <x v="1"/>
    <x v="7"/>
    <s v="2 - Poder Ejecutivo"/>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12873453"/>
    <n v="12873452.57"/>
  </r>
  <r>
    <s v="2024"/>
    <x v="0"/>
    <x v="0"/>
    <x v="1"/>
    <x v="7"/>
    <s v="2 - Poder Ejecutivo"/>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195639137.58000001"/>
    <n v="148701871.77000001"/>
  </r>
  <r>
    <s v="2024"/>
    <x v="0"/>
    <x v="0"/>
    <x v="1"/>
    <x v="7"/>
    <s v="2 - Poder Ejecutivo"/>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126991751"/>
    <n v="126991750.2"/>
  </r>
  <r>
    <s v="2024"/>
    <x v="0"/>
    <x v="0"/>
    <x v="1"/>
    <x v="7"/>
    <s v="2 - Poder Ejecutivo"/>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57245570"/>
    <n v="57245569.990000002"/>
  </r>
  <r>
    <s v="2024"/>
    <x v="0"/>
    <x v="0"/>
    <x v="1"/>
    <x v="7"/>
    <s v="2 - Poder Ejecutivo"/>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7012315"/>
    <n v="0"/>
  </r>
  <r>
    <s v="2024"/>
    <x v="0"/>
    <x v="0"/>
    <x v="1"/>
    <x v="7"/>
    <s v="2 - Poder Ejecutivo"/>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49221185.399999999"/>
    <n v="39590562.599999994"/>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4450000"/>
    <n v="555218567"/>
    <n v="275218566.30000001"/>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18068567"/>
    <n v="0"/>
    <n v="0"/>
  </r>
  <r>
    <s v="2024"/>
    <x v="0"/>
    <x v="0"/>
    <x v="1"/>
    <x v="7"/>
    <s v="2 - Poder Ejecutivo"/>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50642147.280000001"/>
    <n v="25629387.170000002"/>
  </r>
  <r>
    <s v="2024"/>
    <x v="0"/>
    <x v="0"/>
    <x v="1"/>
    <x v="7"/>
    <s v="2 - Poder Ejecutivo"/>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85009725"/>
    <n v="85009706.159999996"/>
  </r>
  <r>
    <s v="2024"/>
    <x v="0"/>
    <x v="0"/>
    <x v="1"/>
    <x v="7"/>
    <s v="2 - Poder Ejecutivo"/>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28875301"/>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23829750"/>
    <n v="11914874.8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42625660.07"/>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35595563"/>
    <n v="35595563"/>
    <n v="35595563"/>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175418971"/>
    <n v="38470754"/>
    <n v="38470753.619999997"/>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1552053012.6300001"/>
    <n v="650832138.5"/>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0"/>
    <n v="224447995"/>
    <n v="223275568.16999999"/>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10346096"/>
    <n v="0"/>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1050000000"/>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4000000"/>
    <n v="3600031.86"/>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4655240"/>
    <n v="10351595.960000001"/>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148438569"/>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0"/>
    <n v="3737159.38"/>
    <n v="3737159.38"/>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1647267.5199999996"/>
    <n v="270000"/>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4"/>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24040575"/>
    <n v="15424004.709999999"/>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4159739"/>
    <n v="2721268.9299999997"/>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40000000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231521856"/>
    <n v="145195223.10999998"/>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72940000"/>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198052410"/>
    <n v="98052409.989999995"/>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54391760"/>
    <n v="15439176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497676083"/>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9290908"/>
    <n v="5290908"/>
    <n v="2970525.56"/>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330321"/>
    <n v="0"/>
    <n v="0"/>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5512391.9299999997"/>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963350"/>
    <n v="0"/>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6767688.21"/>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500000"/>
    <n v="500000"/>
    <n v="477498.8"/>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8000000"/>
    <n v="16000000"/>
    <n v="15921784.790000001"/>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500000"/>
    <n v="1500000"/>
    <n v="2998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10000"/>
    <n v="1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1000000"/>
    <n v="1000000"/>
    <n v="582986.5"/>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0000000"/>
    <n v="23012777"/>
    <n v="1033518.13"/>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1000000"/>
    <n v="570000"/>
    <n v="42102.400000000001"/>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00000"/>
    <n v="400000"/>
    <n v="37332.629999999997"/>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100000"/>
    <n v="100000"/>
    <n v="0"/>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100000"/>
    <n v="100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1000000"/>
    <n v="1500000"/>
    <n v="84122.08"/>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1000000"/>
    <n v="2000000"/>
    <n v="2493104.1"/>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100000"/>
    <n v="100000"/>
    <n v="0"/>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200000"/>
    <n v="200000"/>
    <n v="106418.52"/>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500000"/>
    <n v="500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0000"/>
    <n v="50000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1500000"/>
    <n v="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0"/>
    <n v="293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00000"/>
    <n v="1100000"/>
    <n v="273931.01"/>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00"/>
    <n v="5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00000"/>
    <n v="100000"/>
    <n v="447689.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800000"/>
    <n v="9987223"/>
    <n v="9235957.609999999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100000"/>
    <n v="1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300000"/>
    <n v="3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500000"/>
    <n v="700000"/>
    <n v="180866.88"/>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75000"/>
    <n v="75000"/>
    <n v="64735.98"/>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en blanco)"/>
    <s v="99 - MULTIPROVINCIAL"/>
    <n v="0"/>
    <n v="1800000"/>
    <n v="0"/>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en blanco)"/>
    <s v="99 - MULTIPROVINCIAL"/>
    <n v="50000000"/>
    <n v="40000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en blanco)"/>
    <s v="99 - MULTIPROVINCIAL"/>
    <n v="10000"/>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800050000"/>
    <n v="4947753"/>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5000000"/>
    <n v="14932811"/>
    <n v="14932810.23"/>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50000"/>
    <n v="50000"/>
    <n v="0"/>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15000000"/>
    <n v="15000000"/>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en blanco)"/>
    <s v="99 - MULTIPROVINCIAL"/>
    <n v="0"/>
    <n v="130000000"/>
    <n v="63440209.979999997"/>
  </r>
  <r>
    <s v="2024"/>
    <x v="0"/>
    <x v="0"/>
    <x v="1"/>
    <x v="7"/>
    <s v="3 - Poder Judicial"/>
    <s v="0301 - PODER JUDICIAL"/>
    <s v="0001 - CONSEJO DEL PODER JUDICIAL"/>
    <x v="0"/>
    <x v="1"/>
    <x v="1"/>
    <s v="2.6 - BIENES MUEBLES, INMUEBLES E INTANGIBLES"/>
    <s v="2.6.1 - MOBILIARIO Y EQUIPO"/>
    <s v="N"/>
    <s v="00 - N/A"/>
    <s v="10 - FONDO GENERAL"/>
    <s v="(en blanco)"/>
    <s v="99 - MULTIPROVINCIAL"/>
    <n v="10104368"/>
    <n v="10104368"/>
    <n v="8000025"/>
  </r>
  <r>
    <s v="2024"/>
    <x v="0"/>
    <x v="0"/>
    <x v="1"/>
    <x v="7"/>
    <s v="3 - Poder Judicial"/>
    <s v="0301 - PODER JUDICIAL"/>
    <s v="0001 - CONSEJO DEL PODER JUDICIAL"/>
    <x v="0"/>
    <x v="1"/>
    <x v="1"/>
    <s v="2.6 - BIENES MUEBLES, INMUEBLES E INTANGIBLES"/>
    <s v="2.6.1 - MOBILIARIO Y EQUIPO"/>
    <s v="N"/>
    <s v="00 - N/A"/>
    <s v="10 - FONDO GENERAL"/>
    <s v="(en blanco)"/>
    <s v="99 - MULTIPROVINCIAL"/>
    <n v="12523198"/>
    <n v="134523198"/>
    <n v="66894703"/>
  </r>
  <r>
    <s v="2024"/>
    <x v="0"/>
    <x v="0"/>
    <x v="1"/>
    <x v="7"/>
    <s v="3 - Poder Judicial"/>
    <s v="0301 - PODER JUDICIAL"/>
    <s v="0001 - CONSEJO DEL PODER JUDICIAL"/>
    <x v="0"/>
    <x v="1"/>
    <x v="1"/>
    <s v="2.6 - BIENES MUEBLES, INMUEBLES E INTANGIBLES"/>
    <s v="2.6.1 - MOBILIARIO Y EQUIPO"/>
    <s v="N"/>
    <s v="00 - N/A"/>
    <s v="10 - FONDO GENERAL"/>
    <s v="(en blanco)"/>
    <s v="99 - MULTIPROVINCIAL"/>
    <n v="1909499"/>
    <n v="1909499"/>
    <n v="0"/>
  </r>
  <r>
    <s v="2024"/>
    <x v="0"/>
    <x v="0"/>
    <x v="1"/>
    <x v="7"/>
    <s v="3 - Poder Judicial"/>
    <s v="0301 - PODER JUDICIAL"/>
    <s v="0001 - CONSEJO DEL PODER JUDICIAL"/>
    <x v="0"/>
    <x v="1"/>
    <x v="1"/>
    <s v="2.6 - BIENES MUEBLES, INMUEBLES E INTANGIBLES"/>
    <s v="2.6.1 - MOBILIARIO Y EQUIPO"/>
    <s v="N"/>
    <s v="00 - N/A"/>
    <s v="10 - FONDO GENERAL"/>
    <s v="(en blanco)"/>
    <s v="99 - MULTIPROVINCIAL"/>
    <n v="89623"/>
    <n v="89623"/>
    <n v="89623"/>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2182587"/>
    <n v="2182587"/>
    <n v="47384"/>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1521253"/>
    <n v="1521253"/>
    <n v="0"/>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289357"/>
    <n v="289357"/>
    <n v="274035"/>
  </r>
  <r>
    <s v="2024"/>
    <x v="0"/>
    <x v="0"/>
    <x v="1"/>
    <x v="7"/>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3124640"/>
    <n v="3124640"/>
    <n v="1692513"/>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1141003"/>
    <n v="1141003"/>
    <n v="60294"/>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11069668"/>
    <n v="11069668"/>
    <n v="7768571"/>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6900000"/>
    <n v="6900000"/>
    <n v="4477078"/>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1566910"/>
    <n v="1566910"/>
    <n v="591105"/>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39615"/>
    <n v="239615"/>
    <n v="35601"/>
  </r>
  <r>
    <s v="2024"/>
    <x v="0"/>
    <x v="0"/>
    <x v="1"/>
    <x v="7"/>
    <s v="3 - Poder Judicial"/>
    <s v="0301 - PODER JUDICIAL"/>
    <s v="0001 - CONSEJO DEL PODER JUDICIAL"/>
    <x v="0"/>
    <x v="1"/>
    <x v="1"/>
    <s v="2.6 - BIENES MUEBLES, INMUEBLES E INTANGIBLES"/>
    <s v="2.6.6 - EQUIPOS DE DEFENSA Y SEGURIDAD"/>
    <s v="N"/>
    <s v="00 - N/A"/>
    <s v="10 - FONDO GENERAL"/>
    <s v="(en blanco)"/>
    <s v="99 - MULTIPROVINCIAL"/>
    <n v="3255875"/>
    <n v="3255875"/>
    <n v="1696805"/>
  </r>
  <r>
    <s v="2024"/>
    <x v="0"/>
    <x v="0"/>
    <x v="1"/>
    <x v="7"/>
    <s v="3 - Poder Judicial"/>
    <s v="0301 - PODER JUDICIAL"/>
    <s v="0001 - CONSEJO DEL PODER JUDICIAL"/>
    <x v="0"/>
    <x v="1"/>
    <x v="1"/>
    <s v="2.6 - BIENES MUEBLES, INMUEBLES E INTANGIBLES"/>
    <s v="2.6.8 - BIENES INTANGIBLES"/>
    <s v="N"/>
    <s v="00 - N/A"/>
    <s v="10 - FONDO GENERAL"/>
    <s v="(en blanco)"/>
    <s v="99 - MULTIPROVINCIAL"/>
    <n v="4277005"/>
    <n v="4277005"/>
    <n v="2610463"/>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63064100"/>
    <n v="162666052"/>
    <n v="146109920"/>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10497394"/>
    <n v="10497394"/>
    <n v="10497394"/>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1824654"/>
    <n v="21824654"/>
    <n v="20033061"/>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553400"/>
    <n v="553400"/>
    <n v="553400"/>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87253"/>
    <n v="287253"/>
    <n v="287253"/>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165440"/>
    <n v="165440"/>
    <n v="165440"/>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98000"/>
    <n v="98000"/>
    <n v="9800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267003"/>
    <n v="267003"/>
    <n v="267003"/>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168000"/>
    <n v="168000"/>
    <n v="168000"/>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977200"/>
    <n v="977200"/>
    <n v="9772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543694"/>
    <n v="1543694"/>
    <n v="1543694"/>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52500"/>
    <n v="52500"/>
    <n v="525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084953"/>
    <n v="1084953"/>
    <n v="1084953"/>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560600"/>
    <n v="560600"/>
    <n v="560600"/>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3152418"/>
    <n v="3152418"/>
    <n v="2575000"/>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455760"/>
    <n v="36455760"/>
    <n v="24955760"/>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190878"/>
    <n v="190878"/>
    <n v="7190878"/>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3000000"/>
    <n v="3000000"/>
    <n v="2525157"/>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4000000"/>
    <n v="4000000"/>
    <n v="3333333.9800000004"/>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11800000"/>
    <n v="11800000"/>
    <n v="2574892"/>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1500000"/>
    <n v="1500000"/>
    <n v="1000000"/>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6399362"/>
    <n v="6399362"/>
    <n v="4482854.99"/>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1000000"/>
    <n v="100000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1000000"/>
    <n v="700000"/>
    <n v="57584"/>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1300000"/>
    <n v="2851045.7199999997"/>
    <n v="2662302.04"/>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350000"/>
    <n v="100000"/>
    <n v="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100000"/>
    <n v="0"/>
    <n v="0"/>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300000"/>
    <n v="436194.17000000004"/>
    <n v="436194.17000000004"/>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800000"/>
    <n v="37311.599999999977"/>
    <n v="37311.599999999999"/>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5000000"/>
    <n v="3588000"/>
    <n v="3588000"/>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0"/>
    <n v="96760"/>
    <n v="9676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204158.88"/>
    <n v="204158.88"/>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50000"/>
    <n v="0"/>
    <n v="0"/>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50000"/>
    <n v="326944.96000000002"/>
    <n v="326944.96000000002"/>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1000000"/>
    <n v="0"/>
    <n v="0"/>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50000"/>
    <n v="0"/>
    <n v="0"/>
  </r>
  <r>
    <s v="2024"/>
    <x v="0"/>
    <x v="0"/>
    <x v="1"/>
    <x v="7"/>
    <s v="7 - Defensor del Pueblo"/>
    <s v="0404 - DEFENSOR DEL PUEBLO"/>
    <s v="0001 - DEFENSOR DEL PUEBLO"/>
    <x v="0"/>
    <x v="1"/>
    <x v="1"/>
    <s v="2.7 - OBRAS"/>
    <s v="2.7.1 - OBRAS EN EDIFICACIONES"/>
    <s v="N"/>
    <s v="00 - N/A"/>
    <s v="10 - FONDO GENERAL"/>
    <s v="(en blanco)"/>
    <s v="99 - MULTIPROVINCIAL"/>
    <n v="1000000"/>
    <n v="5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05758868"/>
    <n v="205758868"/>
    <n v="193802825.40000001"/>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14366407"/>
    <n v="14366407"/>
    <n v="4309922.0999999996"/>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224934"/>
    <n v="224934"/>
    <n v="243922"/>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6582133"/>
    <n v="6582133"/>
    <n v="3759606.8"/>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200000"/>
    <n v="200000"/>
    <n v="200000"/>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200000"/>
    <n v="200000"/>
    <n v="300000"/>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50000"/>
    <n v="50000"/>
    <n v="100000"/>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50000"/>
    <n v="50000"/>
    <n v="0"/>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400000"/>
    <n v="3400000"/>
    <n v="1400000"/>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100000"/>
    <n v="100000"/>
    <n v="1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1500000"/>
    <n v="1500000"/>
    <n v="15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500000"/>
    <n v="500000"/>
    <n v="5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5000000"/>
    <n v="5000000"/>
    <n v="3767837.9000000004"/>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0"/>
    <n v="1000"/>
    <n v="0"/>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100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0"/>
    <n v="8000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en blanco)"/>
    <s v="99 - MULTIPROVINCIAL"/>
    <n v="0"/>
    <n v="1815000"/>
    <n v="0"/>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50000"/>
    <n v="0"/>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0"/>
    <n v="1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16600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0"/>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2800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0000"/>
    <n v="1200000"/>
    <n v="349999.8"/>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5000"/>
    <n v="5000"/>
    <n v="0"/>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500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713606"/>
    <n v="336229.6"/>
    <n v="0"/>
  </r>
  <r>
    <s v="2024"/>
    <x v="0"/>
    <x v="0"/>
    <x v="1"/>
    <x v="8"/>
    <s v="2 - Poder Ejecutivo"/>
    <s v="0202 - MINISTERIO DE  INTERIOR Y POLICÍA"/>
    <s v="0001 - POLICIA NACIONAL"/>
    <x v="0"/>
    <x v="1"/>
    <x v="22"/>
    <s v="2.6 - BIENES MUEBLES, INMUEBLES E INTANGIBLES"/>
    <s v="2.6.9 - EDIFICIOS, ESTRUCTURAS, TIERRAS, TERRENOS Y OBJETOS DE VALOR"/>
    <s v="N"/>
    <s v="00 - N/A"/>
    <s v="10 - FONDO GENERAL"/>
    <s v="(en blanco)"/>
    <s v="99 - MULTIPROVINCIAL"/>
    <n v="0"/>
    <n v="2257954"/>
    <n v="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en blanco)"/>
    <s v="99 - MULTIPROVINCIAL"/>
    <n v="0"/>
    <n v="10700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300000"/>
    <n v="3540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218000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en blanco)"/>
    <s v="99 - MULTIPROVINCIAL"/>
    <n v="0"/>
    <n v="180000"/>
    <n v="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50000"/>
    <n v="4484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200000"/>
    <n v="353250.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7189079.1999999993"/>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2000"/>
    <n v="1652"/>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163839"/>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en blanco)"/>
    <s v="99 - MULTIPROVINCIAL"/>
    <n v="0"/>
    <n v="34770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0000"/>
    <n v="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0000"/>
    <n v="58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143129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593260.80000000005"/>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169920"/>
    <n v="16992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448000"/>
    <n v="28000"/>
    <n v="0"/>
  </r>
  <r>
    <s v="2024"/>
    <x v="0"/>
    <x v="0"/>
    <x v="1"/>
    <x v="8"/>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160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1000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0"/>
    <n v="1200000"/>
    <n v="108560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45000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50000"/>
    <n v="41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en blanco)"/>
    <s v="99 - MULTIPROVINCIAL"/>
    <n v="100000"/>
    <n v="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en blanco)"/>
    <s v="99 - MULTIPROVINCIAL"/>
    <n v="0"/>
    <n v="111849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30000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en blanco)"/>
    <s v="99 - MULTIPROVINCIAL"/>
    <n v="120596"/>
    <n v="0"/>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100000000"/>
    <n v="66666664"/>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54500000"/>
    <n v="41000000"/>
  </r>
  <r>
    <s v="2024"/>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0"/>
    <n v="15000"/>
    <n v="0"/>
  </r>
  <r>
    <s v="2024"/>
    <x v="0"/>
    <x v="0"/>
    <x v="1"/>
    <x v="9"/>
    <s v="2 - Poder Ejecutivo"/>
    <s v="0201 - PRESIDENCIA DE LA REPÚBLICA"/>
    <s v="0010 - CONSEJO NACIONAL DE LA PERSONA ENVEJECIENTE"/>
    <x v="2"/>
    <x v="4"/>
    <x v="6"/>
    <s v="2.6 - BIENES MUEBLES, INMUEBLES E INTANGIBLES"/>
    <s v="2.6.8 - BIENES INTANGIBLES"/>
    <s v="N"/>
    <s v="00 - N/A"/>
    <s v="10 - FONDO GENERAL"/>
    <s v="(en blanco)"/>
    <s v="99 - MULTIPROVINCIAL"/>
    <n v="100000"/>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30000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97433500"/>
    <n v="51710587.079999998"/>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1500000000"/>
    <n v="0"/>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en blanco)"/>
    <s v="99 - MULTIPROVINCIAL"/>
    <n v="0"/>
    <n v="4502267"/>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106500000"/>
    <n v="46657763.549999997"/>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650000"/>
    <n v="2219599.5"/>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500000"/>
    <n v="0"/>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2200000"/>
    <n v="3738390"/>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111050000"/>
    <n v="66726480"/>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3000000"/>
    <n v="4632784.1099999994"/>
  </r>
  <r>
    <s v="2024"/>
    <x v="0"/>
    <x v="0"/>
    <x v="1"/>
    <x v="9"/>
    <s v="2 - Poder Ejecutivo"/>
    <s v="0206 - MINISTERIO DE EDUCACIÓN"/>
    <s v="0001 - MINISTERIO DE EDUCACION"/>
    <x v="2"/>
    <x v="10"/>
    <x v="40"/>
    <s v="2.6 - BIENES MUEBLES, INMUEBLES E INTANGIBLES"/>
    <s v="2.6.8 - BIENES INTANGIBLES"/>
    <s v="N"/>
    <s v="00 - N/A"/>
    <s v="10 - FONDO GENERAL"/>
    <s v="(en blanco)"/>
    <s v="99 - MULTIPROVINCIAL"/>
    <n v="3600000"/>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80137415"/>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000000"/>
    <n v="5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5338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3146759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90000000"/>
    <n v="1495681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1128809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806698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498041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47360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55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150000001"/>
    <n v="149984364.6700000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34927075"/>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98499.88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10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100000000"/>
    <n v="91832621.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15000000"/>
    <n v="14602547"/>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323633000"/>
    <n v="271615059.18000001"/>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100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7500000"/>
    <n v="88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7500000"/>
    <n v="800000"/>
    <n v="0"/>
  </r>
  <r>
    <s v="2024"/>
    <x v="0"/>
    <x v="0"/>
    <x v="1"/>
    <x v="9"/>
    <s v="2 - Poder Ejecutivo"/>
    <s v="0216 - MINISTERIO DE CULTURA"/>
    <s v="0006 - DIRECCIÓN GENERAL DE MUSEOS"/>
    <x v="2"/>
    <x v="8"/>
    <x v="20"/>
    <s v="2.6 - BIENES MUEBLES, INMUEBLES E INTANGIBLES"/>
    <s v="2.6.8 - BIENES INTANGIBLES"/>
    <s v="N"/>
    <s v="00 - N/A"/>
    <s v="10 - FONDO GENERAL"/>
    <s v="(en blanco)"/>
    <s v="99 - MULTIPROVINCIAL"/>
    <n v="670000"/>
    <n v="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4576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x v="0"/>
    <x v="1"/>
    <x v="1"/>
    <s v="2.6 - BIENES MUEBLES, INMUEBLES E INTANGIBLES"/>
    <s v="2.6.8 - BIENES INTANGIBLES"/>
    <s v="N"/>
    <s v="00 - N/A"/>
    <s v="10 - FONDO GENERAL"/>
    <s v="(en blanco)"/>
    <s v="99 - MULTIPROVINCIAL"/>
    <n v="10000"/>
    <n v="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30000000"/>
    <n v="17106250"/>
  </r>
  <r>
    <s v="2024"/>
    <x v="0"/>
    <x v="0"/>
    <x v="1"/>
    <x v="10"/>
    <s v="2 - Poder Ejecutivo"/>
    <s v="0201 - PRESIDENCIA DE LA REPÚBLICA"/>
    <s v="0001 - MINISTERIO DE LA PRESIDENCIA"/>
    <x v="0"/>
    <x v="0"/>
    <x v="2"/>
    <s v="2.5 - TRANSFERENCIAS DE CAPITAL"/>
    <s v="2.5.4 - TRANSFERENCIAS DE CAPITAL  A EMPRESAS PÚBLICAS NO FINANCIERAS"/>
    <s v="N"/>
    <s v="00 - N/A"/>
    <s v="10 - FONDO GENERAL"/>
    <s v="(en blanco)"/>
    <s v="99 - MULTIPROVINCIAL"/>
    <n v="0"/>
    <n v="1000000"/>
    <n v="0"/>
  </r>
  <r>
    <s v="2024"/>
    <x v="0"/>
    <x v="0"/>
    <x v="1"/>
    <x v="10"/>
    <s v="2 - Poder Ejecutivo"/>
    <s v="0201 - PRESIDENCIA DE LA REPÚBLICA"/>
    <s v="0001 - MINISTERIO DE LA PRESIDENCIA"/>
    <x v="0"/>
    <x v="0"/>
    <x v="2"/>
    <s v="2.5 - TRANSFERENCIAS DE CAPITAL"/>
    <s v="2.5.9 - TRANSFERENCIAS DE CAPITAL A OTRAS INSTITUCIONES PÚBLICAS"/>
    <s v="N"/>
    <s v="00 - N/A"/>
    <s v="10 - FONDO GENERAL"/>
    <s v="(en blanco)"/>
    <s v="99 - MULTIPROVINCIAL"/>
    <n v="0"/>
    <n v="0"/>
    <n v="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en blanco)"/>
    <s v="99 - MULTIPROVINCIAL"/>
    <n v="13000749992"/>
    <n v="25123503117"/>
    <n v="11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en blanco)"/>
    <s v="99 - MULTIPROVINCIAL"/>
    <n v="16026500008"/>
    <n v="2256646883"/>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en blanco)"/>
    <s v="99 - MULTIPROVINCIAL"/>
    <n v="0"/>
    <n v="80000000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12170000"/>
    <n v="1217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552829671.80999994"/>
    <n v="551085343.45000017"/>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96117553.730000004"/>
    <n v="97861882.090000004"/>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13027901"/>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en blanco)"/>
    <s v="99 - MULTIPROVINCIAL"/>
    <n v="0"/>
    <n v="1425000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en blanco)"/>
    <s v="99 - MULTIPROVINCIAL"/>
    <n v="0"/>
    <n v="15213507.5"/>
    <n v="15213507.5"/>
  </r>
  <r>
    <s v="2024"/>
    <x v="0"/>
    <x v="0"/>
    <x v="1"/>
    <x v="10"/>
    <s v="2 - Poder Ejecutivo"/>
    <s v="0201 - PRESIDENCIA DE LA REPÚBLICA"/>
    <s v="0001 - SECRETARIADO ADMINISTRATIVO DE LA PRESIDENCIA"/>
    <x v="3"/>
    <x v="6"/>
    <x v="82"/>
    <s v="2.5 - TRANSFERENCIAS DE CAPITAL"/>
    <s v="2.5.2 - TRANSFERENCIAS DE CAPITAL AL GOBIERNO GENERAL  NACIONAL"/>
    <s v="N"/>
    <s v="00 - N/A"/>
    <s v="70 - DONACION EXTERNA"/>
    <s v="(en blanco)"/>
    <s v="99 - MULTIPROVINCIAL"/>
    <n v="0"/>
    <n v="5232321"/>
    <n v="0"/>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178117754.88"/>
    <n v="178117754.88"/>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3310166.21"/>
    <n v="3310166.21"/>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en blanco)"/>
    <s v="99 - MULTIPROVINCIAL"/>
    <n v="0"/>
    <n v="4815548"/>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en blanco)"/>
    <s v="99 - MULTIPROVINCIAL"/>
    <n v="0"/>
    <n v="314422152.0800001"/>
    <n v="305705203.14000005"/>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en blanco)"/>
    <s v="99 - MULTIPROVINCIAL"/>
    <n v="0"/>
    <n v="219263809.29000002"/>
    <n v="219263809.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en blanco)"/>
    <s v="99 - MULTIPROVINCIAL"/>
    <n v="0"/>
    <n v="10748714.91"/>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en blanco)"/>
    <s v="99 - MULTIPROVINCIAL"/>
    <n v="0"/>
    <n v="5540171.1600000001"/>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en blanco)"/>
    <s v="99 - MULTIPROVINCIAL"/>
    <n v="0"/>
    <n v="300000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en blanco)"/>
    <s v="99 - MULTIPROVINCIAL"/>
    <n v="0"/>
    <n v="400000000"/>
    <n v="0"/>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8986100354"/>
    <n v="5990724144"/>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100000000"/>
    <n v="7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555977"/>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530422760"/>
    <n v="530422760"/>
    <n v="402769126.17000002"/>
  </r>
  <r>
    <s v="2024"/>
    <x v="0"/>
    <x v="0"/>
    <x v="1"/>
    <x v="10"/>
    <s v="2 - Poder Ejecutivo"/>
    <s v="0206 - MINISTERIO DE EDUCACIÓN"/>
    <s v="0001 - MINISTERIO DE EDUCACION"/>
    <x v="2"/>
    <x v="10"/>
    <x v="41"/>
    <s v="2.5 - TRANSFERENCIAS DE CAPITAL"/>
    <s v="2.5.2 - TRANSFERENCIAS DE CAPITAL AL GOBIERNO GENERAL  NACIONAL"/>
    <s v="N"/>
    <s v="00 - N/A"/>
    <s v="10 - FONDO GENERAL"/>
    <s v="(en blanco)"/>
    <s v="99 - MULTIPROVINCIAL"/>
    <n v="412049068"/>
    <n v="412049068"/>
    <n v="117785658.3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en blanco)"/>
    <s v="99 - MULTIPROVINCIAL"/>
    <n v="7505310000"/>
    <n v="7805310000"/>
    <n v="6587338393.9700003"/>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en blanco)"/>
    <s v="99 - MULTIPROVINCIAL"/>
    <n v="2500000000"/>
    <n v="2500000000"/>
    <n v="2147539080.860000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en blanco)"/>
    <s v="99 - MULTIPROVINCIAL"/>
    <n v="3397182877"/>
    <n v="4989487546"/>
    <n v="75456038.969999999"/>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en blanco)"/>
    <s v="99 - MULTIPROVINCIAL"/>
    <n v="0"/>
    <n v="21027000"/>
    <n v="10529155.57"/>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en blanco)"/>
    <s v="99 - MULTIPROVINCIAL"/>
    <n v="17550000"/>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42928640"/>
    <n v="28619093.360000007"/>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49252358"/>
    <n v="3000000"/>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673579969"/>
    <n v="673579969"/>
    <n v="392921648.57999998"/>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1920776"/>
    <n v="1920776"/>
    <n v="1440582"/>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1588699215"/>
    <n v="1588699215"/>
    <n v="1005698967.46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en blanco)"/>
    <s v="99 - MULTIPROVINCIAL"/>
    <n v="0"/>
    <n v="8000000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en blanco)"/>
    <s v="99 - MULTIPROVINCIAL"/>
    <n v="39578460"/>
    <n v="39578460"/>
    <n v="26385640"/>
  </r>
  <r>
    <s v="2024"/>
    <x v="0"/>
    <x v="0"/>
    <x v="1"/>
    <x v="10"/>
    <s v="2 - Poder Ejecutivo"/>
    <s v="0210 - MINISTERIO DE AGRICULTURA"/>
    <s v="0001 - MINISTERIO DE AGRICULTURA"/>
    <x v="1"/>
    <x v="12"/>
    <x v="32"/>
    <s v="2.5 - TRANSFERENCIAS DE CAPITAL"/>
    <s v="2.5.2 - TRANSFERENCIAS DE CAPITAL AL GOBIERNO GENERAL  NACIONAL"/>
    <s v="N"/>
    <s v="00 - N/A"/>
    <s v="10 - FONDO GENERAL"/>
    <s v="(en blanco)"/>
    <s v="99 - MULTIPROVINCIAL"/>
    <n v="134633805"/>
    <n v="134633805"/>
    <n v="88922536.319999963"/>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69000000"/>
    <n v="4025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500000000"/>
    <n v="37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1100261746"/>
    <n v="282239518.44999999"/>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en blanco)"/>
    <s v="99 - MULTIPROVINCIAL"/>
    <n v="50000000"/>
    <n v="0"/>
    <n v="0"/>
  </r>
  <r>
    <s v="2024"/>
    <x v="0"/>
    <x v="0"/>
    <x v="1"/>
    <x v="10"/>
    <s v="2 - Poder Ejecutivo"/>
    <s v="0211 - MINISTERIO DE OBRAS PÚBLICAS Y COMUNICACIONES"/>
    <s v="0001 - MINISTERIO DE OBRAS PUBLICAS Y COMUNICACIONES"/>
    <x v="2"/>
    <x v="3"/>
    <x v="48"/>
    <s v="2.5 - TRANSFERENCIAS DE CAPITAL"/>
    <s v="2.5.1 - TRANSFERENCIAS DE CAPITAL AL SECTOR PRIVADO"/>
    <s v="N"/>
    <s v="00 - N/A"/>
    <s v="20 - FONDOS CON DESTINO ESPECÍFICO"/>
    <s v="(en blanco)"/>
    <s v="99 - MULTIPROVINCIAL"/>
    <n v="0"/>
    <n v="1742478.76"/>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en blanco)"/>
    <s v="99 - MULTIPROVINCIAL"/>
    <n v="0"/>
    <n v="29820396.789999999"/>
    <n v="0"/>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en blanco)"/>
    <s v="99 - MULTIPROVINCIAL"/>
    <n v="35000000"/>
    <n v="35000000"/>
    <n v="21249997.710000008"/>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en blanco)"/>
    <s v="99 - MULTIPROVINCIAL"/>
    <n v="500000000"/>
    <n v="500000000"/>
    <n v="375000000"/>
  </r>
  <r>
    <s v="2024"/>
    <x v="0"/>
    <x v="0"/>
    <x v="1"/>
    <x v="10"/>
    <s v="2 - Poder Ejecutivo"/>
    <s v="0213 - MINISTERIO DE TURISMO"/>
    <s v="0001 - MINISTERIO DE TURISMO"/>
    <x v="1"/>
    <x v="17"/>
    <x v="65"/>
    <s v="2.5 - TRANSFERENCIAS DE CAPITAL"/>
    <s v="2.5.1 - TRANSFERENCIAS DE CAPITAL AL SECTOR PRIVADO"/>
    <s v="N"/>
    <s v="00 - N/A"/>
    <s v="10 - FONDO GENERAL"/>
    <s v="(en blanco)"/>
    <s v="99 - MULTIPROVINCIAL"/>
    <n v="178378260"/>
    <n v="194178260"/>
    <n v="192861562.19999999"/>
  </r>
  <r>
    <s v="2024"/>
    <x v="0"/>
    <x v="0"/>
    <x v="1"/>
    <x v="10"/>
    <s v="2 - Poder Ejecutivo"/>
    <s v="0215 - MINISTERIO DE LA MUJER"/>
    <s v="0001 - MINISTERIO DE LA MUJER"/>
    <x v="2"/>
    <x v="5"/>
    <x v="7"/>
    <s v="2.5 - TRANSFERENCIAS DE CAPITAL"/>
    <s v="2.5.4 - TRANSFERENCIAS DE CAPITAL  A EMPRESAS PÚBLICAS NO FINANCIERAS"/>
    <s v="N"/>
    <s v="00 - N/A"/>
    <s v="10 - FONDO GENERAL"/>
    <s v="(en blanco)"/>
    <s v="99 - MULTIPROVINCIAL"/>
    <n v="26000000"/>
    <n v="26000000"/>
    <n v="19500000"/>
  </r>
  <r>
    <s v="2024"/>
    <x v="0"/>
    <x v="0"/>
    <x v="1"/>
    <x v="10"/>
    <s v="2 - Poder Ejecutivo"/>
    <s v="0216 - MINISTERIO DE CULTURA"/>
    <s v="0001 - MINISTERIO DE CULTURA"/>
    <x v="2"/>
    <x v="8"/>
    <x v="20"/>
    <s v="2.5 - TRANSFERENCIAS DE CAPITAL"/>
    <s v="2.5.2 - TRANSFERENCIAS DE CAPITAL AL GOBIERNO GENERAL  NACIONAL"/>
    <s v="N"/>
    <s v="00 - N/A"/>
    <s v="10 - FONDO GENERAL"/>
    <s v="(en blanco)"/>
    <s v="99 - MULTIPROVINCIAL"/>
    <n v="55250000"/>
    <n v="55250000"/>
    <n v="45250000"/>
  </r>
  <r>
    <s v="2024"/>
    <x v="0"/>
    <x v="0"/>
    <x v="1"/>
    <x v="10"/>
    <s v="2 - Poder Ejecutivo"/>
    <s v="0216 - MINISTERIO DE CULTURA"/>
    <s v="0001 - MINISTERIO DE CULTURA"/>
    <x v="2"/>
    <x v="8"/>
    <x v="20"/>
    <s v="2.5 - TRANSFERENCIAS DE CAPITAL"/>
    <s v="2.5.2 - TRANSFERENCIAS DE CAPITAL AL GOBIERNO GENERAL  NACIONAL"/>
    <s v="N"/>
    <s v="00 - N/A"/>
    <s v="70 - DONACION EXTERNA"/>
    <s v="(en blanco)"/>
    <s v="99 - MULTIPROVINCIAL"/>
    <n v="2391337"/>
    <n v="6326936"/>
    <n v="393559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2968000000"/>
    <n v="2968000000"/>
    <n v="2571277766.1599998"/>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0"/>
    <n v="9925157.9499999993"/>
    <n v="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en blanco)"/>
    <s v="99 - MULTIPROVINCIAL"/>
    <n v="0"/>
    <n v="43800000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en blanco)"/>
    <s v="99 - MULTIPROVINCIAL"/>
    <n v="1343575000"/>
    <n v="334857235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en blanco)"/>
    <s v="99 - MULTIPROVINCIAL"/>
    <n v="7000000"/>
    <n v="7000000"/>
    <n v="4666666.6399999997"/>
  </r>
  <r>
    <s v="2024"/>
    <x v="0"/>
    <x v="0"/>
    <x v="1"/>
    <x v="10"/>
    <s v="2 - Poder Ejecutivo"/>
    <s v="0218 - MINISTERIO DE MEDIO AMBIENTE Y RECURSOS NATURALES"/>
    <s v="0001 - MINISTERIO  DE MEDIO AMBIENTE Y RECURSOS NATURALES"/>
    <x v="3"/>
    <x v="9"/>
    <x v="100"/>
    <s v="2.5 - TRANSFERENCIAS DE CAPITAL"/>
    <s v="2.5.2 - TRANSFERENCIAS DE CAPITAL AL GOBIERNO GENERAL  NACIONAL"/>
    <s v="N"/>
    <s v="00 - N/A"/>
    <s v="10 - FONDO GENERAL"/>
    <s v="(en blanco)"/>
    <s v="99 - MULTIPROVINCIAL"/>
    <n v="8000000"/>
    <n v="8000000"/>
    <n v="5333333.3499999996"/>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en blanco)"/>
    <s v="99 - MULTIPROVINCIAL"/>
    <n v="0"/>
    <n v="172000000"/>
    <n v="35566380.710000001"/>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en blanco)"/>
    <s v="99 - MULTIPROVINCIAL"/>
    <n v="10000000"/>
    <n v="10000000"/>
    <n v="6666665.9800000004"/>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en blanco)"/>
    <s v="99 - MULTIPROVINCIAL"/>
    <n v="0"/>
    <n v="10000000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en blanco)"/>
    <s v="99 - MULTIPROVINCIAL"/>
    <n v="48000000"/>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en blanco)"/>
    <s v="99 - MULTIPROVINCIAL"/>
    <n v="0"/>
    <n v="1500000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7000000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159706213"/>
    <n v="159706213"/>
  </r>
  <r>
    <s v="2024"/>
    <x v="0"/>
    <x v="0"/>
    <x v="1"/>
    <x v="10"/>
    <s v="2 - Poder Ejecutivo"/>
    <s v="0999 - ADMINISTRACION DE OBLIGACIONES DEL TESORO NACIONAL"/>
    <s v="0001 - MINISTERIO DE HACIENDA (OBLIGACIONES DEL TESORO)"/>
    <x v="1"/>
    <x v="16"/>
    <x v="105"/>
    <s v="2.5 - TRANSFERENCIAS DE CAPITAL"/>
    <s v="2.5.4 - TRANSFERENCIAS DE CAPITAL  A EMPRESAS PÚBLICAS NO FINANCIERAS"/>
    <s v="N"/>
    <s v="00 - N/A"/>
    <s v="60 - CREDITO EXTERNO"/>
    <s v="(en blanco)"/>
    <s v="99 - MULTIPROVINCIAL"/>
    <n v="451875000"/>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267847984"/>
    <n v="2.8312206268310547E-7"/>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78436291"/>
    <n v="178436291"/>
    <n v="0"/>
  </r>
  <r>
    <s v="2024"/>
    <x v="0"/>
    <x v="1"/>
    <x v="2"/>
    <x v="12"/>
    <s v="2 - Poder Ejecutivo"/>
    <s v="0220 - MINISTERIO DE ECONOMÍA, PLANIFICACIÓN Y DESARROLLO"/>
    <s v="0001 - MINISTERIO DE ECONOMIA, PLANIFICACION Y DESARROLLO"/>
    <x v="5"/>
    <x v="23"/>
    <x v="112"/>
    <s v="4.1 - Incremento de activos financieros"/>
    <s v="4.1.2 - Incremento de activos financieros no corrientes"/>
    <s v="N"/>
    <s v="00 - N/A"/>
    <s v="10 - FONDO GENERAL"/>
    <s v="(en blanco)"/>
    <s v="00 - NO CLASIFICADO"/>
    <n v="835789266"/>
    <n v="835789266"/>
    <n v="0"/>
  </r>
  <r>
    <s v="2024"/>
    <x v="0"/>
    <x v="1"/>
    <x v="2"/>
    <x v="12"/>
    <s v="2 - Poder Ejecutivo"/>
    <s v="0998 - ADMINISTRACION DE DEUDA PUBLICA Y ACTIVOS FINANCIEROS"/>
    <s v="0001 - MINISTERIO  DE HACIENDA (DEUDA PUBLICA)"/>
    <x v="5"/>
    <x v="23"/>
    <x v="112"/>
    <s v="4.1 - Incremento de activos financieros"/>
    <s v="4.1.2 - Incremento de activos financieros no corrientes"/>
    <s v="N"/>
    <s v="00 - N/A"/>
    <s v="10 - FONDO GENERAL"/>
    <s v="(en blanco)"/>
    <s v="00 - NO CLASIFICADO"/>
    <n v="3446143350"/>
    <n v="3446143350"/>
    <n v="225517410"/>
  </r>
  <r>
    <s v="2024"/>
    <x v="0"/>
    <x v="1"/>
    <x v="2"/>
    <x v="13"/>
    <s v="2 - Poder Ejecutivo"/>
    <s v="0206 - MINISTERIO DE EDUCACIÓN"/>
    <s v="0010 - INSTITUTO NACIONAL DE BIENESTAR ESTUDIANTIL (INABIE)"/>
    <x v="5"/>
    <x v="23"/>
    <x v="112"/>
    <s v="4.2 - Disminución de pasivos"/>
    <s v="4.2.1 - Disminución de pasivos corrientes"/>
    <s v="N"/>
    <s v="00 - N/A"/>
    <s v="10 - FONDO GENERAL"/>
    <s v="(en blanco)"/>
    <s v="00 - NO CLASIFICADO"/>
    <n v="0"/>
    <n v="81000000"/>
    <n v="0"/>
  </r>
  <r>
    <s v="2024"/>
    <x v="0"/>
    <x v="1"/>
    <x v="2"/>
    <x v="13"/>
    <s v="2 - Poder Ejecutivo"/>
    <s v="0209 - MINISTERIO DE TRABAJO"/>
    <s v="0001 - MINISTERIO DE TRABAJO"/>
    <x v="5"/>
    <x v="23"/>
    <x v="112"/>
    <s v="4.2 - Disminución de pasivos"/>
    <s v="4.2.1 - Disminución de pasivos corrientes"/>
    <s v="N"/>
    <s v="00 - N/A"/>
    <s v="90 - FONDOS DE TERCEROS"/>
    <s v="(en blanco)"/>
    <s v="99 - MULTIPROVINCIAL"/>
    <n v="0"/>
    <n v="0"/>
    <n v="0"/>
  </r>
  <r>
    <s v="2024"/>
    <x v="0"/>
    <x v="1"/>
    <x v="2"/>
    <x v="13"/>
    <s v="2 - Poder Ejecutivo"/>
    <s v="0210 - MINISTERIO DE AGRICULTURA"/>
    <s v="0001 - MINISTERIO DE AGRICULTURA"/>
    <x v="5"/>
    <x v="23"/>
    <x v="112"/>
    <s v="4.2 - Disminución de pasivos"/>
    <s v="4.2.1 - Disminución de pasivos corrientes"/>
    <s v="N"/>
    <s v="00 - N/A"/>
    <s v="10 - FONDO GENERAL"/>
    <s v="(en blanco)"/>
    <s v="99 - MULTIPROVINCIAL"/>
    <n v="0"/>
    <n v="681000000"/>
    <n v="0"/>
  </r>
  <r>
    <s v="2024"/>
    <x v="0"/>
    <x v="1"/>
    <x v="2"/>
    <x v="13"/>
    <s v="2 - Poder Ejecutivo"/>
    <s v="0214 - PROCURADURÍA GENERAL DE LA REPÚBLICA"/>
    <s v="0001 - PROCURADURIA GENERAL DE LA REPUBLICA DOMINICANA"/>
    <x v="5"/>
    <x v="23"/>
    <x v="112"/>
    <s v="4.2 - Disminución de pasivos"/>
    <s v="4.2.1 - Disminución de pasivos corrientes"/>
    <s v="N"/>
    <s v="00 - N/A"/>
    <s v="20 - FONDOS CON DESTINO ESPECÍFICO"/>
    <s v="(en blanco)"/>
    <s v="99 - MULTIPROVINCIAL"/>
    <n v="0"/>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1182615711"/>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0"/>
    <n v="1182615711"/>
    <n v="1170651711.54"/>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10025114436"/>
    <n v="10025114436"/>
    <n v="1030350157.1900001"/>
  </r>
  <r>
    <s v="2024"/>
    <x v="0"/>
    <x v="1"/>
    <x v="2"/>
    <x v="13"/>
    <s v="2 - Poder Ejecutivo"/>
    <s v="0998 - ADMINISTRACION DE DEUDA PUBLICA Y ACTIVOS FINANCIEROS"/>
    <s v="0001 - MINISTERIO  DE HACIENDA (DEUDA PUBLICA)"/>
    <x v="5"/>
    <x v="23"/>
    <x v="112"/>
    <s v="4.2 - Disminución de pasivos"/>
    <s v="4.2.1 - Disminución de pasivos corrientes"/>
    <s v="N"/>
    <s v="00 - N/A"/>
    <s v="50 - CRÉDITO INTERNO"/>
    <s v="(en blanco)"/>
    <s v="00 - NO CLASIFICADO"/>
    <n v="2075043163"/>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50 - CRÉDITO INTERNO"/>
    <s v="(en blanco)"/>
    <s v="00 - NO CLASIFICADO"/>
    <n v="0"/>
    <n v="2075043163"/>
    <n v="2047562803.8600001"/>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0"/>
    <n v="14885000000"/>
    <n v="14885000000"/>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0"/>
    <n v="3257658875"/>
    <n v="3188397557.4000001"/>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20713441784"/>
    <n v="2570782909"/>
    <n v="1906234160.97"/>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54108327731"/>
    <n v="52678327731"/>
    <n v="33521371497.09"/>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10 - FONDO GENERAL"/>
    <s v="(en blanco)"/>
    <s v="00 - NO CLASIFICADO"/>
    <n v="4057984508"/>
    <n v="3295984508"/>
    <n v="3504324816.2300005"/>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10 - FONDO GENERAL"/>
    <s v="(en blanco)"/>
    <s v="00 - NO CLASIFICADO"/>
    <n v="3350000000"/>
    <n v="3350000000"/>
    <n v="46892642.420000002"/>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60 - CREDITO EXTERNO"/>
    <s v="(en blanco)"/>
    <s v="00 - NO CLASIFICADO"/>
    <n v="5152315173"/>
    <n v="5152315173"/>
    <n v="0"/>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60 - CREDITO EXTERNO"/>
    <s v="(en blanco)"/>
    <s v="00 - NO CLASIFICADO"/>
    <n v="8721324482"/>
    <n v="8721324482"/>
    <n v="0"/>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90 - FONDOS DE TERCEROS"/>
    <s v="(en blanco)"/>
    <s v="99 - MULTIPROVINCIAL"/>
    <n v="0"/>
    <n v="0"/>
    <n v="0"/>
  </r>
  <r>
    <s v="2024"/>
    <x v="0"/>
    <x v="1"/>
    <x v="2"/>
    <x v="14"/>
    <s v="2 - Poder Ejecutivo"/>
    <s v="0999 - ADMINISTRACION DE OBLIGACIONES DEL TESORO NACIONAL"/>
    <s v="0001 - MINISTERIO DE HACIENDA (OBLIGACIONES DEL TESORO)"/>
    <x v="5"/>
    <x v="23"/>
    <x v="112"/>
    <s v="4.3 - Disminución de fondos de terceros"/>
    <s v="4.3.6 - Contribución especial para la gestión integral de residuos"/>
    <s v="N"/>
    <s v="00 - N/A"/>
    <s v="90 - FONDOS DE TERCEROS"/>
    <s v="(en blanco)"/>
    <s v="99 - MULTIPROVINCIAL"/>
    <n v="0"/>
    <n v="0"/>
    <n v="0"/>
  </r>
  <r>
    <s v="2024"/>
    <x v="0"/>
    <x v="1"/>
    <x v="2"/>
    <x v="15"/>
    <s v="2 - Poder Ejecutivo"/>
    <s v="0998 - ADMINISTRACION DE DEUDA PUBLICA Y ACTIVOS FINANCIEROS"/>
    <s v="0001 - MINISTERIO  DE HACIENDA (DEUDA PUBLICA)"/>
    <x v="5"/>
    <x v="23"/>
    <x v="112"/>
    <s v="4.5 - Importes a devengar por descuentos en colocaciones de títulos valores"/>
    <s v="4.5.4 - Intereses corridos internos y externos en compra de títulos valores de largo plazo"/>
    <s v="N"/>
    <s v="00 - N/A"/>
    <s v="60 - CREDITO EXTERNO"/>
    <s v="(en blanco)"/>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9785892-10D8-4F39-9B69-FB30AF1D26FF}" name="TablaDinámica3" cacheId="2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4">
        <item x="112"/>
        <item x="0"/>
        <item x="2"/>
        <item x="93"/>
        <item x="89"/>
        <item x="10"/>
        <item x="36"/>
        <item x="37"/>
        <item x="29"/>
        <item x="12"/>
        <item x="63"/>
        <item x="61"/>
        <item x="33"/>
        <item x="22"/>
        <item x="25"/>
        <item x="1"/>
        <item x="66"/>
        <item x="23"/>
        <item x="67"/>
        <item x="18"/>
        <item x="55"/>
        <item x="51"/>
        <item x="3"/>
        <item x="32"/>
        <item x="98"/>
        <item x="52"/>
        <item x="69"/>
        <item x="53"/>
        <item x="56"/>
        <item x="64"/>
        <item x="105"/>
        <item x="85"/>
        <item x="86"/>
        <item x="70"/>
        <item x="107"/>
        <item x="26"/>
        <item x="62"/>
        <item x="59"/>
        <item x="60"/>
        <item x="57"/>
        <item x="84"/>
        <item x="96"/>
        <item x="108"/>
        <item x="111"/>
        <item x="65"/>
        <item x="102"/>
        <item x="99"/>
        <item x="71"/>
        <item x="110"/>
        <item x="72"/>
        <item x="73"/>
        <item x="74"/>
        <item x="75"/>
        <item x="76"/>
        <item x="38"/>
        <item x="100"/>
        <item x="77"/>
        <item x="35"/>
        <item x="78"/>
        <item x="21"/>
        <item x="79"/>
        <item x="80"/>
        <item x="101"/>
        <item x="81"/>
        <item x="82"/>
        <item x="15"/>
        <item x="13"/>
        <item x="11"/>
        <item x="83"/>
        <item x="87"/>
        <item x="16"/>
        <item x="17"/>
        <item x="58"/>
        <item x="103"/>
        <item x="54"/>
        <item x="104"/>
        <item x="97"/>
        <item x="28"/>
        <item x="48"/>
        <item x="4"/>
        <item x="19"/>
        <item x="47"/>
        <item x="49"/>
        <item x="34"/>
        <item x="20"/>
        <item x="109"/>
        <item x="94"/>
        <item x="50"/>
        <item x="41"/>
        <item x="42"/>
        <item x="43"/>
        <item x="24"/>
        <item x="44"/>
        <item x="45"/>
        <item x="31"/>
        <item x="30"/>
        <item x="39"/>
        <item x="46"/>
        <item x="40"/>
        <item x="27"/>
        <item x="91"/>
        <item x="92"/>
        <item x="106"/>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G36"/>
  <sheetViews>
    <sheetView showGridLines="0" tabSelected="1" topLeftCell="B1" zoomScale="84" zoomScaleNormal="110" workbookViewId="0">
      <selection activeCell="N26" sqref="N26"/>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s>
  <sheetData>
    <row r="1" spans="1:7" ht="28.5" customHeight="1">
      <c r="A1" s="213" t="s">
        <v>0</v>
      </c>
      <c r="B1" s="213"/>
      <c r="C1" s="213"/>
      <c r="D1" s="213"/>
      <c r="E1" s="213"/>
      <c r="F1" s="213"/>
      <c r="G1" s="213"/>
    </row>
    <row r="2" spans="1:7" ht="21" customHeight="1">
      <c r="A2" s="214" t="s">
        <v>1</v>
      </c>
      <c r="B2" s="214"/>
      <c r="C2" s="214"/>
      <c r="D2" s="214"/>
      <c r="E2" s="214"/>
      <c r="F2" s="214"/>
      <c r="G2" s="214"/>
    </row>
    <row r="3" spans="1:7" s="55" customFormat="1" ht="28.5" customHeight="1">
      <c r="A3" s="215" t="s">
        <v>2</v>
      </c>
      <c r="B3" s="215"/>
      <c r="C3" s="215"/>
      <c r="D3" s="215"/>
      <c r="E3" s="215"/>
      <c r="F3" s="215"/>
      <c r="G3" s="215"/>
    </row>
    <row r="4" spans="1:7" ht="18.75" customHeight="1">
      <c r="A4" s="216" t="s">
        <v>3</v>
      </c>
      <c r="B4" s="216"/>
      <c r="C4" s="216"/>
      <c r="D4" s="216"/>
      <c r="E4" s="216"/>
      <c r="F4" s="216"/>
      <c r="G4" s="216"/>
    </row>
    <row r="5" spans="1:7" ht="18.75" customHeight="1">
      <c r="A5" s="216" t="s">
        <v>4</v>
      </c>
      <c r="B5" s="216"/>
      <c r="C5" s="216"/>
      <c r="D5" s="216"/>
      <c r="E5" s="216"/>
      <c r="F5" s="216"/>
      <c r="G5" s="216"/>
    </row>
    <row r="6" spans="1:7" ht="18.75">
      <c r="A6" s="217" t="s">
        <v>4187</v>
      </c>
      <c r="B6" s="217"/>
      <c r="C6" s="217"/>
      <c r="D6" s="217"/>
      <c r="E6" s="217"/>
      <c r="F6" s="217"/>
      <c r="G6" s="217"/>
    </row>
    <row r="7" spans="1:7" ht="15.75">
      <c r="A7" s="218" t="s">
        <v>5</v>
      </c>
      <c r="B7" s="218"/>
      <c r="C7" s="218"/>
      <c r="D7" s="218"/>
      <c r="E7" s="218"/>
      <c r="F7" s="218"/>
      <c r="G7" s="218"/>
    </row>
    <row r="8" spans="1:7" ht="15.75">
      <c r="A8" s="54"/>
      <c r="B8" s="54"/>
      <c r="C8" s="54"/>
      <c r="D8" s="54"/>
      <c r="E8" s="54"/>
      <c r="F8" s="54"/>
      <c r="G8" s="54"/>
    </row>
    <row r="9" spans="1:7" ht="15" customHeight="1">
      <c r="C9" s="219" t="s">
        <v>6</v>
      </c>
      <c r="D9" s="49" t="s">
        <v>7</v>
      </c>
      <c r="E9" s="49" t="s">
        <v>4180</v>
      </c>
      <c r="F9" s="220" t="s">
        <v>8</v>
      </c>
    </row>
    <row r="10" spans="1:7">
      <c r="C10" s="219"/>
      <c r="D10" s="49" t="s">
        <v>3065</v>
      </c>
      <c r="E10" s="49" t="s">
        <v>4181</v>
      </c>
      <c r="F10" s="220"/>
    </row>
    <row r="12" spans="1:7">
      <c r="C12" s="56" t="s">
        <v>9</v>
      </c>
      <c r="D12" s="57">
        <f>SUM(D13:D16)</f>
        <v>1187374.4024359998</v>
      </c>
      <c r="E12" s="57">
        <f>SUM(E13:E16)</f>
        <v>1222033.2311279599</v>
      </c>
      <c r="F12" s="113">
        <f>SUM(F13:F16)</f>
        <v>750698.7</v>
      </c>
    </row>
    <row r="13" spans="1:7">
      <c r="C13" s="58" t="s">
        <v>10</v>
      </c>
      <c r="D13" s="59">
        <v>1173750.340817</v>
      </c>
      <c r="E13" s="59">
        <v>1207926.88649717</v>
      </c>
      <c r="F13" s="59">
        <v>747663</v>
      </c>
      <c r="G13" s="84"/>
    </row>
    <row r="14" spans="1:7">
      <c r="C14" s="17" t="s">
        <v>11</v>
      </c>
      <c r="D14" s="59">
        <v>793.93865800000003</v>
      </c>
      <c r="E14" s="59">
        <v>1235.8090692899998</v>
      </c>
      <c r="F14" s="59">
        <v>216.2</v>
      </c>
      <c r="G14" s="11"/>
    </row>
    <row r="15" spans="1:7">
      <c r="C15" s="58" t="s">
        <v>12</v>
      </c>
      <c r="D15" s="59">
        <v>11875.275</v>
      </c>
      <c r="E15" s="59">
        <v>11832.73071408</v>
      </c>
      <c r="F15" s="59">
        <v>2660.3</v>
      </c>
      <c r="G15" s="61"/>
    </row>
    <row r="16" spans="1:7">
      <c r="C16" s="17" t="s">
        <v>13</v>
      </c>
      <c r="D16" s="59">
        <v>954.84796100000005</v>
      </c>
      <c r="E16" s="59">
        <v>1037.80484742</v>
      </c>
      <c r="F16" s="59">
        <v>159.19999999999999</v>
      </c>
      <c r="G16" s="60" t="s">
        <v>3702</v>
      </c>
    </row>
    <row r="17" spans="3:7">
      <c r="C17" s="56" t="s">
        <v>14</v>
      </c>
      <c r="D17" s="57">
        <f>D18+D20</f>
        <v>1418686.51495</v>
      </c>
      <c r="E17" s="57">
        <f>E18+E20</f>
        <v>1458298.2697256899</v>
      </c>
      <c r="F17" s="113">
        <f>F18+F20</f>
        <v>832607.29628193029</v>
      </c>
      <c r="G17" s="12"/>
    </row>
    <row r="18" spans="3:7">
      <c r="C18" s="58" t="s">
        <v>15</v>
      </c>
      <c r="D18" s="59">
        <v>1217765.8743179999</v>
      </c>
      <c r="E18" s="59">
        <v>1255364.6303656898</v>
      </c>
      <c r="F18" s="59">
        <v>743379.04624395014</v>
      </c>
    </row>
    <row r="19" spans="3:7">
      <c r="C19" s="17" t="s">
        <v>16</v>
      </c>
      <c r="D19" s="59">
        <v>263816.79430499999</v>
      </c>
      <c r="E19" s="59">
        <v>263806.764432</v>
      </c>
      <c r="F19" s="59">
        <v>178812.7170988</v>
      </c>
    </row>
    <row r="20" spans="3:7">
      <c r="C20" s="58" t="s">
        <v>17</v>
      </c>
      <c r="D20" s="59">
        <v>200920.640632</v>
      </c>
      <c r="E20" s="59">
        <v>202933.63936000006</v>
      </c>
      <c r="F20" s="59">
        <v>89228.250037980135</v>
      </c>
      <c r="G20" s="62"/>
    </row>
    <row r="21" spans="3:7">
      <c r="C21" s="63" t="s">
        <v>18</v>
      </c>
      <c r="D21" s="63"/>
      <c r="E21" s="63"/>
      <c r="F21" s="124"/>
    </row>
    <row r="22" spans="3:7">
      <c r="C22" s="64" t="s">
        <v>19</v>
      </c>
      <c r="D22" s="65">
        <f>(D13+D14)-D18</f>
        <v>-43221.594842999941</v>
      </c>
      <c r="E22" s="65">
        <f>(E13+E14)-E18</f>
        <v>-46201.934799229726</v>
      </c>
      <c r="F22" s="106">
        <f>(F13+F14)-F18</f>
        <v>4500.1537560498109</v>
      </c>
    </row>
    <row r="23" spans="3:7">
      <c r="C23" s="64" t="s">
        <v>20</v>
      </c>
      <c r="D23" s="65">
        <f>(D15+D16)-D20</f>
        <v>-188090.51767100001</v>
      </c>
      <c r="E23" s="65">
        <f>(E15+E16)-E20</f>
        <v>-190063.10379850006</v>
      </c>
      <c r="F23" s="106">
        <f>(F15+F16)-F20</f>
        <v>-86408.750037980135</v>
      </c>
      <c r="G23" s="61"/>
    </row>
    <row r="24" spans="3:7">
      <c r="C24" s="64" t="s">
        <v>21</v>
      </c>
      <c r="D24" s="65">
        <f>(D12-(D17-D19))</f>
        <v>32504.681790999835</v>
      </c>
      <c r="E24" s="65">
        <f>(E12-(E17-E19))</f>
        <v>27541.725834270008</v>
      </c>
      <c r="F24" s="106">
        <f>(F12-(F17-F19))</f>
        <v>96904.120816869661</v>
      </c>
      <c r="G24" s="11"/>
    </row>
    <row r="25" spans="3:7">
      <c r="C25" s="64" t="s">
        <v>22</v>
      </c>
      <c r="D25" s="65">
        <f>D12-D17</f>
        <v>-231312.11251400015</v>
      </c>
      <c r="E25" s="65">
        <f>E12-E17</f>
        <v>-236265.03859772999</v>
      </c>
      <c r="F25" s="106">
        <f>F12-F17</f>
        <v>-81908.596281930339</v>
      </c>
    </row>
    <row r="26" spans="3:7">
      <c r="C26" s="63" t="s">
        <v>23</v>
      </c>
      <c r="D26" s="66">
        <f>D28-D30</f>
        <v>231312.11251400004</v>
      </c>
      <c r="E26" s="66">
        <f>E28-E30</f>
        <v>233991.42468102003</v>
      </c>
      <c r="F26" s="66">
        <f>F28-F30</f>
        <v>186500.4193481</v>
      </c>
      <c r="G26" s="12"/>
    </row>
    <row r="27" spans="3:7">
      <c r="C27" s="67"/>
      <c r="D27" s="67"/>
      <c r="E27" s="67"/>
      <c r="F27" s="125"/>
    </row>
    <row r="28" spans="3:7" ht="17.25" customHeight="1">
      <c r="C28" s="98" t="s">
        <v>24</v>
      </c>
      <c r="D28" s="19">
        <v>344980.21211800002</v>
      </c>
      <c r="E28" s="19">
        <v>347659.52428502002</v>
      </c>
      <c r="F28" s="126">
        <v>249426.1</v>
      </c>
    </row>
    <row r="29" spans="3:7">
      <c r="C29" s="68"/>
      <c r="D29" s="69"/>
      <c r="E29" s="69"/>
      <c r="F29" s="70"/>
      <c r="G29" s="12"/>
    </row>
    <row r="30" spans="3:7">
      <c r="C30" s="56" t="s">
        <v>25</v>
      </c>
      <c r="D30" s="19">
        <v>113668.099604</v>
      </c>
      <c r="E30" s="19">
        <v>113668.099604</v>
      </c>
      <c r="F30" s="126">
        <v>62925.680651900002</v>
      </c>
    </row>
    <row r="31" spans="3:7">
      <c r="C31" s="71" t="s">
        <v>26</v>
      </c>
      <c r="D31" s="72"/>
      <c r="E31" s="72"/>
      <c r="F31" s="72"/>
      <c r="G31" s="7"/>
    </row>
    <row r="32" spans="3:7" ht="34.9" customHeight="1">
      <c r="C32" s="211" t="s">
        <v>4188</v>
      </c>
      <c r="D32" s="211"/>
      <c r="E32" s="211"/>
      <c r="F32" s="211"/>
      <c r="G32" s="7"/>
    </row>
    <row r="33" spans="3:7" ht="19.149999999999999" customHeight="1">
      <c r="C33" s="211" t="s">
        <v>27</v>
      </c>
      <c r="D33" s="211"/>
      <c r="E33" s="211"/>
      <c r="F33" s="211"/>
      <c r="G33" s="7"/>
    </row>
    <row r="34" spans="3:7">
      <c r="C34" s="212" t="s">
        <v>28</v>
      </c>
      <c r="D34" s="212"/>
      <c r="E34" s="212"/>
      <c r="F34" s="212"/>
      <c r="G34" s="7"/>
    </row>
    <row r="35" spans="3:7" ht="21.6" customHeight="1">
      <c r="C35" s="211" t="s">
        <v>4185</v>
      </c>
      <c r="D35" s="211"/>
      <c r="E35" s="211"/>
      <c r="F35" s="211"/>
    </row>
    <row r="36" spans="3:7" ht="18.600000000000001" customHeight="1">
      <c r="C36" s="211"/>
      <c r="D36" s="211"/>
      <c r="E36" s="211"/>
      <c r="F36" s="211"/>
    </row>
  </sheetData>
  <mergeCells count="13">
    <mergeCell ref="C35:F36"/>
    <mergeCell ref="C34:F34"/>
    <mergeCell ref="A1:G1"/>
    <mergeCell ref="A2:G2"/>
    <mergeCell ref="A3:G3"/>
    <mergeCell ref="A4:G4"/>
    <mergeCell ref="A5:G5"/>
    <mergeCell ref="A6:G6"/>
    <mergeCell ref="A7:G7"/>
    <mergeCell ref="C9:C10"/>
    <mergeCell ref="F9:F10"/>
    <mergeCell ref="C32:F32"/>
    <mergeCell ref="C33:F33"/>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F178"/>
  <sheetViews>
    <sheetView showGridLines="0" topLeftCell="A6" zoomScale="90" zoomScaleNormal="90" workbookViewId="0">
      <selection activeCell="A7" sqref="A7:E7"/>
    </sheetView>
  </sheetViews>
  <sheetFormatPr baseColWidth="10" defaultColWidth="11.42578125" defaultRowHeight="15"/>
  <cols>
    <col min="1" max="1" width="17.140625" customWidth="1"/>
    <col min="2" max="2" width="190.140625" bestFit="1" customWidth="1"/>
    <col min="3" max="3" width="17.85546875" customWidth="1"/>
    <col min="4" max="4" width="16.5703125" customWidth="1"/>
    <col min="5" max="5" width="16.7109375" customWidth="1"/>
    <col min="6" max="6" width="44.7109375" customWidth="1"/>
    <col min="7" max="8" width="18.28515625" bestFit="1" customWidth="1"/>
  </cols>
  <sheetData>
    <row r="1" spans="1:6" ht="28.5" customHeight="1">
      <c r="A1" s="213" t="s">
        <v>0</v>
      </c>
      <c r="B1" s="213"/>
      <c r="C1" s="213"/>
      <c r="D1" s="213"/>
      <c r="E1" s="213"/>
    </row>
    <row r="2" spans="1:6" ht="21" customHeight="1">
      <c r="A2" s="214" t="s">
        <v>1</v>
      </c>
      <c r="B2" s="214"/>
      <c r="C2" s="214"/>
      <c r="D2" s="214"/>
      <c r="E2" s="214"/>
    </row>
    <row r="3" spans="1:6" ht="15" customHeight="1">
      <c r="A3" s="221" t="s">
        <v>2</v>
      </c>
      <c r="B3" s="221"/>
      <c r="C3" s="221"/>
      <c r="D3" s="221"/>
      <c r="E3" s="221"/>
    </row>
    <row r="5" spans="1:6" ht="18.75" customHeight="1">
      <c r="A5" s="223" t="s">
        <v>29</v>
      </c>
      <c r="B5" s="223"/>
      <c r="C5" s="223"/>
      <c r="D5" s="223"/>
      <c r="E5" s="223"/>
      <c r="F5" s="4"/>
    </row>
    <row r="6" spans="1:6" ht="39" customHeight="1">
      <c r="A6" s="223" t="s">
        <v>4031</v>
      </c>
      <c r="B6" s="222"/>
      <c r="C6" s="222"/>
      <c r="D6" s="222"/>
      <c r="E6" s="222"/>
    </row>
    <row r="7" spans="1:6" ht="18.75">
      <c r="A7" s="217" t="s">
        <v>4187</v>
      </c>
      <c r="B7" s="217"/>
      <c r="C7" s="217"/>
      <c r="D7" s="217"/>
      <c r="E7" s="217"/>
    </row>
    <row r="8" spans="1:6" ht="15.75">
      <c r="A8" s="225" t="s">
        <v>5</v>
      </c>
      <c r="B8" s="225"/>
      <c r="C8" s="225"/>
      <c r="D8" s="225"/>
      <c r="E8" s="225"/>
    </row>
    <row r="11" spans="1:6" ht="15" customHeight="1">
      <c r="B11" s="224" t="s">
        <v>6</v>
      </c>
      <c r="C11" s="224" t="s">
        <v>4013</v>
      </c>
      <c r="D11" s="226" t="s">
        <v>8</v>
      </c>
    </row>
    <row r="12" spans="1:6" ht="15.75" customHeight="1">
      <c r="B12" s="224"/>
      <c r="C12" s="224"/>
      <c r="D12" s="226"/>
    </row>
    <row r="13" spans="1:6">
      <c r="B13" s="22" t="s">
        <v>278</v>
      </c>
      <c r="C13" s="194">
        <v>46598769706.870003</v>
      </c>
      <c r="D13" s="194">
        <v>20502922857.000008</v>
      </c>
    </row>
    <row r="14" spans="1:6">
      <c r="B14" s="83" t="s">
        <v>4014</v>
      </c>
      <c r="C14" s="195">
        <v>1924000000</v>
      </c>
      <c r="D14" s="195">
        <v>897008700</v>
      </c>
    </row>
    <row r="15" spans="1:6">
      <c r="B15" s="201" t="s">
        <v>55</v>
      </c>
      <c r="C15" s="192">
        <v>600000000</v>
      </c>
      <c r="D15" s="192">
        <v>597008700</v>
      </c>
    </row>
    <row r="16" spans="1:6">
      <c r="B16" s="208" t="s">
        <v>4015</v>
      </c>
      <c r="C16" s="191">
        <v>600000000</v>
      </c>
      <c r="D16" s="191">
        <v>597008700</v>
      </c>
    </row>
    <row r="17" spans="2:4">
      <c r="B17" s="201" t="s">
        <v>58</v>
      </c>
      <c r="C17" s="192">
        <v>1000000000</v>
      </c>
      <c r="D17" s="192">
        <v>0</v>
      </c>
    </row>
    <row r="18" spans="2:4">
      <c r="B18" s="208" t="s">
        <v>4016</v>
      </c>
      <c r="C18" s="191">
        <v>1000000000</v>
      </c>
      <c r="D18" s="191">
        <v>0</v>
      </c>
    </row>
    <row r="19" spans="2:4">
      <c r="B19" s="201" t="s">
        <v>61</v>
      </c>
      <c r="C19" s="192">
        <v>300000000</v>
      </c>
      <c r="D19" s="192">
        <v>300000000</v>
      </c>
    </row>
    <row r="20" spans="2:4">
      <c r="B20" s="208" t="s">
        <v>4038</v>
      </c>
      <c r="C20" s="191">
        <v>300000000</v>
      </c>
      <c r="D20" s="191">
        <v>300000000</v>
      </c>
    </row>
    <row r="21" spans="2:4">
      <c r="B21" s="201" t="s">
        <v>63</v>
      </c>
      <c r="C21" s="192">
        <v>24000000</v>
      </c>
      <c r="D21" s="192">
        <v>0</v>
      </c>
    </row>
    <row r="22" spans="2:4">
      <c r="B22" s="208" t="s">
        <v>4017</v>
      </c>
      <c r="C22" s="191">
        <v>24000000</v>
      </c>
      <c r="D22" s="191">
        <v>0</v>
      </c>
    </row>
    <row r="23" spans="2:4">
      <c r="B23" s="201" t="s">
        <v>76</v>
      </c>
      <c r="C23" s="192">
        <v>0</v>
      </c>
      <c r="D23" s="192">
        <v>0</v>
      </c>
    </row>
    <row r="24" spans="2:4">
      <c r="B24" s="208" t="s">
        <v>4016</v>
      </c>
      <c r="C24" s="191">
        <v>0</v>
      </c>
      <c r="D24" s="191">
        <v>0</v>
      </c>
    </row>
    <row r="25" spans="2:4">
      <c r="B25" s="83" t="s">
        <v>4018</v>
      </c>
      <c r="C25" s="195">
        <v>44674769706.870003</v>
      </c>
      <c r="D25" s="195">
        <v>19605914157.000015</v>
      </c>
    </row>
    <row r="26" spans="2:4">
      <c r="B26" s="201" t="s">
        <v>52</v>
      </c>
      <c r="C26" s="192">
        <v>21769853125</v>
      </c>
      <c r="D26" s="192">
        <v>8000000000</v>
      </c>
    </row>
    <row r="27" spans="2:4">
      <c r="B27" s="208" t="s">
        <v>4016</v>
      </c>
      <c r="C27" s="191">
        <v>21769853125</v>
      </c>
      <c r="D27" s="191">
        <v>8000000000</v>
      </c>
    </row>
    <row r="28" spans="2:4">
      <c r="B28" s="201" t="s">
        <v>61</v>
      </c>
      <c r="C28" s="192">
        <v>200000000</v>
      </c>
      <c r="D28" s="192">
        <v>154842320.72</v>
      </c>
    </row>
    <row r="29" spans="2:4">
      <c r="B29" s="208" t="s">
        <v>4019</v>
      </c>
      <c r="C29" s="191">
        <v>200000000</v>
      </c>
      <c r="D29" s="191">
        <v>154842320.72</v>
      </c>
    </row>
    <row r="30" spans="2:4">
      <c r="B30" s="201" t="s">
        <v>62</v>
      </c>
      <c r="C30" s="192">
        <v>22204916581.870003</v>
      </c>
      <c r="D30" s="192">
        <v>10951071836.279997</v>
      </c>
    </row>
    <row r="31" spans="2:4">
      <c r="B31" s="208" t="s">
        <v>4020</v>
      </c>
      <c r="C31" s="191">
        <v>1693869728.9300001</v>
      </c>
      <c r="D31" s="191">
        <v>1344385738.8199999</v>
      </c>
    </row>
    <row r="32" spans="2:4">
      <c r="B32" s="209" t="s">
        <v>958</v>
      </c>
      <c r="C32" s="192">
        <v>20869728</v>
      </c>
      <c r="D32" s="192">
        <v>0</v>
      </c>
    </row>
    <row r="33" spans="2:4">
      <c r="B33" s="209" t="s">
        <v>1050</v>
      </c>
      <c r="C33" s="192">
        <v>150000000</v>
      </c>
      <c r="D33" s="192">
        <v>149984364.66999999</v>
      </c>
    </row>
    <row r="34" spans="2:4">
      <c r="B34" s="209" t="s">
        <v>710</v>
      </c>
      <c r="C34" s="192">
        <v>70000000</v>
      </c>
      <c r="D34" s="192">
        <v>29140711.579999998</v>
      </c>
    </row>
    <row r="35" spans="2:4">
      <c r="B35" s="209" t="s">
        <v>3363</v>
      </c>
      <c r="C35" s="192">
        <v>1453000000</v>
      </c>
      <c r="D35" s="192">
        <v>1165260662.5699999</v>
      </c>
    </row>
    <row r="36" spans="2:4">
      <c r="B36" s="208" t="s">
        <v>4021</v>
      </c>
      <c r="C36" s="191">
        <v>14422893676.940001</v>
      </c>
      <c r="D36" s="191">
        <v>6456793489.5100002</v>
      </c>
    </row>
    <row r="37" spans="2:4">
      <c r="B37" s="209" t="s">
        <v>829</v>
      </c>
      <c r="C37" s="192">
        <v>165405713</v>
      </c>
      <c r="D37" s="192">
        <v>132157401.03999999</v>
      </c>
    </row>
    <row r="38" spans="2:4">
      <c r="B38" s="209" t="s">
        <v>856</v>
      </c>
      <c r="C38" s="192">
        <v>174093174</v>
      </c>
      <c r="D38" s="192">
        <v>172938359.78999999</v>
      </c>
    </row>
    <row r="39" spans="2:4">
      <c r="B39" s="209" t="s">
        <v>858</v>
      </c>
      <c r="C39" s="192">
        <v>48368948</v>
      </c>
      <c r="D39" s="192">
        <v>46898765.590000004</v>
      </c>
    </row>
    <row r="40" spans="2:4">
      <c r="B40" s="209" t="s">
        <v>700</v>
      </c>
      <c r="C40" s="192">
        <v>146192519</v>
      </c>
      <c r="D40" s="192">
        <v>127681073.36</v>
      </c>
    </row>
    <row r="41" spans="2:4">
      <c r="B41" s="209" t="s">
        <v>650</v>
      </c>
      <c r="C41" s="192">
        <v>455745192</v>
      </c>
      <c r="D41" s="192">
        <v>202061332.52000004</v>
      </c>
    </row>
    <row r="42" spans="2:4">
      <c r="B42" s="209" t="s">
        <v>641</v>
      </c>
      <c r="C42" s="192">
        <v>1005901234</v>
      </c>
      <c r="D42" s="192">
        <v>455942607.57999998</v>
      </c>
    </row>
    <row r="43" spans="2:4">
      <c r="B43" s="209" t="s">
        <v>1102</v>
      </c>
      <c r="C43" s="192">
        <v>1677973</v>
      </c>
      <c r="D43" s="192">
        <v>0</v>
      </c>
    </row>
    <row r="44" spans="2:4">
      <c r="B44" s="209" t="s">
        <v>1121</v>
      </c>
      <c r="C44" s="192">
        <v>1374974787</v>
      </c>
      <c r="D44" s="192">
        <v>1259755575.0900002</v>
      </c>
    </row>
    <row r="45" spans="2:4">
      <c r="B45" s="209" t="s">
        <v>1109</v>
      </c>
      <c r="C45" s="192">
        <v>27475541</v>
      </c>
      <c r="D45" s="192">
        <v>13437943.35</v>
      </c>
    </row>
    <row r="46" spans="2:4">
      <c r="B46" s="209" t="s">
        <v>1104</v>
      </c>
      <c r="C46" s="192">
        <v>47371209</v>
      </c>
      <c r="D46" s="192">
        <v>47370556.140000001</v>
      </c>
    </row>
    <row r="47" spans="2:4">
      <c r="B47" s="209" t="s">
        <v>1100</v>
      </c>
      <c r="C47" s="192">
        <v>60482337</v>
      </c>
      <c r="D47" s="192">
        <v>50174592.420000002</v>
      </c>
    </row>
    <row r="48" spans="2:4">
      <c r="B48" s="209" t="s">
        <v>1123</v>
      </c>
      <c r="C48" s="192">
        <v>571950145</v>
      </c>
      <c r="D48" s="192">
        <v>381100935.25999999</v>
      </c>
    </row>
    <row r="49" spans="2:4">
      <c r="B49" s="209" t="s">
        <v>1068</v>
      </c>
      <c r="C49" s="192">
        <v>783533301.94000006</v>
      </c>
      <c r="D49" s="192">
        <v>235985047.11000001</v>
      </c>
    </row>
    <row r="50" spans="2:4">
      <c r="B50" s="209" t="s">
        <v>1124</v>
      </c>
      <c r="C50" s="192">
        <v>298973167</v>
      </c>
      <c r="D50" s="192">
        <v>156685222.38</v>
      </c>
    </row>
    <row r="51" spans="2:4">
      <c r="B51" s="209" t="s">
        <v>1126</v>
      </c>
      <c r="C51" s="192">
        <v>287971278</v>
      </c>
      <c r="D51" s="192">
        <v>68988299.99000001</v>
      </c>
    </row>
    <row r="52" spans="2:4">
      <c r="B52" s="209" t="s">
        <v>1127</v>
      </c>
      <c r="C52" s="192">
        <v>312623289</v>
      </c>
      <c r="D52" s="192">
        <v>107943310.40000001</v>
      </c>
    </row>
    <row r="53" spans="2:4">
      <c r="B53" s="209" t="s">
        <v>1078</v>
      </c>
      <c r="C53" s="192">
        <v>103146989</v>
      </c>
      <c r="D53" s="192">
        <v>82953336.420000002</v>
      </c>
    </row>
    <row r="54" spans="2:4">
      <c r="B54" s="209" t="s">
        <v>1129</v>
      </c>
      <c r="C54" s="192">
        <v>435636908</v>
      </c>
      <c r="D54" s="192">
        <v>107900403.55000001</v>
      </c>
    </row>
    <row r="55" spans="2:4">
      <c r="B55" s="209" t="s">
        <v>1120</v>
      </c>
      <c r="C55" s="192">
        <v>5368465874.0599995</v>
      </c>
      <c r="D55" s="192">
        <v>753226187.01999998</v>
      </c>
    </row>
    <row r="56" spans="2:4">
      <c r="B56" s="209" t="s">
        <v>2686</v>
      </c>
      <c r="C56" s="192">
        <v>108369312</v>
      </c>
      <c r="D56" s="192">
        <v>54000000</v>
      </c>
    </row>
    <row r="57" spans="2:4">
      <c r="B57" s="209" t="s">
        <v>2688</v>
      </c>
      <c r="C57" s="192">
        <v>74238564</v>
      </c>
      <c r="D57" s="192">
        <v>71534995.530000001</v>
      </c>
    </row>
    <row r="58" spans="2:4">
      <c r="B58" s="209" t="s">
        <v>2690</v>
      </c>
      <c r="C58" s="192">
        <v>72315609</v>
      </c>
      <c r="D58" s="192">
        <v>0</v>
      </c>
    </row>
    <row r="59" spans="2:4">
      <c r="B59" s="209" t="s">
        <v>2610</v>
      </c>
      <c r="C59" s="192">
        <v>49592450</v>
      </c>
      <c r="D59" s="192">
        <v>40000000</v>
      </c>
    </row>
    <row r="60" spans="2:4">
      <c r="B60" s="209" t="s">
        <v>2985</v>
      </c>
      <c r="C60" s="192">
        <v>50427416</v>
      </c>
      <c r="D60" s="192">
        <v>41404518.990000002</v>
      </c>
    </row>
    <row r="61" spans="2:4">
      <c r="B61" s="209" t="s">
        <v>2691</v>
      </c>
      <c r="C61" s="192">
        <v>117354553</v>
      </c>
      <c r="D61" s="192">
        <v>41631448.32</v>
      </c>
    </row>
    <row r="62" spans="2:4">
      <c r="B62" s="209" t="s">
        <v>3019</v>
      </c>
      <c r="C62" s="192">
        <v>127138214</v>
      </c>
      <c r="D62" s="192">
        <v>108713359.47</v>
      </c>
    </row>
    <row r="63" spans="2:4">
      <c r="B63" s="209" t="s">
        <v>2693</v>
      </c>
      <c r="C63" s="192">
        <v>15169538</v>
      </c>
      <c r="D63" s="192">
        <v>12986969.74</v>
      </c>
    </row>
    <row r="64" spans="2:4">
      <c r="B64" s="209" t="s">
        <v>3021</v>
      </c>
      <c r="C64" s="192">
        <v>32242984</v>
      </c>
      <c r="D64" s="192">
        <v>20000000</v>
      </c>
    </row>
    <row r="65" spans="2:4" ht="13.15" customHeight="1">
      <c r="B65" s="209" t="s">
        <v>2679</v>
      </c>
      <c r="C65" s="192">
        <v>41124141</v>
      </c>
      <c r="D65" s="192">
        <v>41000000</v>
      </c>
    </row>
    <row r="66" spans="2:4" ht="15" customHeight="1">
      <c r="B66" s="209" t="s">
        <v>2644</v>
      </c>
      <c r="C66" s="192">
        <v>52786180</v>
      </c>
      <c r="D66" s="192">
        <v>28147881.07</v>
      </c>
    </row>
    <row r="67" spans="2:4" ht="16.149999999999999" customHeight="1">
      <c r="B67" s="209" t="s">
        <v>2680</v>
      </c>
      <c r="C67" s="192">
        <v>24531943</v>
      </c>
      <c r="D67" s="192">
        <v>24000000</v>
      </c>
    </row>
    <row r="68" spans="2:4" ht="14.45" customHeight="1">
      <c r="B68" s="209" t="s">
        <v>3003</v>
      </c>
      <c r="C68" s="192">
        <v>37132916</v>
      </c>
      <c r="D68" s="192">
        <v>29312822.010000002</v>
      </c>
    </row>
    <row r="69" spans="2:4">
      <c r="B69" s="209" t="s">
        <v>2682</v>
      </c>
      <c r="C69" s="192">
        <v>65973892</v>
      </c>
      <c r="D69" s="192">
        <v>65465440.480000004</v>
      </c>
    </row>
    <row r="70" spans="2:4">
      <c r="B70" s="209" t="s">
        <v>2673</v>
      </c>
      <c r="C70" s="192">
        <v>344650178</v>
      </c>
      <c r="D70" s="192">
        <v>187726402.66999999</v>
      </c>
    </row>
    <row r="71" spans="2:4">
      <c r="B71" s="209" t="s">
        <v>2674</v>
      </c>
      <c r="C71" s="192">
        <v>68923219</v>
      </c>
      <c r="D71" s="192">
        <v>36925793.93</v>
      </c>
    </row>
    <row r="72" spans="2:4">
      <c r="B72" s="209" t="s">
        <v>3007</v>
      </c>
      <c r="C72" s="192">
        <v>36216053</v>
      </c>
      <c r="D72" s="192">
        <v>31441154.539999999</v>
      </c>
    </row>
    <row r="73" spans="2:4">
      <c r="B73" s="209" t="s">
        <v>3009</v>
      </c>
      <c r="C73" s="192">
        <v>55775779</v>
      </c>
      <c r="D73" s="192">
        <v>55000000</v>
      </c>
    </row>
    <row r="74" spans="2:4">
      <c r="B74" s="209" t="s">
        <v>2987</v>
      </c>
      <c r="C74" s="192">
        <v>39272261</v>
      </c>
      <c r="D74" s="192">
        <v>39186252.890000001</v>
      </c>
    </row>
    <row r="75" spans="2:4">
      <c r="B75" s="209" t="s">
        <v>2613</v>
      </c>
      <c r="C75" s="192">
        <v>119701443</v>
      </c>
      <c r="D75" s="192">
        <v>110515404.09999999</v>
      </c>
    </row>
    <row r="76" spans="2:4">
      <c r="B76" s="209" t="s">
        <v>2615</v>
      </c>
      <c r="C76" s="192">
        <v>169161060</v>
      </c>
      <c r="D76" s="192">
        <v>130463855.62</v>
      </c>
    </row>
    <row r="77" spans="2:4">
      <c r="B77" s="209" t="s">
        <v>2692</v>
      </c>
      <c r="C77" s="192">
        <v>257485443</v>
      </c>
      <c r="D77" s="192">
        <v>92000000</v>
      </c>
    </row>
    <row r="78" spans="2:4">
      <c r="B78" s="209" t="s">
        <v>2981</v>
      </c>
      <c r="C78" s="192">
        <v>10836293</v>
      </c>
      <c r="D78" s="192">
        <v>10051584.199999999</v>
      </c>
    </row>
    <row r="79" spans="2:4">
      <c r="B79" s="209" t="s">
        <v>3436</v>
      </c>
      <c r="C79" s="192">
        <v>782484656.93999994</v>
      </c>
      <c r="D79" s="192">
        <v>782084656.93999994</v>
      </c>
    </row>
    <row r="80" spans="2:4">
      <c r="B80" s="208" t="s">
        <v>4022</v>
      </c>
      <c r="C80" s="191">
        <v>2301443186.1499996</v>
      </c>
      <c r="D80" s="191">
        <v>1970640359.5799997</v>
      </c>
    </row>
    <row r="81" spans="2:4">
      <c r="B81" s="209" t="s">
        <v>707</v>
      </c>
      <c r="C81" s="192">
        <v>266924973</v>
      </c>
      <c r="D81" s="192">
        <v>266924973</v>
      </c>
    </row>
    <row r="82" spans="2:4">
      <c r="B82" s="209" t="s">
        <v>941</v>
      </c>
      <c r="C82" s="192">
        <v>115125972</v>
      </c>
      <c r="D82" s="192">
        <v>106110200.62</v>
      </c>
    </row>
    <row r="83" spans="2:4">
      <c r="B83" s="209" t="s">
        <v>708</v>
      </c>
      <c r="C83" s="192">
        <v>102035793</v>
      </c>
      <c r="D83" s="192">
        <v>81893977.060000002</v>
      </c>
    </row>
    <row r="84" spans="2:4">
      <c r="B84" s="209" t="s">
        <v>771</v>
      </c>
      <c r="C84" s="192">
        <v>25000000</v>
      </c>
      <c r="D84" s="192">
        <v>24980412.5</v>
      </c>
    </row>
    <row r="85" spans="2:4">
      <c r="B85" s="209" t="s">
        <v>926</v>
      </c>
      <c r="C85" s="192">
        <v>204992952</v>
      </c>
      <c r="D85" s="192">
        <v>199135862.37</v>
      </c>
    </row>
    <row r="86" spans="2:4">
      <c r="B86" s="209" t="s">
        <v>1117</v>
      </c>
      <c r="C86" s="192">
        <v>324258309</v>
      </c>
      <c r="D86" s="192">
        <v>324258309</v>
      </c>
    </row>
    <row r="87" spans="2:4">
      <c r="B87" s="209" t="s">
        <v>1030</v>
      </c>
      <c r="C87" s="192">
        <v>9603433</v>
      </c>
      <c r="D87" s="192">
        <v>9603433</v>
      </c>
    </row>
    <row r="88" spans="2:4">
      <c r="B88" s="209" t="s">
        <v>2583</v>
      </c>
      <c r="C88" s="192">
        <v>50000000</v>
      </c>
      <c r="D88" s="192">
        <v>0</v>
      </c>
    </row>
    <row r="89" spans="2:4">
      <c r="B89" s="209" t="s">
        <v>3209</v>
      </c>
      <c r="C89" s="192">
        <v>60000000</v>
      </c>
      <c r="D89" s="192">
        <v>13095509.050000001</v>
      </c>
    </row>
    <row r="90" spans="2:4">
      <c r="B90" s="209" t="s">
        <v>3430</v>
      </c>
      <c r="C90" s="192">
        <v>62951107.869999997</v>
      </c>
      <c r="D90" s="192">
        <v>62951107.869999997</v>
      </c>
    </row>
    <row r="91" spans="2:4">
      <c r="B91" s="209" t="s">
        <v>3434</v>
      </c>
      <c r="C91" s="192">
        <v>231236955.62</v>
      </c>
      <c r="D91" s="192">
        <v>231236955.62</v>
      </c>
    </row>
    <row r="92" spans="2:4">
      <c r="B92" s="209" t="s">
        <v>3428</v>
      </c>
      <c r="C92" s="192">
        <v>541000000</v>
      </c>
      <c r="D92" s="192">
        <v>353022197.51999998</v>
      </c>
    </row>
    <row r="93" spans="2:4">
      <c r="B93" s="209" t="s">
        <v>3423</v>
      </c>
      <c r="C93" s="192">
        <v>14422574.66</v>
      </c>
      <c r="D93" s="192">
        <v>14422574.66</v>
      </c>
    </row>
    <row r="94" spans="2:4">
      <c r="B94" s="209" t="s">
        <v>1044</v>
      </c>
      <c r="C94" s="192">
        <v>18891116</v>
      </c>
      <c r="D94" s="192">
        <v>8004847.3099999996</v>
      </c>
    </row>
    <row r="95" spans="2:4">
      <c r="B95" s="209" t="s">
        <v>1049</v>
      </c>
      <c r="C95" s="192">
        <v>275000000</v>
      </c>
      <c r="D95" s="192">
        <v>275000000</v>
      </c>
    </row>
    <row r="96" spans="2:4">
      <c r="B96" s="208" t="s">
        <v>4023</v>
      </c>
      <c r="C96" s="191">
        <v>482945146.84000003</v>
      </c>
      <c r="D96" s="191">
        <v>97315021.569999993</v>
      </c>
    </row>
    <row r="97" spans="2:4" ht="18" customHeight="1">
      <c r="B97" s="209" t="s">
        <v>1021</v>
      </c>
      <c r="C97" s="192">
        <v>7853337</v>
      </c>
      <c r="D97" s="192">
        <v>7853337</v>
      </c>
    </row>
    <row r="98" spans="2:4">
      <c r="B98" s="209" t="s">
        <v>1023</v>
      </c>
      <c r="C98" s="192">
        <v>13329593</v>
      </c>
      <c r="D98" s="192">
        <v>13329593</v>
      </c>
    </row>
    <row r="99" spans="2:4" ht="19.899999999999999" customHeight="1">
      <c r="B99" s="209" t="s">
        <v>1025</v>
      </c>
      <c r="C99" s="192">
        <v>19343374</v>
      </c>
      <c r="D99" s="192">
        <v>19343374</v>
      </c>
    </row>
    <row r="100" spans="2:4">
      <c r="B100" s="209" t="s">
        <v>1026</v>
      </c>
      <c r="C100" s="192">
        <v>5830571</v>
      </c>
      <c r="D100" s="192">
        <v>5830571</v>
      </c>
    </row>
    <row r="101" spans="2:4">
      <c r="B101" s="209" t="s">
        <v>2586</v>
      </c>
      <c r="C101" s="192">
        <v>100000000</v>
      </c>
      <c r="D101" s="192">
        <v>0</v>
      </c>
    </row>
    <row r="102" spans="2:4">
      <c r="B102" s="209" t="s">
        <v>3056</v>
      </c>
      <c r="C102" s="192">
        <v>25000000</v>
      </c>
      <c r="D102" s="192">
        <v>17000000</v>
      </c>
    </row>
    <row r="103" spans="2:4">
      <c r="B103" s="209" t="s">
        <v>3120</v>
      </c>
      <c r="C103" s="192">
        <v>30000000</v>
      </c>
      <c r="D103" s="192">
        <v>8507625.2400000002</v>
      </c>
    </row>
    <row r="104" spans="2:4">
      <c r="B104" s="209" t="s">
        <v>3213</v>
      </c>
      <c r="C104" s="192">
        <v>100000000</v>
      </c>
      <c r="D104" s="192">
        <v>0</v>
      </c>
    </row>
    <row r="105" spans="2:4">
      <c r="B105" s="209" t="s">
        <v>2647</v>
      </c>
      <c r="C105" s="192">
        <v>60000000</v>
      </c>
      <c r="D105" s="192">
        <v>25450521.329999998</v>
      </c>
    </row>
    <row r="106" spans="2:4">
      <c r="B106" s="209" t="s">
        <v>3425</v>
      </c>
      <c r="C106" s="192">
        <v>121588271.84</v>
      </c>
      <c r="D106" s="192">
        <v>0</v>
      </c>
    </row>
    <row r="107" spans="2:4">
      <c r="B107" s="208" t="s">
        <v>4024</v>
      </c>
      <c r="C107" s="191">
        <v>2203821314.02</v>
      </c>
      <c r="D107" s="191">
        <v>380732483.27999997</v>
      </c>
    </row>
    <row r="108" spans="2:4">
      <c r="B108" s="209" t="s">
        <v>1054</v>
      </c>
      <c r="C108" s="192">
        <v>7881779</v>
      </c>
      <c r="D108" s="192">
        <v>6305422.6500000004</v>
      </c>
    </row>
    <row r="109" spans="2:4">
      <c r="B109" s="209" t="s">
        <v>1925</v>
      </c>
      <c r="C109" s="192">
        <v>90242267</v>
      </c>
      <c r="D109" s="192">
        <v>90242266.400000006</v>
      </c>
    </row>
    <row r="110" spans="2:4">
      <c r="B110" s="209" t="s">
        <v>3281</v>
      </c>
      <c r="C110" s="192">
        <v>15000000</v>
      </c>
      <c r="D110" s="192">
        <v>0</v>
      </c>
    </row>
    <row r="111" spans="2:4">
      <c r="B111" s="209" t="s">
        <v>3191</v>
      </c>
      <c r="C111" s="192">
        <v>20000000</v>
      </c>
      <c r="D111" s="192">
        <v>0</v>
      </c>
    </row>
    <row r="112" spans="2:4">
      <c r="B112" s="209" t="s">
        <v>3310</v>
      </c>
      <c r="C112" s="192">
        <v>5877489</v>
      </c>
      <c r="D112" s="192">
        <v>0</v>
      </c>
    </row>
    <row r="113" spans="2:4">
      <c r="B113" s="209" t="s">
        <v>3193</v>
      </c>
      <c r="C113" s="192">
        <v>20000000</v>
      </c>
      <c r="D113" s="192">
        <v>0</v>
      </c>
    </row>
    <row r="114" spans="2:4">
      <c r="B114" s="209" t="s">
        <v>3048</v>
      </c>
      <c r="C114" s="192">
        <v>10000000</v>
      </c>
      <c r="D114" s="192">
        <v>10000000</v>
      </c>
    </row>
    <row r="115" spans="2:4">
      <c r="B115" s="209" t="s">
        <v>3243</v>
      </c>
      <c r="C115" s="192">
        <v>20000000</v>
      </c>
      <c r="D115" s="192">
        <v>16696073.539999999</v>
      </c>
    </row>
    <row r="116" spans="2:4">
      <c r="B116" s="209" t="s">
        <v>3283</v>
      </c>
      <c r="C116" s="192">
        <v>30000000</v>
      </c>
      <c r="D116" s="192">
        <v>0</v>
      </c>
    </row>
    <row r="117" spans="2:4">
      <c r="B117" s="209" t="s">
        <v>3314</v>
      </c>
      <c r="C117" s="192">
        <v>34108547</v>
      </c>
      <c r="D117" s="192">
        <v>0</v>
      </c>
    </row>
    <row r="118" spans="2:4">
      <c r="B118" s="209" t="s">
        <v>3082</v>
      </c>
      <c r="C118" s="192">
        <v>11000000</v>
      </c>
      <c r="D118" s="192">
        <v>0</v>
      </c>
    </row>
    <row r="119" spans="2:4">
      <c r="B119" s="209" t="s">
        <v>3358</v>
      </c>
      <c r="C119" s="192">
        <v>20000000</v>
      </c>
      <c r="D119" s="192">
        <v>16283971.310000001</v>
      </c>
    </row>
    <row r="120" spans="2:4">
      <c r="B120" s="209" t="s">
        <v>3285</v>
      </c>
      <c r="C120" s="192">
        <v>15000000</v>
      </c>
      <c r="D120" s="192">
        <v>0</v>
      </c>
    </row>
    <row r="121" spans="2:4">
      <c r="B121" s="209" t="s">
        <v>3199</v>
      </c>
      <c r="C121" s="192">
        <v>10000000</v>
      </c>
      <c r="D121" s="192">
        <v>0</v>
      </c>
    </row>
    <row r="122" spans="2:4">
      <c r="B122" s="209" t="s">
        <v>3245</v>
      </c>
      <c r="C122" s="192">
        <v>11600000</v>
      </c>
      <c r="D122" s="192">
        <v>11600000</v>
      </c>
    </row>
    <row r="123" spans="2:4">
      <c r="B123" s="209" t="s">
        <v>3249</v>
      </c>
      <c r="C123" s="192">
        <v>12300000</v>
      </c>
      <c r="D123" s="192">
        <v>12300000</v>
      </c>
    </row>
    <row r="124" spans="2:4">
      <c r="B124" s="209" t="s">
        <v>3103</v>
      </c>
      <c r="C124" s="192">
        <v>15000000</v>
      </c>
      <c r="D124" s="192">
        <v>0</v>
      </c>
    </row>
    <row r="125" spans="2:4">
      <c r="B125" s="209" t="s">
        <v>3237</v>
      </c>
      <c r="C125" s="192">
        <v>25433950</v>
      </c>
      <c r="D125" s="192">
        <v>0</v>
      </c>
    </row>
    <row r="126" spans="2:4">
      <c r="B126" s="209" t="s">
        <v>3239</v>
      </c>
      <c r="C126" s="192">
        <v>20000000</v>
      </c>
      <c r="D126" s="192">
        <v>12000000</v>
      </c>
    </row>
    <row r="127" spans="2:4">
      <c r="B127" s="209" t="s">
        <v>3205</v>
      </c>
      <c r="C127" s="192">
        <v>20000000</v>
      </c>
      <c r="D127" s="192">
        <v>0</v>
      </c>
    </row>
    <row r="128" spans="2:4">
      <c r="B128" s="209" t="s">
        <v>3296</v>
      </c>
      <c r="C128" s="192">
        <v>25000000</v>
      </c>
      <c r="D128" s="192">
        <v>25000000</v>
      </c>
    </row>
    <row r="129" spans="2:4">
      <c r="B129" s="209" t="s">
        <v>3425</v>
      </c>
      <c r="C129" s="192">
        <v>23879729.020000003</v>
      </c>
      <c r="D129" s="192">
        <v>0</v>
      </c>
    </row>
    <row r="130" spans="2:4">
      <c r="B130" s="209" t="s">
        <v>3389</v>
      </c>
      <c r="C130" s="192">
        <v>1171497553</v>
      </c>
      <c r="D130" s="192">
        <v>0</v>
      </c>
    </row>
    <row r="131" spans="2:4">
      <c r="B131" s="209" t="s">
        <v>3450</v>
      </c>
      <c r="C131" s="192">
        <v>270000000</v>
      </c>
      <c r="D131" s="192">
        <v>180304749.38</v>
      </c>
    </row>
    <row r="132" spans="2:4">
      <c r="B132" s="209" t="s">
        <v>3432</v>
      </c>
      <c r="C132" s="192">
        <v>300000000</v>
      </c>
      <c r="D132" s="192">
        <v>0</v>
      </c>
    </row>
    <row r="133" spans="2:4">
      <c r="B133" s="208" t="s">
        <v>4165</v>
      </c>
      <c r="C133" s="191">
        <v>25000000</v>
      </c>
      <c r="D133" s="191">
        <v>0</v>
      </c>
    </row>
    <row r="134" spans="2:4">
      <c r="B134" s="209" t="s">
        <v>4116</v>
      </c>
      <c r="C134" s="192">
        <v>25000000</v>
      </c>
      <c r="D134" s="192">
        <v>0</v>
      </c>
    </row>
    <row r="135" spans="2:4">
      <c r="B135" s="208" t="s">
        <v>4025</v>
      </c>
      <c r="C135" s="191">
        <v>1074943528.99</v>
      </c>
      <c r="D135" s="191">
        <v>701204743.5200001</v>
      </c>
    </row>
    <row r="136" spans="2:4">
      <c r="B136" s="209" t="s">
        <v>635</v>
      </c>
      <c r="C136" s="192">
        <v>50861077</v>
      </c>
      <c r="D136" s="192">
        <v>11152396.65</v>
      </c>
    </row>
    <row r="137" spans="2:4">
      <c r="B137" s="209" t="s">
        <v>3552</v>
      </c>
      <c r="C137" s="192">
        <v>539458884</v>
      </c>
      <c r="D137" s="192">
        <v>539458884</v>
      </c>
    </row>
    <row r="138" spans="2:4">
      <c r="B138" s="209" t="s">
        <v>674</v>
      </c>
      <c r="C138" s="192">
        <v>100000000</v>
      </c>
      <c r="D138" s="192">
        <v>0</v>
      </c>
    </row>
    <row r="139" spans="2:4">
      <c r="B139" s="209" t="s">
        <v>1923</v>
      </c>
      <c r="C139" s="192">
        <v>37249052</v>
      </c>
      <c r="D139" s="192">
        <v>5799241.1299999999</v>
      </c>
    </row>
    <row r="140" spans="2:4">
      <c r="B140" s="209" t="s">
        <v>2143</v>
      </c>
      <c r="C140" s="192">
        <v>7000000</v>
      </c>
      <c r="D140" s="192">
        <v>0</v>
      </c>
    </row>
    <row r="141" spans="2:4">
      <c r="B141" s="209" t="s">
        <v>1919</v>
      </c>
      <c r="C141" s="192">
        <v>39321294</v>
      </c>
      <c r="D141" s="192">
        <v>38761938.630000003</v>
      </c>
    </row>
    <row r="142" spans="2:4">
      <c r="B142" s="209" t="s">
        <v>922</v>
      </c>
      <c r="C142" s="192">
        <v>5000000</v>
      </c>
      <c r="D142" s="192">
        <v>0</v>
      </c>
    </row>
    <row r="143" spans="2:4">
      <c r="B143" s="209" t="s">
        <v>996</v>
      </c>
      <c r="C143" s="192">
        <v>8607582</v>
      </c>
      <c r="D143" s="192">
        <v>8607582</v>
      </c>
    </row>
    <row r="144" spans="2:4">
      <c r="B144" s="209" t="s">
        <v>646</v>
      </c>
      <c r="C144" s="192">
        <v>93603888</v>
      </c>
      <c r="D144" s="192">
        <v>82635243.599999994</v>
      </c>
    </row>
    <row r="145" spans="2:4">
      <c r="B145" s="209" t="s">
        <v>2582</v>
      </c>
      <c r="C145" s="192">
        <v>2676046</v>
      </c>
      <c r="D145" s="192">
        <v>0</v>
      </c>
    </row>
    <row r="146" spans="2:4">
      <c r="B146" s="209" t="s">
        <v>3440</v>
      </c>
      <c r="C146" s="192">
        <v>3153003.25</v>
      </c>
      <c r="D146" s="192">
        <v>2522402.6</v>
      </c>
    </row>
    <row r="147" spans="2:4">
      <c r="B147" s="209" t="s">
        <v>3448</v>
      </c>
      <c r="C147" s="192">
        <v>5790644.7199999997</v>
      </c>
      <c r="D147" s="192">
        <v>4632515.78</v>
      </c>
    </row>
    <row r="148" spans="2:4">
      <c r="B148" s="209" t="s">
        <v>3415</v>
      </c>
      <c r="C148" s="192">
        <v>20000000</v>
      </c>
      <c r="D148" s="192">
        <v>0</v>
      </c>
    </row>
    <row r="149" spans="2:4">
      <c r="B149" s="209" t="s">
        <v>4144</v>
      </c>
      <c r="C149" s="192">
        <v>7500000</v>
      </c>
      <c r="D149" s="192">
        <v>0</v>
      </c>
    </row>
    <row r="150" spans="2:4">
      <c r="B150" s="209" t="s">
        <v>3452</v>
      </c>
      <c r="C150" s="192">
        <v>9462000</v>
      </c>
      <c r="D150" s="192">
        <v>2093380.71</v>
      </c>
    </row>
    <row r="151" spans="2:4">
      <c r="B151" s="209" t="s">
        <v>3454</v>
      </c>
      <c r="C151" s="192">
        <v>9462000</v>
      </c>
      <c r="D151" s="192">
        <v>0</v>
      </c>
    </row>
    <row r="152" spans="2:4">
      <c r="B152" s="209" t="s">
        <v>3410</v>
      </c>
      <c r="C152" s="192">
        <v>9462000</v>
      </c>
      <c r="D152" s="192">
        <v>2072397.35</v>
      </c>
    </row>
    <row r="153" spans="2:4">
      <c r="B153" s="209" t="s">
        <v>3456</v>
      </c>
      <c r="C153" s="192">
        <v>9462000</v>
      </c>
      <c r="D153" s="192">
        <v>1774905.47</v>
      </c>
    </row>
    <row r="154" spans="2:4">
      <c r="B154" s="209" t="s">
        <v>3438</v>
      </c>
      <c r="C154" s="192">
        <v>9462000</v>
      </c>
      <c r="D154" s="192">
        <v>0</v>
      </c>
    </row>
    <row r="155" spans="2:4">
      <c r="B155" s="209" t="s">
        <v>3417</v>
      </c>
      <c r="C155" s="192">
        <v>9462000</v>
      </c>
      <c r="D155" s="192">
        <v>1693855.6</v>
      </c>
    </row>
    <row r="156" spans="2:4">
      <c r="B156" s="209" t="s">
        <v>3442</v>
      </c>
      <c r="C156" s="192">
        <v>9462000</v>
      </c>
      <c r="D156" s="192">
        <v>0</v>
      </c>
    </row>
    <row r="157" spans="2:4" ht="14.45" customHeight="1">
      <c r="B157" s="209" t="s">
        <v>3444</v>
      </c>
      <c r="C157" s="192">
        <v>9462000</v>
      </c>
      <c r="D157" s="192">
        <v>0</v>
      </c>
    </row>
    <row r="158" spans="2:4">
      <c r="B158" s="209" t="s">
        <v>3446</v>
      </c>
      <c r="C158" s="192">
        <v>9462000</v>
      </c>
      <c r="D158" s="192">
        <v>0</v>
      </c>
    </row>
    <row r="159" spans="2:4">
      <c r="B159" s="209" t="s">
        <v>3419</v>
      </c>
      <c r="C159" s="192">
        <v>9462000</v>
      </c>
      <c r="D159" s="192">
        <v>0</v>
      </c>
    </row>
    <row r="160" spans="2:4">
      <c r="B160" s="209" t="s">
        <v>3412</v>
      </c>
      <c r="C160" s="192">
        <v>9462000</v>
      </c>
      <c r="D160" s="192">
        <v>0</v>
      </c>
    </row>
    <row r="161" spans="2:4">
      <c r="B161" s="209" t="s">
        <v>3421</v>
      </c>
      <c r="C161" s="192">
        <v>14340058.02</v>
      </c>
      <c r="D161" s="192">
        <v>0</v>
      </c>
    </row>
    <row r="162" spans="2:4">
      <c r="B162" s="209" t="s">
        <v>4071</v>
      </c>
      <c r="C162" s="192">
        <v>1900000</v>
      </c>
      <c r="D162" s="192">
        <v>0</v>
      </c>
    </row>
    <row r="163" spans="2:4">
      <c r="B163" s="209" t="s">
        <v>4095</v>
      </c>
      <c r="C163" s="192">
        <v>2500000</v>
      </c>
      <c r="D163" s="192">
        <v>0</v>
      </c>
    </row>
    <row r="164" spans="2:4" ht="13.9" customHeight="1">
      <c r="B164" s="209" t="s">
        <v>4069</v>
      </c>
      <c r="C164" s="192">
        <v>11000000</v>
      </c>
      <c r="D164" s="192">
        <v>0</v>
      </c>
    </row>
    <row r="165" spans="2:4">
      <c r="B165" s="209" t="s">
        <v>4102</v>
      </c>
      <c r="C165" s="192">
        <v>12900000</v>
      </c>
      <c r="D165" s="192">
        <v>0</v>
      </c>
    </row>
    <row r="166" spans="2:4" ht="29.45" customHeight="1">
      <c r="B166" s="209" t="s">
        <v>4136</v>
      </c>
      <c r="C166" s="192">
        <v>6000000</v>
      </c>
      <c r="D166" s="192">
        <v>0</v>
      </c>
    </row>
    <row r="167" spans="2:4">
      <c r="B167" s="209" t="s">
        <v>4134</v>
      </c>
      <c r="C167" s="192">
        <v>2000000</v>
      </c>
      <c r="D167" s="192">
        <v>0</v>
      </c>
    </row>
    <row r="168" spans="2:4">
      <c r="B168" s="201" t="s">
        <v>74</v>
      </c>
      <c r="C168" s="192">
        <v>500000000</v>
      </c>
      <c r="D168" s="192">
        <v>500000000</v>
      </c>
    </row>
    <row r="169" spans="2:4">
      <c r="B169" s="208" t="s">
        <v>4026</v>
      </c>
      <c r="C169" s="191">
        <v>500000000</v>
      </c>
      <c r="D169" s="191">
        <v>500000000</v>
      </c>
    </row>
    <row r="170" spans="2:4">
      <c r="B170" s="209" t="s">
        <v>2534</v>
      </c>
      <c r="C170" s="192">
        <v>250000000</v>
      </c>
      <c r="D170" s="192">
        <v>250000000</v>
      </c>
    </row>
    <row r="171" spans="2:4">
      <c r="B171" s="209" t="s">
        <v>817</v>
      </c>
      <c r="C171" s="192">
        <v>250000000</v>
      </c>
      <c r="D171" s="192">
        <v>250000000</v>
      </c>
    </row>
    <row r="172" spans="2:4">
      <c r="B172" s="34" t="s">
        <v>614</v>
      </c>
      <c r="C172" s="193">
        <v>46598769706.870003</v>
      </c>
      <c r="D172" s="193">
        <v>20502922857.000008</v>
      </c>
    </row>
    <row r="173" spans="2:4" ht="40.15" customHeight="1">
      <c r="B173" s="15" t="s">
        <v>26</v>
      </c>
      <c r="C173" s="16"/>
      <c r="D173" s="16"/>
    </row>
    <row r="174" spans="2:4">
      <c r="B174" s="211" t="s">
        <v>4188</v>
      </c>
      <c r="C174" s="211"/>
      <c r="D174" s="211"/>
    </row>
    <row r="175" spans="2:4" ht="22.9" customHeight="1">
      <c r="B175" s="44" t="s">
        <v>4027</v>
      </c>
      <c r="C175" s="44"/>
      <c r="D175" s="44"/>
    </row>
    <row r="176" spans="2:4">
      <c r="B176" s="15" t="s">
        <v>46</v>
      </c>
      <c r="C176" s="44"/>
      <c r="D176" s="44"/>
    </row>
    <row r="177" spans="2:5">
      <c r="B177" s="211" t="s">
        <v>4185</v>
      </c>
      <c r="C177" s="211"/>
      <c r="D177" s="211"/>
      <c r="E177" s="211"/>
    </row>
    <row r="178" spans="2:5">
      <c r="B178" s="211"/>
      <c r="C178" s="211"/>
      <c r="D178" s="211"/>
      <c r="E178" s="211"/>
    </row>
  </sheetData>
  <mergeCells count="12">
    <mergeCell ref="B177:E178"/>
    <mergeCell ref="A1:E1"/>
    <mergeCell ref="A2:E2"/>
    <mergeCell ref="A3:E3"/>
    <mergeCell ref="A6:E6"/>
    <mergeCell ref="A8:E8"/>
    <mergeCell ref="A5:E5"/>
    <mergeCell ref="B11:B12"/>
    <mergeCell ref="C11:C12"/>
    <mergeCell ref="D11:D12"/>
    <mergeCell ref="B174:D174"/>
    <mergeCell ref="A7:E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7D81F-F1C0-4F8F-B578-662BFED5B8C2}">
  <dimension ref="A1:F38"/>
  <sheetViews>
    <sheetView showGridLines="0" zoomScale="81" zoomScaleNormal="80" workbookViewId="0">
      <selection activeCell="E43" sqref="E43"/>
    </sheetView>
  </sheetViews>
  <sheetFormatPr baseColWidth="10" defaultColWidth="11.42578125" defaultRowHeight="15"/>
  <cols>
    <col min="1" max="1" width="84" bestFit="1" customWidth="1"/>
    <col min="2" max="2" width="23.28515625" bestFit="1" customWidth="1"/>
    <col min="3" max="3" width="24.85546875" bestFit="1" customWidth="1"/>
    <col min="4" max="4" width="28.710937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s>
  <sheetData>
    <row r="1" spans="1:6" ht="28.5" customHeight="1">
      <c r="A1" s="213" t="s">
        <v>0</v>
      </c>
      <c r="B1" s="213"/>
      <c r="C1" s="213"/>
      <c r="D1" s="213"/>
      <c r="E1" s="213"/>
      <c r="F1" s="213"/>
    </row>
    <row r="2" spans="1:6" ht="21" customHeight="1">
      <c r="A2" s="214" t="s">
        <v>1</v>
      </c>
      <c r="B2" s="214"/>
      <c r="C2" s="214"/>
      <c r="D2" s="214"/>
      <c r="E2" s="214"/>
      <c r="F2" s="214"/>
    </row>
    <row r="3" spans="1:6" ht="15" customHeight="1">
      <c r="A3" s="221" t="s">
        <v>2</v>
      </c>
      <c r="B3" s="221"/>
      <c r="C3" s="221"/>
      <c r="D3" s="221"/>
      <c r="E3" s="221"/>
      <c r="F3" s="221"/>
    </row>
    <row r="5" spans="1:6" ht="18.75" customHeight="1">
      <c r="A5" s="223" t="s">
        <v>29</v>
      </c>
      <c r="B5" s="223"/>
      <c r="C5" s="223"/>
      <c r="D5" s="223"/>
      <c r="E5" s="223"/>
      <c r="F5" s="223"/>
    </row>
    <row r="6" spans="1:6" ht="18.75">
      <c r="A6" s="223" t="s">
        <v>4059</v>
      </c>
      <c r="B6" s="223"/>
      <c r="C6" s="223"/>
      <c r="D6" s="223"/>
      <c r="E6" s="223"/>
      <c r="F6" s="223"/>
    </row>
    <row r="7" spans="1:6" ht="18.75" customHeight="1">
      <c r="A7" s="234" t="s">
        <v>4192</v>
      </c>
      <c r="B7" s="234"/>
      <c r="C7" s="234"/>
      <c r="D7" s="234"/>
      <c r="E7" s="234"/>
      <c r="F7" s="234"/>
    </row>
    <row r="8" spans="1:6" ht="18.75" customHeight="1">
      <c r="A8" s="234" t="s">
        <v>4193</v>
      </c>
      <c r="B8" s="234"/>
      <c r="C8" s="234"/>
      <c r="D8" s="234"/>
      <c r="E8" s="234"/>
      <c r="F8" s="234"/>
    </row>
    <row r="9" spans="1:6" ht="15.75">
      <c r="A9" s="225" t="s">
        <v>4060</v>
      </c>
      <c r="B9" s="225"/>
      <c r="C9" s="225"/>
      <c r="D9" s="225"/>
      <c r="E9" s="225"/>
      <c r="F9" s="225"/>
    </row>
    <row r="15" spans="1:6">
      <c r="A15" t="s">
        <v>4061</v>
      </c>
      <c r="B15" t="s">
        <v>4062</v>
      </c>
      <c r="C15" t="s">
        <v>4184</v>
      </c>
      <c r="D15" t="s">
        <v>4063</v>
      </c>
    </row>
    <row r="16" spans="1:6">
      <c r="A16" s="199" t="s">
        <v>4064</v>
      </c>
      <c r="B16" s="45">
        <v>1532354614554</v>
      </c>
      <c r="C16" s="45">
        <v>1571966369329.6897</v>
      </c>
      <c r="D16" s="45">
        <v>895532976933.83044</v>
      </c>
    </row>
    <row r="17" spans="1:4">
      <c r="A17" s="200" t="s">
        <v>14</v>
      </c>
      <c r="B17" s="45">
        <v>1418686514950</v>
      </c>
      <c r="C17" s="45">
        <v>1458298269725.6897</v>
      </c>
      <c r="D17" s="45">
        <v>832607296281.93054</v>
      </c>
    </row>
    <row r="18" spans="1:4">
      <c r="A18" s="201" t="s">
        <v>15</v>
      </c>
      <c r="B18" s="45">
        <v>1217765874318</v>
      </c>
      <c r="C18" s="45">
        <v>1255364630365.6897</v>
      </c>
      <c r="D18" s="45">
        <v>743379046243.95044</v>
      </c>
    </row>
    <row r="19" spans="1:4">
      <c r="A19" s="202" t="s">
        <v>31</v>
      </c>
      <c r="B19" s="45">
        <v>486795809749</v>
      </c>
      <c r="C19" s="45">
        <v>495982249258.96967</v>
      </c>
      <c r="D19" s="45">
        <v>264705405383.8103</v>
      </c>
    </row>
    <row r="20" spans="1:4">
      <c r="A20" s="202" t="s">
        <v>32</v>
      </c>
      <c r="B20" s="45">
        <v>73535970561</v>
      </c>
      <c r="C20" s="45">
        <v>76320930296.580002</v>
      </c>
      <c r="D20" s="45">
        <v>41876596156.329994</v>
      </c>
    </row>
    <row r="21" spans="1:4">
      <c r="A21" s="202" t="s">
        <v>16</v>
      </c>
      <c r="B21" s="45">
        <v>263816794305</v>
      </c>
      <c r="C21" s="45">
        <v>263806764432</v>
      </c>
      <c r="D21" s="45">
        <v>178812717098.79999</v>
      </c>
    </row>
    <row r="22" spans="1:4">
      <c r="A22" s="202" t="s">
        <v>33</v>
      </c>
      <c r="B22" s="45">
        <v>14201850000</v>
      </c>
      <c r="C22" s="45">
        <v>21201850000</v>
      </c>
      <c r="D22" s="45">
        <v>14209389829.130001</v>
      </c>
    </row>
    <row r="23" spans="1:4">
      <c r="A23" s="202" t="s">
        <v>34</v>
      </c>
      <c r="B23" s="45">
        <v>379413090403</v>
      </c>
      <c r="C23" s="45">
        <v>397901848609.45001</v>
      </c>
      <c r="D23" s="45">
        <v>243718935850.36014</v>
      </c>
    </row>
    <row r="24" spans="1:4">
      <c r="A24" s="202" t="s">
        <v>35</v>
      </c>
      <c r="B24" s="45">
        <v>2359300</v>
      </c>
      <c r="C24" s="45">
        <v>150987768.69</v>
      </c>
      <c r="D24" s="45">
        <v>56001925.519999996</v>
      </c>
    </row>
    <row r="25" spans="1:4">
      <c r="A25" s="201" t="s">
        <v>17</v>
      </c>
      <c r="B25" s="45">
        <v>200920640632</v>
      </c>
      <c r="C25" s="45">
        <v>202933639360.00012</v>
      </c>
      <c r="D25" s="45">
        <v>89228250037.980042</v>
      </c>
    </row>
    <row r="26" spans="1:4">
      <c r="A26" s="202" t="s">
        <v>36</v>
      </c>
      <c r="B26" s="45">
        <v>75124304565</v>
      </c>
      <c r="C26" s="45">
        <v>58304380965.840088</v>
      </c>
      <c r="D26" s="45">
        <v>27486453366.279991</v>
      </c>
    </row>
    <row r="27" spans="1:4">
      <c r="A27" s="202" t="s">
        <v>37</v>
      </c>
      <c r="B27" s="45">
        <v>57840512900</v>
      </c>
      <c r="C27" s="45">
        <v>70833919316.550018</v>
      </c>
      <c r="D27" s="45">
        <v>24074308794.120029</v>
      </c>
    </row>
    <row r="28" spans="1:4">
      <c r="A28" s="202" t="s">
        <v>38</v>
      </c>
      <c r="B28" s="45">
        <v>9142603</v>
      </c>
      <c r="C28" s="45">
        <v>56133179.399999999</v>
      </c>
      <c r="D28" s="45">
        <v>15059986.289999999</v>
      </c>
    </row>
    <row r="29" spans="1:4">
      <c r="A29" s="202" t="s">
        <v>39</v>
      </c>
      <c r="B29" s="45">
        <v>2087679447</v>
      </c>
      <c r="C29" s="45">
        <v>3656684119</v>
      </c>
      <c r="D29" s="45">
        <v>1209242674.29</v>
      </c>
    </row>
    <row r="30" spans="1:4">
      <c r="A30" s="202" t="s">
        <v>40</v>
      </c>
      <c r="B30" s="45">
        <v>64412716842</v>
      </c>
      <c r="C30" s="45">
        <v>69904085488.210007</v>
      </c>
      <c r="D30" s="45">
        <v>36443185217.000008</v>
      </c>
    </row>
    <row r="31" spans="1:4">
      <c r="A31" s="202" t="s">
        <v>41</v>
      </c>
      <c r="B31" s="45">
        <v>1446284275</v>
      </c>
      <c r="C31" s="45">
        <v>178436291.0000003</v>
      </c>
      <c r="D31" s="45">
        <v>0</v>
      </c>
    </row>
    <row r="32" spans="1:4">
      <c r="A32" s="200" t="s">
        <v>4065</v>
      </c>
      <c r="B32" s="45">
        <v>113668099604</v>
      </c>
      <c r="C32" s="45">
        <v>113668099604</v>
      </c>
      <c r="D32" s="45">
        <v>62925680651.900002</v>
      </c>
    </row>
    <row r="33" spans="1:4">
      <c r="A33" s="201" t="s">
        <v>25</v>
      </c>
      <c r="B33" s="45">
        <v>113668099604</v>
      </c>
      <c r="C33" s="45">
        <v>113668099604</v>
      </c>
      <c r="D33" s="45">
        <v>62925680651.900002</v>
      </c>
    </row>
    <row r="34" spans="1:4">
      <c r="A34" s="202" t="s">
        <v>43</v>
      </c>
      <c r="B34" s="45">
        <v>4281932616</v>
      </c>
      <c r="C34" s="45">
        <v>4281932616</v>
      </c>
      <c r="D34" s="45">
        <v>225517410</v>
      </c>
    </row>
    <row r="35" spans="1:4">
      <c r="A35" s="202" t="s">
        <v>44</v>
      </c>
      <c r="B35" s="45">
        <v>109386166988</v>
      </c>
      <c r="C35" s="45">
        <v>107956166988</v>
      </c>
      <c r="D35" s="45">
        <v>61300785346.700005</v>
      </c>
    </row>
    <row r="36" spans="1:4">
      <c r="A36" s="202" t="s">
        <v>4066</v>
      </c>
      <c r="B36" s="45">
        <v>0</v>
      </c>
      <c r="C36" s="45">
        <v>0</v>
      </c>
      <c r="D36" s="45">
        <v>0</v>
      </c>
    </row>
    <row r="37" spans="1:4">
      <c r="A37" s="202" t="s">
        <v>4167</v>
      </c>
      <c r="B37" s="45">
        <v>0</v>
      </c>
      <c r="C37" s="45">
        <v>1430000000</v>
      </c>
      <c r="D37" s="45">
        <v>1399377895.2</v>
      </c>
    </row>
    <row r="38" spans="1:4">
      <c r="A38" s="199" t="s">
        <v>614</v>
      </c>
      <c r="B38" s="45">
        <v>1532354614554</v>
      </c>
      <c r="C38" s="45">
        <v>1571966369329.6897</v>
      </c>
      <c r="D38" s="45">
        <v>895532976933.83044</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110" zoomScaleNormal="110" workbookViewId="0">
      <selection activeCell="F25" sqref="F25"/>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13" t="s">
        <v>0</v>
      </c>
      <c r="B1" s="213"/>
      <c r="C1" s="213"/>
      <c r="D1" s="213"/>
      <c r="E1" s="213"/>
      <c r="F1" s="213"/>
      <c r="G1" s="3"/>
      <c r="H1" s="3"/>
    </row>
    <row r="2" spans="1:9" ht="21" customHeight="1">
      <c r="A2" s="214" t="s">
        <v>1</v>
      </c>
      <c r="B2" s="214"/>
      <c r="C2" s="214"/>
      <c r="D2" s="214"/>
      <c r="E2" s="214"/>
      <c r="F2" s="214"/>
      <c r="G2" s="2"/>
      <c r="H2" s="2"/>
    </row>
    <row r="3" spans="1:9" ht="15" customHeight="1">
      <c r="A3" s="221" t="s">
        <v>2</v>
      </c>
      <c r="B3" s="221"/>
      <c r="C3" s="221"/>
      <c r="D3" s="221"/>
      <c r="E3" s="221"/>
      <c r="F3" s="221"/>
      <c r="G3" s="1"/>
      <c r="H3" s="75"/>
    </row>
    <row r="5" spans="1:9" ht="18.75">
      <c r="A5" s="222" t="s">
        <v>29</v>
      </c>
      <c r="B5" s="222"/>
      <c r="C5" s="222"/>
      <c r="D5" s="222"/>
      <c r="E5" s="222"/>
      <c r="F5" s="222"/>
      <c r="G5" s="4"/>
      <c r="H5" s="51"/>
    </row>
    <row r="6" spans="1:9" ht="18.75" customHeight="1">
      <c r="A6" s="223" t="s">
        <v>30</v>
      </c>
      <c r="B6" s="223"/>
      <c r="C6" s="223"/>
      <c r="D6" s="223"/>
      <c r="E6" s="223"/>
      <c r="F6" s="223"/>
      <c r="G6" s="4"/>
      <c r="H6" s="4"/>
    </row>
    <row r="7" spans="1:9" ht="18.75">
      <c r="A7" s="217" t="s">
        <v>4187</v>
      </c>
      <c r="B7" s="217"/>
      <c r="C7" s="217"/>
      <c r="D7" s="217"/>
      <c r="E7" s="217"/>
      <c r="F7" s="217"/>
      <c r="G7" s="12"/>
      <c r="H7" s="52"/>
    </row>
    <row r="8" spans="1:9" ht="15.75">
      <c r="A8" s="225" t="s">
        <v>5</v>
      </c>
      <c r="B8" s="225"/>
      <c r="C8" s="225"/>
      <c r="D8" s="225"/>
      <c r="E8" s="225"/>
      <c r="F8" s="225"/>
      <c r="G8" s="50"/>
      <c r="H8" s="6"/>
    </row>
    <row r="9" spans="1:9">
      <c r="G9" s="12"/>
    </row>
    <row r="10" spans="1:9">
      <c r="G10" s="12"/>
      <c r="H10" s="12"/>
    </row>
    <row r="11" spans="1:9" ht="15" customHeight="1">
      <c r="B11" s="224" t="s">
        <v>6</v>
      </c>
      <c r="C11" s="47" t="s">
        <v>7</v>
      </c>
      <c r="D11" s="47" t="s">
        <v>4180</v>
      </c>
      <c r="E11" s="220" t="s">
        <v>8</v>
      </c>
    </row>
    <row r="12" spans="1:9" ht="15" customHeight="1">
      <c r="B12" s="224"/>
      <c r="C12" s="49" t="s">
        <v>3065</v>
      </c>
      <c r="D12" s="49" t="s">
        <v>4181</v>
      </c>
      <c r="E12" s="220"/>
      <c r="F12" s="12"/>
      <c r="G12" s="12"/>
      <c r="H12" s="12"/>
      <c r="I12" s="12"/>
    </row>
    <row r="13" spans="1:9">
      <c r="B13" s="22" t="s">
        <v>14</v>
      </c>
      <c r="C13" s="20">
        <f>+C14+C21</f>
        <v>1418686.51495</v>
      </c>
      <c r="D13" s="20">
        <f>+D14+D21</f>
        <v>1458298.2697256899</v>
      </c>
      <c r="E13" s="113">
        <f>E14+E21</f>
        <v>832607.29628193029</v>
      </c>
      <c r="G13" s="12"/>
      <c r="H13" s="12"/>
      <c r="I13" s="12"/>
    </row>
    <row r="14" spans="1:9">
      <c r="B14" s="23" t="s">
        <v>15</v>
      </c>
      <c r="C14" s="87">
        <f>SUM(C15:C20)</f>
        <v>1217765.8743179999</v>
      </c>
      <c r="D14" s="87">
        <f>SUM(D15:D20)</f>
        <v>1255364.6303656898</v>
      </c>
      <c r="E14" s="114">
        <f>SUM(E15:E20)</f>
        <v>743379.04624395014</v>
      </c>
      <c r="G14" s="12"/>
      <c r="H14" s="12"/>
      <c r="I14" s="12"/>
    </row>
    <row r="15" spans="1:9" ht="12.75" customHeight="1">
      <c r="B15" s="24" t="s">
        <v>31</v>
      </c>
      <c r="C15" s="85">
        <v>486795.80974900001</v>
      </c>
      <c r="D15" s="85">
        <v>495971.24926029972</v>
      </c>
      <c r="E15" s="112">
        <v>264695.28338380996</v>
      </c>
      <c r="F15" s="21"/>
      <c r="G15" s="12"/>
      <c r="H15" s="12"/>
      <c r="I15" s="12"/>
    </row>
    <row r="16" spans="1:9">
      <c r="B16" s="24" t="s">
        <v>32</v>
      </c>
      <c r="C16" s="85">
        <v>73535.970560999995</v>
      </c>
      <c r="D16" s="85">
        <v>76320.930296580002</v>
      </c>
      <c r="E16" s="112">
        <v>41876.596156330001</v>
      </c>
      <c r="F16" s="132"/>
      <c r="G16" s="12"/>
      <c r="H16" s="12"/>
    </row>
    <row r="17" spans="2:10">
      <c r="B17" s="24" t="s">
        <v>16</v>
      </c>
      <c r="C17" s="85">
        <v>263816.79430499999</v>
      </c>
      <c r="D17" s="85">
        <v>263806.764432</v>
      </c>
      <c r="E17" s="112">
        <v>178812.7170988</v>
      </c>
      <c r="F17" s="21"/>
      <c r="G17" s="12"/>
      <c r="H17" s="12"/>
    </row>
    <row r="18" spans="2:10">
      <c r="B18" s="24" t="s">
        <v>33</v>
      </c>
      <c r="C18" s="76">
        <v>14201.85</v>
      </c>
      <c r="D18" s="76">
        <v>21201.85</v>
      </c>
      <c r="E18" s="112">
        <v>14209.389829130001</v>
      </c>
      <c r="F18" s="73"/>
      <c r="G18" s="12"/>
      <c r="H18" s="12"/>
    </row>
    <row r="19" spans="2:10">
      <c r="B19" s="24" t="s">
        <v>34</v>
      </c>
      <c r="C19" s="85">
        <v>379413.09040300001</v>
      </c>
      <c r="D19" s="85">
        <v>397912.84860812005</v>
      </c>
      <c r="E19" s="112">
        <v>243729.05785036017</v>
      </c>
      <c r="F19" s="21"/>
      <c r="G19" s="12"/>
      <c r="H19" s="12"/>
    </row>
    <row r="20" spans="2:10">
      <c r="B20" s="24" t="s">
        <v>35</v>
      </c>
      <c r="C20" s="85">
        <v>2.3593000000000002</v>
      </c>
      <c r="D20" s="85">
        <v>150.98776869000002</v>
      </c>
      <c r="E20" s="112">
        <v>56.001925519999993</v>
      </c>
      <c r="F20" s="21"/>
      <c r="G20" s="12"/>
      <c r="H20" s="12"/>
      <c r="J20" s="12"/>
    </row>
    <row r="21" spans="2:10">
      <c r="B21" s="23" t="s">
        <v>17</v>
      </c>
      <c r="C21" s="87">
        <f>SUM(C22:C27)</f>
        <v>200920.640632</v>
      </c>
      <c r="D21" s="87">
        <f>SUM(D22:D27)</f>
        <v>202933.63936000009</v>
      </c>
      <c r="E21" s="114">
        <f>SUM(E22:E27)</f>
        <v>89228.25003798012</v>
      </c>
      <c r="F21" s="21"/>
      <c r="G21" s="12"/>
      <c r="H21" s="12"/>
      <c r="I21" s="12"/>
    </row>
    <row r="22" spans="2:10">
      <c r="B22" s="24" t="s">
        <v>36</v>
      </c>
      <c r="C22" s="85">
        <v>75124.304564999999</v>
      </c>
      <c r="D22" s="85">
        <v>58304.380965840057</v>
      </c>
      <c r="E22" s="112">
        <v>27486.453366280097</v>
      </c>
      <c r="F22" s="21"/>
      <c r="G22" s="12"/>
      <c r="H22" s="12"/>
      <c r="I22" s="43"/>
    </row>
    <row r="23" spans="2:10">
      <c r="B23" s="24" t="s">
        <v>37</v>
      </c>
      <c r="C23" s="85">
        <v>57840.512900000002</v>
      </c>
      <c r="D23" s="85">
        <v>70833.919316550033</v>
      </c>
      <c r="E23" s="112">
        <v>24074.308794120014</v>
      </c>
      <c r="F23" s="21"/>
      <c r="G23" s="12"/>
      <c r="H23" s="12"/>
    </row>
    <row r="24" spans="2:10">
      <c r="B24" s="24" t="s">
        <v>38</v>
      </c>
      <c r="C24" s="85">
        <v>9.1426029999999994</v>
      </c>
      <c r="D24" s="85">
        <v>56.133179399999996</v>
      </c>
      <c r="E24" s="112">
        <v>15.059986290000001</v>
      </c>
      <c r="F24" s="21"/>
      <c r="G24" s="12"/>
      <c r="H24" s="12"/>
    </row>
    <row r="25" spans="2:10">
      <c r="B25" s="24" t="s">
        <v>39</v>
      </c>
      <c r="C25" s="85">
        <v>2087.679447</v>
      </c>
      <c r="D25" s="85">
        <v>3656.684119</v>
      </c>
      <c r="E25" s="112">
        <v>1209.24267429</v>
      </c>
      <c r="F25" s="21"/>
      <c r="G25" s="12"/>
      <c r="H25" s="12"/>
    </row>
    <row r="26" spans="2:10">
      <c r="B26" s="24" t="s">
        <v>40</v>
      </c>
      <c r="C26" s="85">
        <v>64412.716842000002</v>
      </c>
      <c r="D26" s="85">
        <v>69904.085488209996</v>
      </c>
      <c r="E26" s="112">
        <v>36443.185217000013</v>
      </c>
      <c r="F26" s="21"/>
      <c r="G26" s="12"/>
      <c r="H26" s="12"/>
    </row>
    <row r="27" spans="2:10">
      <c r="B27" s="24" t="s">
        <v>41</v>
      </c>
      <c r="C27" s="85">
        <v>1446.284275</v>
      </c>
      <c r="D27" s="85">
        <v>178.43629100000001</v>
      </c>
      <c r="E27" s="112">
        <v>0</v>
      </c>
      <c r="F27" s="21"/>
      <c r="G27" s="12"/>
      <c r="H27" s="12"/>
    </row>
    <row r="28" spans="2:10">
      <c r="B28" s="22" t="s">
        <v>42</v>
      </c>
      <c r="C28" s="20">
        <f>C29</f>
        <v>113668.099604</v>
      </c>
      <c r="D28" s="20">
        <f>D29</f>
        <v>113668.099604</v>
      </c>
      <c r="E28" s="113">
        <f>E29</f>
        <v>62925.680651900002</v>
      </c>
      <c r="F28" s="21"/>
      <c r="G28" s="12"/>
      <c r="H28" s="12"/>
    </row>
    <row r="29" spans="2:10">
      <c r="B29" s="23" t="s">
        <v>25</v>
      </c>
      <c r="C29" s="114">
        <f>SUM(C30:C32)</f>
        <v>113668.099604</v>
      </c>
      <c r="D29" s="114">
        <f>SUM(D30:D32)</f>
        <v>113668.099604</v>
      </c>
      <c r="E29" s="114">
        <f>SUM(E30:E32)</f>
        <v>62925.680651900002</v>
      </c>
      <c r="F29" s="21"/>
      <c r="G29" s="12"/>
      <c r="H29" s="12"/>
    </row>
    <row r="30" spans="2:10">
      <c r="B30" s="24" t="s">
        <v>43</v>
      </c>
      <c r="C30" s="21">
        <v>4281.9326160000001</v>
      </c>
      <c r="D30" s="21">
        <v>4281.9326160000001</v>
      </c>
      <c r="E30" s="112">
        <v>225.51741000000001</v>
      </c>
      <c r="F30" s="21"/>
      <c r="G30" s="12"/>
      <c r="H30" s="12"/>
    </row>
    <row r="31" spans="2:10">
      <c r="B31" s="18" t="s">
        <v>44</v>
      </c>
      <c r="C31" s="21">
        <v>109386.166988</v>
      </c>
      <c r="D31" s="21">
        <v>107956.166988</v>
      </c>
      <c r="E31" s="112">
        <v>61300.785346700002</v>
      </c>
      <c r="F31" s="21"/>
      <c r="G31" s="12"/>
      <c r="H31" s="12"/>
    </row>
    <row r="32" spans="2:10">
      <c r="B32" s="18" t="s">
        <v>4167</v>
      </c>
      <c r="C32" s="112">
        <v>0</v>
      </c>
      <c r="D32" s="112">
        <v>1430</v>
      </c>
      <c r="E32" s="112">
        <v>1399.3778952</v>
      </c>
      <c r="F32" s="21"/>
      <c r="G32" s="12"/>
      <c r="H32" s="12"/>
    </row>
    <row r="33" spans="2:20" ht="15" customHeight="1">
      <c r="B33" s="34" t="s">
        <v>45</v>
      </c>
      <c r="C33" s="30">
        <f>C13+C28</f>
        <v>1532354.6145540001</v>
      </c>
      <c r="D33" s="30">
        <f>D13+D28</f>
        <v>1571966.36932969</v>
      </c>
      <c r="E33" s="117">
        <f>E13+E28</f>
        <v>895532.9769338303</v>
      </c>
      <c r="H33" s="12"/>
      <c r="I33" s="8"/>
      <c r="J33" s="8"/>
      <c r="K33" s="8"/>
      <c r="L33" s="8"/>
      <c r="M33" s="8"/>
      <c r="N33" s="8"/>
      <c r="O33" s="8"/>
    </row>
    <row r="34" spans="2:20" ht="15" customHeight="1">
      <c r="B34" s="15" t="s">
        <v>26</v>
      </c>
      <c r="C34" s="15"/>
      <c r="D34" s="15"/>
      <c r="E34" s="74"/>
      <c r="F34" s="8"/>
      <c r="I34" s="8"/>
      <c r="J34" s="8"/>
      <c r="K34" s="8"/>
      <c r="L34" s="8"/>
      <c r="M34" s="8"/>
      <c r="N34" s="8"/>
      <c r="O34" s="8"/>
      <c r="P34" s="8"/>
      <c r="Q34" s="8"/>
      <c r="R34" s="8"/>
      <c r="S34" s="8"/>
    </row>
    <row r="35" spans="2:20" ht="20.45" customHeight="1">
      <c r="B35" s="211" t="s">
        <v>4188</v>
      </c>
      <c r="C35" s="211"/>
      <c r="D35" s="211"/>
      <c r="E35" s="211"/>
      <c r="F35" s="8"/>
      <c r="I35" s="8"/>
      <c r="J35" s="8"/>
      <c r="K35" s="8"/>
      <c r="L35" s="8"/>
      <c r="M35" s="8"/>
      <c r="N35" s="8"/>
      <c r="O35" s="8"/>
      <c r="P35" s="8"/>
      <c r="Q35" s="8"/>
      <c r="R35" s="8"/>
      <c r="S35" s="8"/>
      <c r="T35" s="8"/>
    </row>
    <row r="36" spans="2:20" ht="19.149999999999999" customHeight="1">
      <c r="B36" s="211" t="s">
        <v>46</v>
      </c>
      <c r="C36" s="211"/>
      <c r="D36" s="211"/>
      <c r="E36" s="211"/>
      <c r="F36" s="8"/>
      <c r="H36" s="8"/>
      <c r="I36" s="8"/>
      <c r="J36" s="8"/>
      <c r="K36" s="8"/>
      <c r="L36" s="8"/>
      <c r="M36" s="8"/>
      <c r="N36" s="8"/>
      <c r="O36" s="8"/>
      <c r="P36" s="8"/>
      <c r="Q36" s="8"/>
      <c r="R36" s="8"/>
      <c r="S36" s="8"/>
      <c r="T36" s="8"/>
    </row>
    <row r="37" spans="2:20">
      <c r="B37" s="211" t="s">
        <v>4185</v>
      </c>
      <c r="C37" s="211"/>
      <c r="D37" s="211"/>
      <c r="E37" s="211"/>
    </row>
    <row r="38" spans="2:20">
      <c r="B38" s="211"/>
      <c r="C38" s="211"/>
      <c r="D38" s="211"/>
      <c r="E38" s="211"/>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90" zoomScaleNormal="90" workbookViewId="0">
      <selection activeCell="I24" sqref="I24"/>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13" t="s">
        <v>0</v>
      </c>
      <c r="B1" s="213"/>
      <c r="C1" s="213"/>
      <c r="D1" s="213"/>
      <c r="E1" s="213"/>
      <c r="F1" s="213"/>
    </row>
    <row r="2" spans="1:9" ht="21" customHeight="1">
      <c r="A2" s="214" t="s">
        <v>1</v>
      </c>
      <c r="B2" s="214"/>
      <c r="C2" s="214"/>
      <c r="D2" s="214"/>
      <c r="E2" s="214"/>
      <c r="F2" s="214"/>
    </row>
    <row r="3" spans="1:9" ht="15" customHeight="1">
      <c r="A3" s="221" t="s">
        <v>2</v>
      </c>
      <c r="B3" s="221"/>
      <c r="C3" s="221"/>
      <c r="D3" s="221"/>
      <c r="E3" s="221"/>
      <c r="F3" s="221"/>
    </row>
    <row r="5" spans="1:9" ht="18.75" customHeight="1">
      <c r="A5" s="223" t="s">
        <v>29</v>
      </c>
      <c r="B5" s="223"/>
      <c r="C5" s="223"/>
      <c r="D5" s="223"/>
      <c r="E5" s="223"/>
      <c r="F5" s="223"/>
    </row>
    <row r="6" spans="1:9" ht="18.75" customHeight="1">
      <c r="A6" s="223" t="s">
        <v>47</v>
      </c>
      <c r="B6" s="223"/>
      <c r="C6" s="223"/>
      <c r="D6" s="223"/>
      <c r="E6" s="223"/>
      <c r="F6" s="223"/>
    </row>
    <row r="7" spans="1:9" ht="18.75">
      <c r="A7" s="217" t="s">
        <v>4187</v>
      </c>
      <c r="B7" s="217"/>
      <c r="C7" s="217"/>
      <c r="D7" s="217"/>
      <c r="E7" s="217"/>
      <c r="F7" s="217"/>
    </row>
    <row r="8" spans="1:9" ht="15.75">
      <c r="A8" s="225" t="s">
        <v>5</v>
      </c>
      <c r="B8" s="225"/>
      <c r="C8" s="225"/>
      <c r="D8" s="225"/>
      <c r="E8" s="225"/>
      <c r="F8" s="225"/>
    </row>
    <row r="10" spans="1:9">
      <c r="H10" s="43"/>
    </row>
    <row r="11" spans="1:9" ht="15" customHeight="1">
      <c r="B11" s="224" t="s">
        <v>6</v>
      </c>
      <c r="C11" s="48" t="s">
        <v>7</v>
      </c>
      <c r="D11" s="49" t="s">
        <v>4180</v>
      </c>
      <c r="E11" s="226" t="s">
        <v>8</v>
      </c>
    </row>
    <row r="12" spans="1:9">
      <c r="B12" s="224"/>
      <c r="C12" s="49" t="s">
        <v>3065</v>
      </c>
      <c r="D12" s="49" t="s">
        <v>4181</v>
      </c>
      <c r="E12" s="226"/>
    </row>
    <row r="13" spans="1:9">
      <c r="B13" s="25" t="s">
        <v>14</v>
      </c>
      <c r="C13" s="26">
        <f>C14+C17+C43+C45+C47+C49+C51+C53+C55</f>
        <v>1418686.5149499997</v>
      </c>
      <c r="D13" s="26">
        <f>D14+D17+D43+D45+D47+D49+D51+D53+D55</f>
        <v>1458298.2697256911</v>
      </c>
      <c r="E13" s="115">
        <f t="shared" ref="E13" si="0">E14+E17+E43+E45+E47+E49+E51+E53+E55</f>
        <v>832607.29628193006</v>
      </c>
      <c r="H13" s="12"/>
      <c r="I13" s="46"/>
    </row>
    <row r="14" spans="1:9">
      <c r="B14" s="31" t="s">
        <v>48</v>
      </c>
      <c r="C14" s="28">
        <f>SUM(C15:C16)</f>
        <v>8903.7198360000002</v>
      </c>
      <c r="D14" s="28">
        <f>SUM(D15:D16)</f>
        <v>9103.7198360000002</v>
      </c>
      <c r="E14" s="113">
        <f>SUM(E15:E16)</f>
        <v>6135.8125299900003</v>
      </c>
      <c r="H14" s="12"/>
    </row>
    <row r="15" spans="1:9">
      <c r="B15" s="32" t="s">
        <v>49</v>
      </c>
      <c r="C15" s="76">
        <v>3010.7791240000001</v>
      </c>
      <c r="D15" s="76">
        <v>3110.7791240000001</v>
      </c>
      <c r="E15" s="112">
        <v>2107.1859939999999</v>
      </c>
      <c r="F15" s="29"/>
      <c r="H15" s="12"/>
    </row>
    <row r="16" spans="1:9">
      <c r="B16" s="32" t="s">
        <v>50</v>
      </c>
      <c r="C16" s="76">
        <v>5892.9407119999996</v>
      </c>
      <c r="D16" s="76">
        <v>5992.9407119999996</v>
      </c>
      <c r="E16" s="112">
        <v>4028.6265359900003</v>
      </c>
      <c r="F16" s="29"/>
      <c r="H16" s="12"/>
    </row>
    <row r="17" spans="2:10">
      <c r="B17" s="31" t="s">
        <v>51</v>
      </c>
      <c r="C17" s="28">
        <f>SUM(C18:C42)</f>
        <v>1383831.7541819999</v>
      </c>
      <c r="D17" s="28">
        <f>SUM(D18:D42)</f>
        <v>1419452.7848085712</v>
      </c>
      <c r="E17" s="113">
        <f>SUM(E18:E42)</f>
        <v>804812.13702115009</v>
      </c>
      <c r="F17" s="29"/>
    </row>
    <row r="18" spans="2:10">
      <c r="B18" s="32" t="s">
        <v>52</v>
      </c>
      <c r="C18" s="76">
        <v>134574.460999</v>
      </c>
      <c r="D18" s="76">
        <v>135652.59262270003</v>
      </c>
      <c r="E18" s="112">
        <v>71010.429114540035</v>
      </c>
      <c r="F18" s="90"/>
    </row>
    <row r="19" spans="2:10">
      <c r="B19" s="32" t="s">
        <v>53</v>
      </c>
      <c r="C19" s="76">
        <v>63356.076866000003</v>
      </c>
      <c r="D19" s="76">
        <v>70115.505840910031</v>
      </c>
      <c r="E19" s="112">
        <v>35521.588052459992</v>
      </c>
      <c r="F19" s="90"/>
      <c r="G19" s="90"/>
    </row>
    <row r="20" spans="2:10">
      <c r="B20" s="32" t="s">
        <v>54</v>
      </c>
      <c r="C20" s="76">
        <v>58313.394674000003</v>
      </c>
      <c r="D20" s="76">
        <v>62389.354023799999</v>
      </c>
      <c r="E20" s="112">
        <v>35645.612949529976</v>
      </c>
      <c r="F20" s="90"/>
      <c r="G20" s="90"/>
    </row>
    <row r="21" spans="2:10">
      <c r="B21" s="32" t="s">
        <v>55</v>
      </c>
      <c r="C21" s="76">
        <v>13587.977681</v>
      </c>
      <c r="D21" s="76">
        <v>13333.718539</v>
      </c>
      <c r="E21" s="112">
        <v>7095.2643461700009</v>
      </c>
      <c r="F21" s="90"/>
      <c r="G21" s="90"/>
    </row>
    <row r="22" spans="2:10">
      <c r="B22" s="32" t="s">
        <v>56</v>
      </c>
      <c r="C22" s="76">
        <v>23351.049641000001</v>
      </c>
      <c r="D22" s="76">
        <v>25007.030216440002</v>
      </c>
      <c r="E22" s="112">
        <v>12455.253522389999</v>
      </c>
      <c r="F22" s="90"/>
      <c r="G22" s="90"/>
    </row>
    <row r="23" spans="2:10">
      <c r="B23" s="32" t="s">
        <v>57</v>
      </c>
      <c r="C23" s="76">
        <v>297041.5</v>
      </c>
      <c r="D23" s="76">
        <v>296960.4999990011</v>
      </c>
      <c r="E23" s="112">
        <v>157511.12800920988</v>
      </c>
      <c r="F23" s="90"/>
      <c r="G23" s="90"/>
    </row>
    <row r="24" spans="2:10">
      <c r="B24" s="32" t="s">
        <v>58</v>
      </c>
      <c r="C24" s="76">
        <v>146276.98367799999</v>
      </c>
      <c r="D24" s="76">
        <v>153498.88309247995</v>
      </c>
      <c r="E24" s="112">
        <v>88443.444787630011</v>
      </c>
      <c r="F24" s="90"/>
      <c r="G24" s="90"/>
    </row>
    <row r="25" spans="2:10">
      <c r="B25" s="33" t="s">
        <v>59</v>
      </c>
      <c r="C25" s="76">
        <v>3827.8653890000001</v>
      </c>
      <c r="D25" s="76">
        <v>4225.2352087899999</v>
      </c>
      <c r="E25" s="112">
        <v>2262.0710967799996</v>
      </c>
      <c r="F25" s="90"/>
      <c r="G25" s="90"/>
    </row>
    <row r="26" spans="2:10">
      <c r="B26" s="33" t="s">
        <v>60</v>
      </c>
      <c r="C26" s="76">
        <v>2838.7624080000001</v>
      </c>
      <c r="D26" s="76">
        <v>2885.0114146299998</v>
      </c>
      <c r="E26" s="112">
        <v>1525.51267934</v>
      </c>
      <c r="F26" s="90"/>
      <c r="G26" s="90"/>
      <c r="J26" s="76"/>
    </row>
    <row r="27" spans="2:10">
      <c r="B27" s="33" t="s">
        <v>61</v>
      </c>
      <c r="C27" s="76">
        <v>18541.650695</v>
      </c>
      <c r="D27" s="76">
        <v>21620.7648348</v>
      </c>
      <c r="E27" s="112">
        <v>10644.614810179999</v>
      </c>
      <c r="F27" s="90"/>
      <c r="G27" s="90"/>
    </row>
    <row r="28" spans="2:10">
      <c r="B28" s="33" t="s">
        <v>62</v>
      </c>
      <c r="C28" s="76">
        <v>85145.723815999998</v>
      </c>
      <c r="D28" s="76">
        <v>72055.789032000001</v>
      </c>
      <c r="E28" s="112">
        <v>36643.967513920077</v>
      </c>
      <c r="F28" s="90"/>
      <c r="G28" s="90"/>
    </row>
    <row r="29" spans="2:10">
      <c r="B29" s="33" t="s">
        <v>63</v>
      </c>
      <c r="C29" s="76">
        <v>22483.984637000001</v>
      </c>
      <c r="D29" s="76">
        <v>29492.626397159998</v>
      </c>
      <c r="E29" s="112">
        <v>17576.735820180013</v>
      </c>
      <c r="F29" s="90"/>
      <c r="G29" s="90"/>
    </row>
    <row r="30" spans="2:10">
      <c r="B30" s="33" t="s">
        <v>64</v>
      </c>
      <c r="C30" s="76">
        <v>10076.578352</v>
      </c>
      <c r="D30" s="76">
        <v>9377.2333519999993</v>
      </c>
      <c r="E30" s="112">
        <v>3197.6216222199969</v>
      </c>
      <c r="F30" s="90"/>
      <c r="G30" s="90"/>
    </row>
    <row r="31" spans="2:10">
      <c r="B31" s="33" t="s">
        <v>65</v>
      </c>
      <c r="C31" s="76">
        <v>9648.5359410000001</v>
      </c>
      <c r="D31" s="76">
        <v>9648.5359410000001</v>
      </c>
      <c r="E31" s="112">
        <v>6503.3763537499999</v>
      </c>
      <c r="F31" s="90"/>
      <c r="G31" s="90"/>
    </row>
    <row r="32" spans="2:10">
      <c r="B32" s="33" t="s">
        <v>66</v>
      </c>
      <c r="C32" s="76">
        <v>1360.2491910000001</v>
      </c>
      <c r="D32" s="76">
        <v>1477.4737395699999</v>
      </c>
      <c r="E32" s="112">
        <v>649.81368343999986</v>
      </c>
      <c r="F32" s="90"/>
      <c r="G32" s="90"/>
    </row>
    <row r="33" spans="2:8">
      <c r="B33" s="33" t="s">
        <v>67</v>
      </c>
      <c r="C33" s="76">
        <v>4168.0412980000001</v>
      </c>
      <c r="D33" s="76">
        <v>4175.1529426000006</v>
      </c>
      <c r="E33" s="112">
        <v>2079.5706918699998</v>
      </c>
      <c r="F33" s="90"/>
      <c r="G33" s="90"/>
    </row>
    <row r="34" spans="2:8">
      <c r="B34" s="33" t="s">
        <v>68</v>
      </c>
      <c r="C34" s="76">
        <v>681.24267599999996</v>
      </c>
      <c r="D34" s="76">
        <v>691.69512099999986</v>
      </c>
      <c r="E34" s="112">
        <v>381.52437203000005</v>
      </c>
      <c r="F34" s="90"/>
      <c r="G34" s="90"/>
    </row>
    <row r="35" spans="2:8">
      <c r="B35" s="33" t="s">
        <v>69</v>
      </c>
      <c r="C35" s="76">
        <v>15623.942767</v>
      </c>
      <c r="D35" s="76">
        <v>18279.486383999989</v>
      </c>
      <c r="E35" s="112">
        <v>8619.3397245399974</v>
      </c>
      <c r="F35" s="90"/>
      <c r="G35" s="90"/>
    </row>
    <row r="36" spans="2:8">
      <c r="B36" s="33" t="s">
        <v>70</v>
      </c>
      <c r="C36" s="76">
        <v>20784.213876999998</v>
      </c>
      <c r="D36" s="76">
        <v>20944.827557060002</v>
      </c>
      <c r="E36" s="112">
        <v>10638.2742309</v>
      </c>
      <c r="F36" s="90"/>
      <c r="G36" s="90"/>
    </row>
    <row r="37" spans="2:8">
      <c r="B37" s="33" t="s">
        <v>71</v>
      </c>
      <c r="C37" s="76">
        <v>3702.7130470000002</v>
      </c>
      <c r="D37" s="76">
        <v>3706.6547036299999</v>
      </c>
      <c r="E37" s="112">
        <v>1464.9487027500004</v>
      </c>
      <c r="F37" s="90"/>
      <c r="G37" s="90"/>
    </row>
    <row r="38" spans="2:8">
      <c r="B38" s="33" t="s">
        <v>72</v>
      </c>
      <c r="C38" s="76">
        <v>2541.4112580000001</v>
      </c>
      <c r="D38" s="76">
        <v>2716.8197399999999</v>
      </c>
      <c r="E38" s="112">
        <v>1138.5911593600001</v>
      </c>
      <c r="F38" s="90"/>
      <c r="G38" s="90"/>
    </row>
    <row r="39" spans="2:8">
      <c r="B39" s="33" t="s">
        <v>73</v>
      </c>
      <c r="C39" s="76">
        <v>5610.5907100000004</v>
      </c>
      <c r="D39" s="76">
        <v>4141.297388</v>
      </c>
      <c r="E39" s="112">
        <v>1461.8610811899989</v>
      </c>
      <c r="F39" s="90"/>
      <c r="G39" s="90"/>
    </row>
    <row r="40" spans="2:8">
      <c r="B40" s="33" t="s">
        <v>74</v>
      </c>
      <c r="C40" s="76">
        <v>13772.254962000001</v>
      </c>
      <c r="D40" s="76">
        <v>20335.204962000003</v>
      </c>
      <c r="E40" s="112">
        <v>10085.9666896</v>
      </c>
      <c r="F40" s="90"/>
      <c r="G40" s="90"/>
    </row>
    <row r="41" spans="2:8">
      <c r="B41" s="33" t="s">
        <v>75</v>
      </c>
      <c r="C41" s="76">
        <v>294634.03054200002</v>
      </c>
      <c r="D41" s="76">
        <v>294634.03054200002</v>
      </c>
      <c r="E41" s="112">
        <v>198781.0667578</v>
      </c>
      <c r="F41" s="90"/>
    </row>
    <row r="42" spans="2:8">
      <c r="B42" s="33" t="s">
        <v>76</v>
      </c>
      <c r="C42" s="76">
        <v>131888.519077</v>
      </c>
      <c r="D42" s="76">
        <v>142087.361214</v>
      </c>
      <c r="E42" s="112">
        <v>83474.559249369995</v>
      </c>
      <c r="F42" s="90"/>
    </row>
    <row r="43" spans="2:8">
      <c r="B43" s="31" t="s">
        <v>77</v>
      </c>
      <c r="C43" s="28">
        <f>C44</f>
        <v>8623.3245779999997</v>
      </c>
      <c r="D43" s="28">
        <f>D44</f>
        <v>9544.3245779999997</v>
      </c>
      <c r="E43" s="113">
        <f t="shared" ref="E43" si="1">E44</f>
        <v>6268.7292366499987</v>
      </c>
      <c r="F43" s="90"/>
    </row>
    <row r="44" spans="2:8">
      <c r="B44" s="32" t="s">
        <v>78</v>
      </c>
      <c r="C44" s="76">
        <v>8623.3245779999997</v>
      </c>
      <c r="D44" s="76">
        <v>9544.3245779999997</v>
      </c>
      <c r="E44" s="112">
        <v>6268.7292366499987</v>
      </c>
      <c r="F44" s="90"/>
    </row>
    <row r="45" spans="2:8">
      <c r="B45" s="31" t="s">
        <v>79</v>
      </c>
      <c r="C45" s="28">
        <f>C46</f>
        <v>11771.691736999999</v>
      </c>
      <c r="D45" s="28">
        <f>D46</f>
        <v>14292.491737</v>
      </c>
      <c r="E45" s="113">
        <f>E46</f>
        <v>11713.865137999999</v>
      </c>
      <c r="F45" s="90"/>
    </row>
    <row r="46" spans="2:8">
      <c r="B46" s="32" t="s">
        <v>80</v>
      </c>
      <c r="C46" s="76">
        <v>11771.691736999999</v>
      </c>
      <c r="D46" s="76">
        <v>14292.491737</v>
      </c>
      <c r="E46" s="112">
        <v>11713.865137999999</v>
      </c>
      <c r="F46" s="90"/>
      <c r="H46" s="76"/>
    </row>
    <row r="47" spans="2:8">
      <c r="B47" s="31" t="s">
        <v>81</v>
      </c>
      <c r="C47" s="28">
        <f>C48</f>
        <v>1524.2480869999999</v>
      </c>
      <c r="D47" s="28">
        <f>D48</f>
        <v>1524.2480869999999</v>
      </c>
      <c r="E47" s="113">
        <f>E48</f>
        <v>1016.15251229</v>
      </c>
      <c r="F47" s="90"/>
    </row>
    <row r="48" spans="2:8">
      <c r="B48" s="32" t="s">
        <v>82</v>
      </c>
      <c r="C48" s="76">
        <v>1524.2480869999999</v>
      </c>
      <c r="D48" s="76">
        <v>1524.2480869999999</v>
      </c>
      <c r="E48" s="112">
        <v>1016.15251229</v>
      </c>
      <c r="F48" s="90"/>
    </row>
    <row r="49" spans="2:8">
      <c r="B49" s="31" t="s">
        <v>83</v>
      </c>
      <c r="C49" s="28">
        <f>C50</f>
        <v>1825.371875</v>
      </c>
      <c r="D49" s="28">
        <f>D50</f>
        <v>1825.371875</v>
      </c>
      <c r="E49" s="113">
        <f>E50</f>
        <v>1216.8366538700002</v>
      </c>
      <c r="F49" s="90"/>
      <c r="G49" s="76"/>
      <c r="H49" s="76"/>
    </row>
    <row r="50" spans="2:8">
      <c r="B50" s="32" t="s">
        <v>84</v>
      </c>
      <c r="C50" s="76">
        <v>1825.371875</v>
      </c>
      <c r="D50" s="76">
        <v>1825.371875</v>
      </c>
      <c r="E50" s="112">
        <v>1216.8366538700002</v>
      </c>
      <c r="F50" s="90"/>
      <c r="G50" s="76"/>
    </row>
    <row r="51" spans="2:8">
      <c r="B51" s="31" t="s">
        <v>85</v>
      </c>
      <c r="C51" s="28">
        <f>C52</f>
        <v>337.728228</v>
      </c>
      <c r="D51" s="28">
        <f>D52</f>
        <v>402.08971300000007</v>
      </c>
      <c r="E51" s="113">
        <f>E52</f>
        <v>204.04182779999999</v>
      </c>
      <c r="F51" s="90"/>
    </row>
    <row r="52" spans="2:8">
      <c r="B52" s="32" t="s">
        <v>86</v>
      </c>
      <c r="C52" s="76">
        <v>337.728228</v>
      </c>
      <c r="D52" s="76">
        <v>402.08971300000007</v>
      </c>
      <c r="E52" s="112">
        <v>204.04182779999999</v>
      </c>
      <c r="F52" s="90"/>
    </row>
    <row r="53" spans="2:8">
      <c r="B53" s="31" t="s">
        <v>87</v>
      </c>
      <c r="C53" s="28">
        <f>C54</f>
        <v>1172.006944</v>
      </c>
      <c r="D53" s="28">
        <f>D54</f>
        <v>1172.006944</v>
      </c>
      <c r="E53" s="113">
        <f t="shared" ref="E53" si="2">E54</f>
        <v>832.70051586</v>
      </c>
      <c r="F53" s="90"/>
    </row>
    <row r="54" spans="2:8">
      <c r="B54" s="32" t="s">
        <v>88</v>
      </c>
      <c r="C54" s="76">
        <v>1172.006944</v>
      </c>
      <c r="D54" s="76">
        <v>1172.006944</v>
      </c>
      <c r="E54" s="112">
        <v>832.70051586</v>
      </c>
      <c r="F54" s="90"/>
      <c r="H54" s="76"/>
    </row>
    <row r="55" spans="2:8">
      <c r="B55" s="96" t="s">
        <v>89</v>
      </c>
      <c r="C55" s="28">
        <f>C56</f>
        <v>696.66948300000001</v>
      </c>
      <c r="D55" s="28">
        <f>D56</f>
        <v>981.23214712000004</v>
      </c>
      <c r="E55" s="113">
        <f>E56</f>
        <v>407.02084631999998</v>
      </c>
      <c r="F55" s="90"/>
    </row>
    <row r="56" spans="2:8">
      <c r="B56" s="32" t="s">
        <v>3406</v>
      </c>
      <c r="C56" s="76">
        <v>696.66948300000001</v>
      </c>
      <c r="D56" s="76">
        <v>981.23214712000004</v>
      </c>
      <c r="E56" s="112">
        <v>407.02084631999998</v>
      </c>
      <c r="F56" s="90"/>
    </row>
    <row r="57" spans="2:8">
      <c r="B57" s="97" t="s">
        <v>42</v>
      </c>
      <c r="C57" s="27">
        <f>C58</f>
        <v>113668.099604</v>
      </c>
      <c r="D57" s="27">
        <f>D58</f>
        <v>113668.099604</v>
      </c>
      <c r="E57" s="115">
        <f>E58</f>
        <v>62925.680651899995</v>
      </c>
      <c r="F57" s="90"/>
    </row>
    <row r="58" spans="2:8">
      <c r="B58" s="31" t="s">
        <v>51</v>
      </c>
      <c r="C58" s="28">
        <f>SUM(C59:C63)</f>
        <v>113668.099604</v>
      </c>
      <c r="D58" s="28">
        <f>SUM(D59:D63)</f>
        <v>113668.099604</v>
      </c>
      <c r="E58" s="28">
        <f>SUM(E59:E63)</f>
        <v>62925.680651899995</v>
      </c>
      <c r="F58" s="90"/>
      <c r="H58" s="76"/>
    </row>
    <row r="59" spans="2:8">
      <c r="B59" s="32" t="s">
        <v>57</v>
      </c>
      <c r="C59" s="77">
        <v>0</v>
      </c>
      <c r="D59" s="76">
        <v>81</v>
      </c>
      <c r="E59" s="112">
        <v>0</v>
      </c>
      <c r="F59" s="90"/>
      <c r="H59" s="76"/>
    </row>
    <row r="60" spans="2:8">
      <c r="B60" s="32" t="s">
        <v>61</v>
      </c>
      <c r="C60" s="77">
        <v>0</v>
      </c>
      <c r="D60" s="76">
        <v>681</v>
      </c>
      <c r="E60" s="112">
        <v>0</v>
      </c>
      <c r="F60" s="90"/>
      <c r="H60" s="76"/>
    </row>
    <row r="61" spans="2:8">
      <c r="B61" s="32" t="s">
        <v>71</v>
      </c>
      <c r="C61" s="29">
        <v>835.789266</v>
      </c>
      <c r="D61" s="29">
        <v>835.789266</v>
      </c>
      <c r="E61" s="112">
        <v>0</v>
      </c>
      <c r="F61" s="90"/>
      <c r="H61" s="76"/>
    </row>
    <row r="62" spans="2:8">
      <c r="B62" s="32" t="s">
        <v>75</v>
      </c>
      <c r="C62" s="29">
        <v>91550.686174999995</v>
      </c>
      <c r="D62" s="29">
        <v>91550.686174999995</v>
      </c>
      <c r="E62" s="112">
        <v>59374.463193249998</v>
      </c>
      <c r="F62" s="90"/>
    </row>
    <row r="63" spans="2:8">
      <c r="B63" s="32" t="s">
        <v>76</v>
      </c>
      <c r="C63" s="29">
        <v>21281.624163</v>
      </c>
      <c r="D63" s="29">
        <v>20519.624163</v>
      </c>
      <c r="E63" s="112">
        <v>3551.21745865</v>
      </c>
      <c r="F63" s="90"/>
    </row>
    <row r="64" spans="2:8">
      <c r="B64" s="34" t="s">
        <v>90</v>
      </c>
      <c r="C64" s="30">
        <f>C13+C57</f>
        <v>1532354.6145539999</v>
      </c>
      <c r="D64" s="30">
        <f>D13+D57</f>
        <v>1571966.3693296912</v>
      </c>
      <c r="E64" s="117">
        <f>(E13+E57)</f>
        <v>895532.97693383007</v>
      </c>
    </row>
    <row r="65" spans="2:6">
      <c r="B65" s="15" t="s">
        <v>26</v>
      </c>
      <c r="C65" s="15"/>
      <c r="D65" s="15"/>
      <c r="E65" s="16"/>
      <c r="F65" s="90"/>
    </row>
    <row r="66" spans="2:6" ht="30.6" customHeight="1">
      <c r="B66" s="211" t="s">
        <v>4188</v>
      </c>
      <c r="C66" s="211"/>
      <c r="D66" s="211"/>
      <c r="E66" s="211"/>
      <c r="F66" s="90"/>
    </row>
    <row r="67" spans="2:6">
      <c r="B67" s="15" t="s">
        <v>46</v>
      </c>
      <c r="C67" s="44"/>
      <c r="D67" s="44"/>
      <c r="E67" s="44"/>
      <c r="F67" s="90"/>
    </row>
    <row r="68" spans="2:6" ht="21" customHeight="1">
      <c r="B68" s="211" t="s">
        <v>4185</v>
      </c>
      <c r="C68" s="211"/>
      <c r="D68" s="211"/>
      <c r="E68" s="211"/>
    </row>
    <row r="69" spans="2:6">
      <c r="B69" s="211"/>
      <c r="C69" s="211"/>
      <c r="D69" s="211"/>
      <c r="E69" s="211"/>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G168"/>
  <sheetViews>
    <sheetView showGridLines="0" zoomScale="90" zoomScaleNormal="90" workbookViewId="0">
      <selection activeCell="G19" sqref="G19"/>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6" ht="28.5" customHeight="1">
      <c r="A1" s="213" t="s">
        <v>0</v>
      </c>
      <c r="B1" s="213"/>
      <c r="C1" s="213"/>
      <c r="D1" s="213"/>
      <c r="E1" s="213"/>
    </row>
    <row r="2" spans="1:6" ht="21" customHeight="1">
      <c r="A2" s="214" t="s">
        <v>1</v>
      </c>
      <c r="B2" s="214"/>
      <c r="C2" s="214"/>
      <c r="D2" s="214"/>
      <c r="E2" s="214"/>
    </row>
    <row r="3" spans="1:6" ht="15" customHeight="1">
      <c r="A3" s="221" t="s">
        <v>2</v>
      </c>
      <c r="B3" s="221"/>
      <c r="C3" s="221"/>
      <c r="D3" s="221"/>
      <c r="E3" s="221"/>
    </row>
    <row r="5" spans="1:6" ht="18.75" customHeight="1">
      <c r="A5" s="223" t="s">
        <v>29</v>
      </c>
      <c r="B5" s="223"/>
      <c r="C5" s="223"/>
      <c r="D5" s="223"/>
      <c r="E5" s="223"/>
    </row>
    <row r="6" spans="1:6" ht="18.75" customHeight="1">
      <c r="A6" s="223" t="s">
        <v>91</v>
      </c>
      <c r="B6" s="223"/>
      <c r="C6" s="223"/>
      <c r="D6" s="223"/>
      <c r="E6" s="223"/>
    </row>
    <row r="7" spans="1:6" ht="18.75">
      <c r="A7" s="217" t="s">
        <v>4187</v>
      </c>
      <c r="B7" s="217"/>
      <c r="C7" s="217"/>
      <c r="D7" s="217"/>
      <c r="E7" s="217"/>
    </row>
    <row r="8" spans="1:6" ht="15.75">
      <c r="A8" s="225" t="s">
        <v>5</v>
      </c>
      <c r="B8" s="225"/>
      <c r="C8" s="225"/>
      <c r="D8" s="225"/>
      <c r="E8" s="225"/>
    </row>
    <row r="11" spans="1:6" ht="15" customHeight="1">
      <c r="B11" s="224" t="s">
        <v>6</v>
      </c>
      <c r="C11" s="48" t="s">
        <v>7</v>
      </c>
      <c r="D11" s="49" t="s">
        <v>4180</v>
      </c>
      <c r="E11" s="226" t="s">
        <v>8</v>
      </c>
    </row>
    <row r="12" spans="1:6">
      <c r="B12" s="224"/>
      <c r="C12" s="49" t="s">
        <v>3065</v>
      </c>
      <c r="D12" s="49" t="s">
        <v>4181</v>
      </c>
      <c r="E12" s="226"/>
    </row>
    <row r="13" spans="1:6">
      <c r="B13" s="22" t="s">
        <v>14</v>
      </c>
      <c r="C13" s="19">
        <f>C14+C38+C74+C104+C151</f>
        <v>1418686.51495</v>
      </c>
      <c r="D13" s="19">
        <f>D14+D38+D74+D104+D151</f>
        <v>1458298.2697256901</v>
      </c>
      <c r="E13" s="113">
        <f>E14+E38+E74+E104+E151</f>
        <v>832607.29628193006</v>
      </c>
    </row>
    <row r="14" spans="1:6" s="7" customFormat="1">
      <c r="B14" s="88" t="s">
        <v>92</v>
      </c>
      <c r="C14" s="78">
        <f>C15+C21+C24+C30</f>
        <v>219411.356799</v>
      </c>
      <c r="D14" s="78">
        <f>D15+D21+D24+D30</f>
        <v>241007.11755312001</v>
      </c>
      <c r="E14" s="116">
        <f>E15+E21+E24+E30</f>
        <v>133116.07284281997</v>
      </c>
    </row>
    <row r="15" spans="1:6" s="7" customFormat="1">
      <c r="B15" s="41" t="s">
        <v>93</v>
      </c>
      <c r="C15" s="77">
        <f>SUM(C16:C20)</f>
        <v>95815.120186999993</v>
      </c>
      <c r="D15" s="77">
        <f>SUM(D16:D20)</f>
        <v>102088.02618179999</v>
      </c>
      <c r="E15" s="116">
        <f>SUM(E16:E20)</f>
        <v>60064.104262860012</v>
      </c>
    </row>
    <row r="16" spans="1:6" s="7" customFormat="1">
      <c r="B16" s="18" t="s">
        <v>94</v>
      </c>
      <c r="C16" s="76">
        <v>8026.720875</v>
      </c>
      <c r="D16" s="76">
        <v>8524.3820940000005</v>
      </c>
      <c r="E16" s="112">
        <v>5416.8262028399995</v>
      </c>
      <c r="F16"/>
    </row>
    <row r="17" spans="2:6" s="7" customFormat="1">
      <c r="B17" s="18" t="s">
        <v>95</v>
      </c>
      <c r="C17" s="76">
        <v>51147.763555999998</v>
      </c>
      <c r="D17" s="76">
        <v>52746.976604309988</v>
      </c>
      <c r="E17" s="112">
        <v>26513.289997220003</v>
      </c>
      <c r="F17"/>
    </row>
    <row r="18" spans="2:6" s="7" customFormat="1">
      <c r="B18" s="18" t="s">
        <v>96</v>
      </c>
      <c r="C18" s="76">
        <v>24002.440665999999</v>
      </c>
      <c r="D18" s="76">
        <v>25765.556609690004</v>
      </c>
      <c r="E18" s="112">
        <v>16074.956450080001</v>
      </c>
      <c r="F18"/>
    </row>
    <row r="19" spans="2:6" s="7" customFormat="1">
      <c r="B19" s="18" t="s">
        <v>97</v>
      </c>
      <c r="C19" s="76">
        <v>11763.309937</v>
      </c>
      <c r="D19" s="76">
        <v>14285.964887</v>
      </c>
      <c r="E19" s="112">
        <v>11710.007809000001</v>
      </c>
      <c r="F19"/>
    </row>
    <row r="20" spans="2:6" s="7" customFormat="1">
      <c r="B20" s="18" t="s">
        <v>98</v>
      </c>
      <c r="C20" s="76">
        <v>874.88515299999995</v>
      </c>
      <c r="D20" s="76">
        <v>765.14598679999995</v>
      </c>
      <c r="E20" s="112">
        <v>349.02380371999999</v>
      </c>
      <c r="F20"/>
    </row>
    <row r="21" spans="2:6" s="7" customFormat="1">
      <c r="B21" s="41" t="s">
        <v>99</v>
      </c>
      <c r="C21" s="77">
        <f>SUM(C22:C23)</f>
        <v>13511.032861</v>
      </c>
      <c r="D21" s="77">
        <f>SUM(D22:D23)</f>
        <v>13262.982359</v>
      </c>
      <c r="E21" s="116">
        <f>SUM(E22:E23)</f>
        <v>7086.5563160800002</v>
      </c>
      <c r="F21"/>
    </row>
    <row r="22" spans="2:6" s="7" customFormat="1">
      <c r="B22" s="18" t="s">
        <v>100</v>
      </c>
      <c r="C22" s="76">
        <v>4815.7834160000002</v>
      </c>
      <c r="D22" s="76">
        <v>4517.7039139999997</v>
      </c>
      <c r="E22" s="112">
        <v>2166.6995225200008</v>
      </c>
      <c r="F22"/>
    </row>
    <row r="23" spans="2:6" s="7" customFormat="1">
      <c r="B23" s="18" t="s">
        <v>101</v>
      </c>
      <c r="C23" s="76">
        <v>8695.2494449999995</v>
      </c>
      <c r="D23" s="76">
        <v>8745.2784449999999</v>
      </c>
      <c r="E23" s="112">
        <v>4919.8567935599995</v>
      </c>
      <c r="F23"/>
    </row>
    <row r="24" spans="2:6" s="7" customFormat="1">
      <c r="B24" s="41" t="s">
        <v>102</v>
      </c>
      <c r="C24" s="77">
        <f>SUM(C25:C29)</f>
        <v>49384.238725999996</v>
      </c>
      <c r="D24" s="77">
        <f>SUM(D25:D29)</f>
        <v>54140.243793580004</v>
      </c>
      <c r="E24" s="116">
        <f>SUM(E25:E29)</f>
        <v>29707.00287518997</v>
      </c>
      <c r="F24"/>
    </row>
    <row r="25" spans="2:6" s="7" customFormat="1">
      <c r="B25" s="18" t="s">
        <v>103</v>
      </c>
      <c r="C25" s="76">
        <v>45493.198731999997</v>
      </c>
      <c r="D25" s="76">
        <v>49831.827227580005</v>
      </c>
      <c r="E25" s="112">
        <v>28153.39977206997</v>
      </c>
      <c r="F25"/>
    </row>
    <row r="26" spans="2:6" s="7" customFormat="1">
      <c r="B26" s="18" t="s">
        <v>104</v>
      </c>
      <c r="C26" s="76">
        <v>3641.4148620000001</v>
      </c>
      <c r="D26" s="76">
        <v>3910.3289960000002</v>
      </c>
      <c r="E26" s="112">
        <v>1354.0310753699998</v>
      </c>
      <c r="F26"/>
    </row>
    <row r="27" spans="2:6" s="7" customFormat="1">
      <c r="B27" s="18" t="s">
        <v>3066</v>
      </c>
      <c r="C27" s="76">
        <v>1</v>
      </c>
      <c r="D27" s="76">
        <v>1</v>
      </c>
      <c r="E27" s="112">
        <v>0</v>
      </c>
      <c r="F27"/>
    </row>
    <row r="28" spans="2:6" s="7" customFormat="1">
      <c r="B28" s="18" t="s">
        <v>3067</v>
      </c>
      <c r="C28" s="76">
        <v>177.195695</v>
      </c>
      <c r="D28" s="76">
        <v>325.13969500000002</v>
      </c>
      <c r="E28" s="112">
        <v>158.43215814000001</v>
      </c>
      <c r="F28"/>
    </row>
    <row r="29" spans="2:6" s="7" customFormat="1">
      <c r="B29" s="18" t="s">
        <v>105</v>
      </c>
      <c r="C29" s="76">
        <v>71.429436999999993</v>
      </c>
      <c r="D29" s="76">
        <v>71.947874999999996</v>
      </c>
      <c r="E29" s="112">
        <v>41.139869609999998</v>
      </c>
      <c r="F29"/>
    </row>
    <row r="30" spans="2:6" s="7" customFormat="1">
      <c r="B30" s="41" t="s">
        <v>106</v>
      </c>
      <c r="C30" s="77">
        <f>SUM(C31:C37)</f>
        <v>60700.965024999998</v>
      </c>
      <c r="D30" s="77">
        <f>SUM(D31:D37)</f>
        <v>71515.86521874</v>
      </c>
      <c r="E30" s="116">
        <f>SUM(E31:E37)</f>
        <v>36258.409388689994</v>
      </c>
      <c r="F30"/>
    </row>
    <row r="31" spans="2:6" s="7" customFormat="1">
      <c r="B31" s="18" t="s">
        <v>107</v>
      </c>
      <c r="C31" s="76">
        <v>30411.775911000001</v>
      </c>
      <c r="D31" s="76">
        <v>35371.941905299995</v>
      </c>
      <c r="E31" s="112">
        <v>15931.889846939996</v>
      </c>
      <c r="F31"/>
    </row>
    <row r="32" spans="2:6" s="7" customFormat="1">
      <c r="B32" s="18" t="s">
        <v>108</v>
      </c>
      <c r="C32" s="76">
        <v>1533.4254550000001</v>
      </c>
      <c r="D32" s="76">
        <v>1389.8533560000001</v>
      </c>
      <c r="E32" s="112">
        <v>581.22812889999989</v>
      </c>
      <c r="F32"/>
    </row>
    <row r="33" spans="2:7" s="7" customFormat="1">
      <c r="B33" s="18" t="s">
        <v>109</v>
      </c>
      <c r="C33" s="76">
        <v>20384.001723000001</v>
      </c>
      <c r="D33" s="76">
        <v>22967.234713120004</v>
      </c>
      <c r="E33" s="112">
        <v>15136.075157689993</v>
      </c>
      <c r="F33"/>
    </row>
    <row r="34" spans="2:7" s="7" customFormat="1">
      <c r="B34" s="18" t="s">
        <v>110</v>
      </c>
      <c r="C34" s="76">
        <v>1357.523044</v>
      </c>
      <c r="D34" s="76">
        <v>3220.8129543200002</v>
      </c>
      <c r="E34" s="112">
        <v>913.37144007000006</v>
      </c>
      <c r="F34"/>
    </row>
    <row r="35" spans="2:7" s="7" customFormat="1">
      <c r="B35" s="18" t="s">
        <v>111</v>
      </c>
      <c r="C35" s="76">
        <v>3043.332414</v>
      </c>
      <c r="D35" s="76">
        <v>3570.316389999999</v>
      </c>
      <c r="E35" s="112">
        <v>1437.3790945600001</v>
      </c>
      <c r="F35"/>
    </row>
    <row r="36" spans="2:7" s="7" customFormat="1">
      <c r="B36" s="18" t="s">
        <v>112</v>
      </c>
      <c r="C36" s="76">
        <v>74.079167999999996</v>
      </c>
      <c r="D36" s="76">
        <v>74.079167999999996</v>
      </c>
      <c r="E36" s="112">
        <v>46.322760000000002</v>
      </c>
      <c r="F36"/>
    </row>
    <row r="37" spans="2:7" s="7" customFormat="1">
      <c r="B37" s="18" t="s">
        <v>113</v>
      </c>
      <c r="C37" s="76">
        <v>3896.8273100000001</v>
      </c>
      <c r="D37" s="76">
        <v>4921.6267319999997</v>
      </c>
      <c r="E37" s="112">
        <v>2212.1429605299995</v>
      </c>
      <c r="F37"/>
    </row>
    <row r="38" spans="2:7" s="7" customFormat="1">
      <c r="B38" s="88" t="s">
        <v>114</v>
      </c>
      <c r="C38" s="77">
        <f>C39+C43+C49+C51+C56+C59+C65+C67+C69</f>
        <v>268623.884854</v>
      </c>
      <c r="D38" s="77">
        <f>D39+D43+D49+D51+D56+D59+D65+D67+D69</f>
        <v>268111.54308057996</v>
      </c>
      <c r="E38" s="116">
        <f>E39+E43+E49+E51+E56+E59+E65+E67+E69</f>
        <v>144248.58999518008</v>
      </c>
      <c r="F38"/>
    </row>
    <row r="39" spans="2:7" s="7" customFormat="1">
      <c r="B39" s="41" t="s">
        <v>115</v>
      </c>
      <c r="C39" s="77">
        <f>SUM(C40:C42)</f>
        <v>24181.094950000002</v>
      </c>
      <c r="D39" s="77">
        <f>SUM(D40:D42)</f>
        <v>31222.219065819998</v>
      </c>
      <c r="E39" s="116">
        <f>SUM(E40:E42)</f>
        <v>18329.736651460003</v>
      </c>
      <c r="F39"/>
    </row>
    <row r="40" spans="2:7" s="7" customFormat="1">
      <c r="B40" s="18" t="s">
        <v>116</v>
      </c>
      <c r="C40" s="76">
        <v>22306.765070000001</v>
      </c>
      <c r="D40" s="76">
        <v>29314.856830159999</v>
      </c>
      <c r="E40" s="112">
        <v>17473.723155640004</v>
      </c>
      <c r="F40"/>
    </row>
    <row r="41" spans="2:7">
      <c r="B41" s="18" t="s">
        <v>117</v>
      </c>
      <c r="C41" s="76">
        <v>1632.201836</v>
      </c>
      <c r="D41" s="76">
        <v>1642.1024198299999</v>
      </c>
      <c r="E41" s="112">
        <v>715.85639553999988</v>
      </c>
      <c r="G41" s="7"/>
    </row>
    <row r="42" spans="2:7">
      <c r="B42" s="18" t="s">
        <v>118</v>
      </c>
      <c r="C42" s="76">
        <v>242.12804399999999</v>
      </c>
      <c r="D42" s="76">
        <v>265.25981582999998</v>
      </c>
      <c r="E42" s="112">
        <v>140.15710028000004</v>
      </c>
      <c r="G42" s="7"/>
    </row>
    <row r="43" spans="2:7">
      <c r="B43" s="41" t="s">
        <v>119</v>
      </c>
      <c r="C43" s="77">
        <f>SUM(C44:C48)</f>
        <v>18352.875264000002</v>
      </c>
      <c r="D43" s="77">
        <f>SUM(D44:D48)</f>
        <v>21277.747427939998</v>
      </c>
      <c r="E43" s="116">
        <f>SUM(E44:E48)</f>
        <v>10490.316049289997</v>
      </c>
      <c r="G43" s="7"/>
    </row>
    <row r="44" spans="2:7">
      <c r="B44" s="18" t="s">
        <v>120</v>
      </c>
      <c r="C44" s="76">
        <v>10685.424905</v>
      </c>
      <c r="D44" s="76">
        <v>13669.190636939999</v>
      </c>
      <c r="E44" s="112">
        <v>7614.7289100199969</v>
      </c>
      <c r="G44" s="7"/>
    </row>
    <row r="45" spans="2:7">
      <c r="B45" s="18" t="s">
        <v>121</v>
      </c>
      <c r="C45" s="76">
        <v>186.316699</v>
      </c>
      <c r="D45" s="76">
        <v>165.71757400000001</v>
      </c>
      <c r="E45" s="112">
        <v>113.41651356</v>
      </c>
      <c r="G45" s="7"/>
    </row>
    <row r="46" spans="2:7">
      <c r="B46" s="18" t="s">
        <v>3068</v>
      </c>
      <c r="C46" s="76">
        <v>168.7</v>
      </c>
      <c r="D46" s="76">
        <v>300.58999999999997</v>
      </c>
      <c r="E46" s="112">
        <v>0</v>
      </c>
      <c r="G46" s="7"/>
    </row>
    <row r="47" spans="2:7">
      <c r="B47" s="18" t="s">
        <v>122</v>
      </c>
      <c r="C47" s="76">
        <v>482.53408899999999</v>
      </c>
      <c r="D47" s="76">
        <v>333.33464600000002</v>
      </c>
      <c r="E47" s="112">
        <v>125.89227885999999</v>
      </c>
      <c r="G47" s="7"/>
    </row>
    <row r="48" spans="2:7">
      <c r="B48" s="18" t="s">
        <v>123</v>
      </c>
      <c r="C48" s="76">
        <v>6829.8995709999999</v>
      </c>
      <c r="D48" s="76">
        <v>6808.9145710000003</v>
      </c>
      <c r="E48" s="112">
        <v>2636.2783468500002</v>
      </c>
      <c r="G48" s="7"/>
    </row>
    <row r="49" spans="2:7">
      <c r="B49" s="41" t="s">
        <v>124</v>
      </c>
      <c r="C49" s="77">
        <f>C50</f>
        <v>7309.9724660000002</v>
      </c>
      <c r="D49" s="77">
        <f>D50</f>
        <v>9819.8949739500003</v>
      </c>
      <c r="E49" s="116">
        <f>E50</f>
        <v>4724.6385637199992</v>
      </c>
      <c r="G49" s="7"/>
    </row>
    <row r="50" spans="2:7">
      <c r="B50" s="18" t="s">
        <v>125</v>
      </c>
      <c r="C50" s="76">
        <v>7309.9724660000002</v>
      </c>
      <c r="D50" s="76">
        <v>9819.8949739500003</v>
      </c>
      <c r="E50" s="112">
        <v>4724.6385637199992</v>
      </c>
      <c r="G50" s="7"/>
    </row>
    <row r="51" spans="2:7">
      <c r="B51" s="41" t="s">
        <v>126</v>
      </c>
      <c r="C51" s="77">
        <f>SUM(C52:C55)</f>
        <v>92264.417778000003</v>
      </c>
      <c r="D51" s="77">
        <f>SUM(D52:D55)</f>
        <v>96687.168227139991</v>
      </c>
      <c r="E51" s="116">
        <f>SUM(E52:E55)</f>
        <v>59011.824070889998</v>
      </c>
      <c r="G51" s="7"/>
    </row>
    <row r="52" spans="2:7">
      <c r="B52" s="18" t="s">
        <v>127</v>
      </c>
      <c r="C52" s="76">
        <v>612.76176499999997</v>
      </c>
      <c r="D52" s="76">
        <v>653.99196400000005</v>
      </c>
      <c r="E52" s="112">
        <v>331.97427433999997</v>
      </c>
      <c r="G52" s="7"/>
    </row>
    <row r="53" spans="2:7">
      <c r="B53" s="18" t="s">
        <v>128</v>
      </c>
      <c r="C53" s="76">
        <v>89379.551277999999</v>
      </c>
      <c r="D53" s="76">
        <v>93693.686155139992</v>
      </c>
      <c r="E53" s="112">
        <v>57736.494496300002</v>
      </c>
      <c r="G53" s="7"/>
    </row>
    <row r="54" spans="2:7">
      <c r="B54" s="18" t="s">
        <v>129</v>
      </c>
      <c r="C54" s="76">
        <v>3.4314740000000001</v>
      </c>
      <c r="D54" s="76">
        <v>87.357162000000002</v>
      </c>
      <c r="E54" s="112">
        <v>35.971684789999998</v>
      </c>
      <c r="G54" s="7"/>
    </row>
    <row r="55" spans="2:7">
      <c r="B55" s="18" t="s">
        <v>130</v>
      </c>
      <c r="C55" s="76">
        <v>2268.6732609999999</v>
      </c>
      <c r="D55" s="76">
        <v>2252.1329460000002</v>
      </c>
      <c r="E55" s="112">
        <v>907.38361545999987</v>
      </c>
      <c r="G55" s="7"/>
    </row>
    <row r="56" spans="2:7">
      <c r="B56" s="41" t="s">
        <v>131</v>
      </c>
      <c r="C56" s="77">
        <f>SUM(C57:C58)</f>
        <v>762.08392100000003</v>
      </c>
      <c r="D56" s="77">
        <f>SUM(D57:D58)</f>
        <v>951.30538772</v>
      </c>
      <c r="E56" s="116">
        <f>SUM(E57:E58)</f>
        <v>458.84015815999999</v>
      </c>
      <c r="G56" s="7"/>
    </row>
    <row r="57" spans="2:7">
      <c r="B57" s="18" t="s">
        <v>132</v>
      </c>
      <c r="C57" s="76">
        <v>749.45083599999998</v>
      </c>
      <c r="D57" s="76">
        <v>936.67854790000001</v>
      </c>
      <c r="E57" s="112">
        <v>456.85510185999999</v>
      </c>
      <c r="G57" s="7"/>
    </row>
    <row r="58" spans="2:7">
      <c r="B58" s="18" t="s">
        <v>1134</v>
      </c>
      <c r="C58" s="76">
        <v>12.633084999999999</v>
      </c>
      <c r="D58" s="76">
        <v>14.626839820000001</v>
      </c>
      <c r="E58" s="112">
        <v>1.9850563000000001</v>
      </c>
      <c r="G58" s="7"/>
    </row>
    <row r="59" spans="2:7">
      <c r="B59" s="41" t="s">
        <v>133</v>
      </c>
      <c r="C59" s="77">
        <f>SUM(C60:C64)</f>
        <v>115004.34796799999</v>
      </c>
      <c r="D59" s="77">
        <f>SUM(D60:D64)</f>
        <v>97127.307308989999</v>
      </c>
      <c r="E59" s="116">
        <f>SUM(E60:E64)</f>
        <v>47451.778407530073</v>
      </c>
      <c r="G59" s="7"/>
    </row>
    <row r="60" spans="2:7">
      <c r="B60" s="18" t="s">
        <v>134</v>
      </c>
      <c r="C60" s="76">
        <v>63779.679345999997</v>
      </c>
      <c r="D60" s="76">
        <v>50082.717755139995</v>
      </c>
      <c r="E60" s="112">
        <v>26009.47209014008</v>
      </c>
      <c r="G60" s="7"/>
    </row>
    <row r="61" spans="2:7">
      <c r="B61" s="18" t="s">
        <v>135</v>
      </c>
      <c r="C61" s="76">
        <v>91.082204000000004</v>
      </c>
      <c r="D61" s="76">
        <v>81.745633400000003</v>
      </c>
      <c r="E61" s="112">
        <v>33.073770849999995</v>
      </c>
      <c r="G61" s="7"/>
    </row>
    <row r="62" spans="2:7">
      <c r="B62" s="18" t="s">
        <v>136</v>
      </c>
      <c r="C62" s="76">
        <v>46244.887248999999</v>
      </c>
      <c r="D62" s="76">
        <v>41716.345819000002</v>
      </c>
      <c r="E62" s="112">
        <v>18316.445884530003</v>
      </c>
      <c r="G62" s="7"/>
    </row>
    <row r="63" spans="2:7">
      <c r="B63" s="18" t="s">
        <v>137</v>
      </c>
      <c r="C63" s="76">
        <v>905.37626499999999</v>
      </c>
      <c r="D63" s="76">
        <v>1705.3762649999996</v>
      </c>
      <c r="E63" s="112">
        <v>1000.5364752900001</v>
      </c>
      <c r="G63" s="7"/>
    </row>
    <row r="64" spans="2:7">
      <c r="B64" s="18" t="s">
        <v>138</v>
      </c>
      <c r="C64" s="76">
        <v>3983.3229040000001</v>
      </c>
      <c r="D64" s="76">
        <v>3541.1218364499996</v>
      </c>
      <c r="E64" s="112">
        <v>2092.2501867199999</v>
      </c>
      <c r="G64" s="7"/>
    </row>
    <row r="65" spans="2:7">
      <c r="B65" s="41" t="s">
        <v>139</v>
      </c>
      <c r="C65" s="77">
        <f>C66</f>
        <v>2319.162116</v>
      </c>
      <c r="D65" s="77">
        <f>D66</f>
        <v>3629.0748359999998</v>
      </c>
      <c r="E65" s="116">
        <f>E66</f>
        <v>941.85570863999988</v>
      </c>
      <c r="G65" s="7"/>
    </row>
    <row r="66" spans="2:7">
      <c r="B66" s="18" t="s">
        <v>140</v>
      </c>
      <c r="C66" s="76">
        <v>2319.162116</v>
      </c>
      <c r="D66" s="76">
        <v>3629.0748359999998</v>
      </c>
      <c r="E66" s="112">
        <v>941.85570863999988</v>
      </c>
      <c r="G66" s="7"/>
    </row>
    <row r="67" spans="2:7">
      <c r="B67" s="41" t="s">
        <v>141</v>
      </c>
      <c r="C67" s="77">
        <f>C68</f>
        <v>149.70302000000001</v>
      </c>
      <c r="D67" s="77">
        <f>D68</f>
        <v>149.70302000000001</v>
      </c>
      <c r="E67" s="116">
        <f>E68</f>
        <v>99.802013360000004</v>
      </c>
      <c r="G67" s="7"/>
    </row>
    <row r="68" spans="2:7">
      <c r="B68" s="18" t="s">
        <v>142</v>
      </c>
      <c r="C68" s="76">
        <v>149.70302000000001</v>
      </c>
      <c r="D68" s="76">
        <v>149.70302000000001</v>
      </c>
      <c r="E68" s="112">
        <v>99.802013360000004</v>
      </c>
      <c r="G68" s="7"/>
    </row>
    <row r="69" spans="2:7">
      <c r="B69" s="41" t="s">
        <v>143</v>
      </c>
      <c r="C69" s="77">
        <f>SUM(C70:C73)</f>
        <v>8280.2273710000009</v>
      </c>
      <c r="D69" s="77">
        <f>SUM(D70:D73)</f>
        <v>7247.1228330199983</v>
      </c>
      <c r="E69" s="116">
        <f>SUM(E70:E73)</f>
        <v>2739.7983721299993</v>
      </c>
      <c r="G69" s="7"/>
    </row>
    <row r="70" spans="2:7">
      <c r="B70" s="18" t="s">
        <v>997</v>
      </c>
      <c r="C70" s="76">
        <v>38.137005000000002</v>
      </c>
      <c r="D70" s="76">
        <v>63.837940000000003</v>
      </c>
      <c r="E70" s="112">
        <v>38.761938630000003</v>
      </c>
      <c r="G70" s="7"/>
    </row>
    <row r="71" spans="2:7">
      <c r="B71" s="18" t="s">
        <v>4186</v>
      </c>
      <c r="C71" s="76">
        <v>0</v>
      </c>
      <c r="D71" s="76">
        <v>5</v>
      </c>
      <c r="E71" s="112">
        <v>0</v>
      </c>
      <c r="G71" s="7"/>
    </row>
    <row r="72" spans="2:7">
      <c r="B72" s="18" t="s">
        <v>144</v>
      </c>
      <c r="C72" s="76">
        <v>8068.4191090000004</v>
      </c>
      <c r="D72" s="76">
        <v>7004.613636019998</v>
      </c>
      <c r="E72" s="112">
        <v>2599.7282002499996</v>
      </c>
      <c r="G72" s="7"/>
    </row>
    <row r="73" spans="2:7">
      <c r="B73" s="18" t="s">
        <v>3069</v>
      </c>
      <c r="C73" s="76">
        <v>173.671257</v>
      </c>
      <c r="D73" s="76">
        <v>173.671257</v>
      </c>
      <c r="E73" s="112">
        <v>101.30823325</v>
      </c>
      <c r="G73" s="7"/>
    </row>
    <row r="74" spans="2:7">
      <c r="B74" s="88" t="s">
        <v>145</v>
      </c>
      <c r="C74" s="77">
        <f>C75+C80+C95</f>
        <v>9784.2454699999998</v>
      </c>
      <c r="D74" s="77">
        <f>D75+D80+D95</f>
        <v>9512.7234082700015</v>
      </c>
      <c r="E74" s="116">
        <f>E75+E80+E95</f>
        <v>4537.0343178900002</v>
      </c>
      <c r="G74" s="7"/>
    </row>
    <row r="75" spans="2:7">
      <c r="B75" s="41" t="s">
        <v>146</v>
      </c>
      <c r="C75" s="77">
        <f>SUM(C76:C79)</f>
        <v>900.97756499999991</v>
      </c>
      <c r="D75" s="77">
        <f>SUM(D76:D79)</f>
        <v>1033.10607413</v>
      </c>
      <c r="E75" s="116">
        <f>SUM(E76:E79)</f>
        <v>421.37866091999996</v>
      </c>
      <c r="G75" s="7"/>
    </row>
    <row r="76" spans="2:7">
      <c r="B76" s="18" t="s">
        <v>147</v>
      </c>
      <c r="C76" s="76">
        <v>240.045174</v>
      </c>
      <c r="D76" s="76">
        <v>518.04517399999997</v>
      </c>
      <c r="E76" s="112">
        <v>196.23267895999999</v>
      </c>
      <c r="G76" s="7"/>
    </row>
    <row r="77" spans="2:7">
      <c r="B77" s="18" t="s">
        <v>148</v>
      </c>
      <c r="C77" s="76">
        <v>469.84194600000001</v>
      </c>
      <c r="D77" s="76">
        <v>371.54942299999999</v>
      </c>
      <c r="E77" s="112">
        <v>189.55781386999996</v>
      </c>
      <c r="G77" s="7"/>
    </row>
    <row r="78" spans="2:7">
      <c r="B78" s="18" t="s">
        <v>2577</v>
      </c>
      <c r="C78" s="76">
        <v>16.170945</v>
      </c>
      <c r="D78" s="76">
        <v>41.625779030000004</v>
      </c>
      <c r="E78" s="112">
        <v>2.5422580799999999</v>
      </c>
      <c r="G78" s="7"/>
    </row>
    <row r="79" spans="2:7">
      <c r="B79" s="18" t="s">
        <v>149</v>
      </c>
      <c r="C79" s="76">
        <v>174.9195</v>
      </c>
      <c r="D79" s="76">
        <v>101.8856981</v>
      </c>
      <c r="E79" s="112">
        <v>33.045910009999993</v>
      </c>
      <c r="G79" s="7"/>
    </row>
    <row r="80" spans="2:7" ht="16.899999999999999" customHeight="1">
      <c r="B80" s="41" t="s">
        <v>150</v>
      </c>
      <c r="C80" s="77">
        <f>SUM(C81:C94)</f>
        <v>8164.3254500000003</v>
      </c>
      <c r="D80" s="77">
        <f>SUM(D81:D94)</f>
        <v>7775.0069500000009</v>
      </c>
      <c r="E80" s="116">
        <f>SUM(E81:E94)</f>
        <v>3796.2180814899998</v>
      </c>
      <c r="F80" s="78"/>
      <c r="G80" s="7"/>
    </row>
    <row r="81" spans="2:7">
      <c r="B81" s="18" t="s">
        <v>151</v>
      </c>
      <c r="C81" s="76">
        <v>973.79100200000005</v>
      </c>
      <c r="D81" s="76">
        <v>288.934461</v>
      </c>
      <c r="E81" s="112">
        <v>170.47804869999999</v>
      </c>
      <c r="G81" s="7"/>
    </row>
    <row r="82" spans="2:7">
      <c r="B82" s="18" t="s">
        <v>3070</v>
      </c>
      <c r="C82" s="76">
        <v>0.79366499999999995</v>
      </c>
      <c r="D82" s="76">
        <v>2.225085</v>
      </c>
      <c r="E82" s="112">
        <v>1.9539839999999999</v>
      </c>
      <c r="G82" s="7"/>
    </row>
    <row r="83" spans="2:7">
      <c r="B83" s="18" t="s">
        <v>152</v>
      </c>
      <c r="C83" s="76">
        <v>168.15633700000001</v>
      </c>
      <c r="D83" s="76">
        <v>173.84933699999999</v>
      </c>
      <c r="E83" s="112">
        <v>109.05160409</v>
      </c>
      <c r="G83" s="7"/>
    </row>
    <row r="84" spans="2:7">
      <c r="B84" s="18" t="s">
        <v>153</v>
      </c>
      <c r="C84" s="76">
        <v>8.5482440000000004</v>
      </c>
      <c r="D84" s="76">
        <v>2.044254</v>
      </c>
      <c r="E84" s="112">
        <v>0.11047197</v>
      </c>
      <c r="G84" s="7"/>
    </row>
    <row r="85" spans="2:7">
      <c r="B85" s="18" t="s">
        <v>154</v>
      </c>
      <c r="C85" s="76">
        <v>35.876055999999998</v>
      </c>
      <c r="D85" s="76">
        <v>28.522117000000001</v>
      </c>
      <c r="E85" s="112">
        <v>8.9855837199999993</v>
      </c>
      <c r="G85" s="7"/>
    </row>
    <row r="86" spans="2:7">
      <c r="B86" s="18" t="s">
        <v>155</v>
      </c>
      <c r="C86" s="76">
        <v>133.1</v>
      </c>
      <c r="D86" s="76">
        <v>167.1</v>
      </c>
      <c r="E86" s="112">
        <v>100.05883335</v>
      </c>
      <c r="G86" s="7"/>
    </row>
    <row r="87" spans="2:7">
      <c r="B87" s="18" t="s">
        <v>3071</v>
      </c>
      <c r="C87" s="76">
        <v>103.47732499999999</v>
      </c>
      <c r="D87" s="76">
        <v>93.313834999999997</v>
      </c>
      <c r="E87" s="112">
        <v>30.64667244</v>
      </c>
      <c r="G87" s="7"/>
    </row>
    <row r="88" spans="2:7">
      <c r="B88" s="18" t="s">
        <v>156</v>
      </c>
      <c r="C88" s="76">
        <v>901.64199499999995</v>
      </c>
      <c r="D88" s="76">
        <v>860.81128200000001</v>
      </c>
      <c r="E88" s="112">
        <v>423.48729596000004</v>
      </c>
      <c r="G88" s="7"/>
    </row>
    <row r="89" spans="2:7">
      <c r="B89" s="18" t="s">
        <v>157</v>
      </c>
      <c r="C89" s="76">
        <v>631.89854400000002</v>
      </c>
      <c r="D89" s="76">
        <v>892.443218</v>
      </c>
      <c r="E89" s="112">
        <v>480.86440505000002</v>
      </c>
      <c r="G89" s="7"/>
    </row>
    <row r="90" spans="2:7">
      <c r="B90" s="18" t="s">
        <v>158</v>
      </c>
      <c r="C90" s="76">
        <v>113.76155300000001</v>
      </c>
      <c r="D90" s="76">
        <v>99.984779000000003</v>
      </c>
      <c r="E90" s="112">
        <v>51.079089030000027</v>
      </c>
      <c r="G90" s="7"/>
    </row>
    <row r="91" spans="2:7">
      <c r="B91" s="18" t="s">
        <v>159</v>
      </c>
      <c r="C91" s="76">
        <v>9.6492640000000005</v>
      </c>
      <c r="D91" s="76">
        <v>3.155189</v>
      </c>
      <c r="E91" s="112">
        <v>0.78151800999999999</v>
      </c>
      <c r="G91" s="7"/>
    </row>
    <row r="92" spans="2:7">
      <c r="B92" s="18" t="s">
        <v>3072</v>
      </c>
      <c r="C92" s="76">
        <v>84.934883999999997</v>
      </c>
      <c r="D92" s="76">
        <v>66.619675999999998</v>
      </c>
      <c r="E92" s="112">
        <v>6.11646892</v>
      </c>
      <c r="G92" s="7"/>
    </row>
    <row r="93" spans="2:7">
      <c r="B93" s="18" t="s">
        <v>160</v>
      </c>
      <c r="C93" s="76">
        <v>12</v>
      </c>
      <c r="D93" s="76">
        <v>12</v>
      </c>
      <c r="E93" s="112">
        <v>11.21225435</v>
      </c>
      <c r="G93" s="7"/>
    </row>
    <row r="94" spans="2:7">
      <c r="B94" s="18" t="s">
        <v>161</v>
      </c>
      <c r="C94" s="76">
        <v>4986.6965810000002</v>
      </c>
      <c r="D94" s="76">
        <v>5084.0037170000005</v>
      </c>
      <c r="E94" s="112">
        <v>2401.3918518999999</v>
      </c>
      <c r="G94" s="7"/>
    </row>
    <row r="95" spans="2:7">
      <c r="B95" s="41" t="s">
        <v>162</v>
      </c>
      <c r="C95" s="77">
        <f>SUM(C96:C103)</f>
        <v>718.942455</v>
      </c>
      <c r="D95" s="77">
        <f>SUM(D96:D103)</f>
        <v>704.61038413999995</v>
      </c>
      <c r="E95" s="116">
        <f>SUM(E96:E103)</f>
        <v>319.43757548000002</v>
      </c>
      <c r="G95" s="7"/>
    </row>
    <row r="96" spans="2:7">
      <c r="B96" s="18" t="s">
        <v>163</v>
      </c>
      <c r="C96" s="76">
        <v>282.064978</v>
      </c>
      <c r="D96" s="76">
        <v>264.28268703999998</v>
      </c>
      <c r="E96" s="112">
        <v>138.53840349000001</v>
      </c>
      <c r="G96" s="7"/>
    </row>
    <row r="97" spans="2:7">
      <c r="B97" s="18" t="s">
        <v>164</v>
      </c>
      <c r="C97" s="76">
        <v>4.5381109999999998</v>
      </c>
      <c r="D97" s="76">
        <v>4.9659694999999999</v>
      </c>
      <c r="E97" s="112">
        <v>2.80728146</v>
      </c>
      <c r="G97" s="7"/>
    </row>
    <row r="98" spans="2:7">
      <c r="B98" s="18" t="s">
        <v>165</v>
      </c>
      <c r="C98" s="76">
        <v>149.27897200000001</v>
      </c>
      <c r="D98" s="76">
        <v>166.95171463</v>
      </c>
      <c r="E98" s="112">
        <v>71.476721810000015</v>
      </c>
      <c r="G98" s="7"/>
    </row>
    <row r="99" spans="2:7">
      <c r="B99" s="18" t="s">
        <v>166</v>
      </c>
      <c r="C99" s="76">
        <v>16</v>
      </c>
      <c r="D99" s="76">
        <v>10.67550647</v>
      </c>
      <c r="E99" s="112">
        <v>3.6438174800000001</v>
      </c>
      <c r="G99" s="7"/>
    </row>
    <row r="100" spans="2:7">
      <c r="B100" s="18" t="s">
        <v>3073</v>
      </c>
      <c r="C100" s="76">
        <v>62.669184000000001</v>
      </c>
      <c r="D100" s="76">
        <v>55.737982000000002</v>
      </c>
      <c r="E100" s="112">
        <v>23.903967549999997</v>
      </c>
      <c r="G100" s="7"/>
    </row>
    <row r="101" spans="2:7">
      <c r="B101" s="18" t="s">
        <v>3074</v>
      </c>
      <c r="C101" s="76">
        <v>1.688957</v>
      </c>
      <c r="D101" s="76">
        <v>1.688957</v>
      </c>
      <c r="E101" s="112">
        <v>0</v>
      </c>
      <c r="G101" s="7"/>
    </row>
    <row r="102" spans="2:7">
      <c r="B102" s="18" t="s">
        <v>167</v>
      </c>
      <c r="C102" s="76">
        <v>6.5523220000000002</v>
      </c>
      <c r="D102" s="76">
        <v>6.5504509999999998</v>
      </c>
      <c r="E102" s="112">
        <v>3.9761149200000001</v>
      </c>
      <c r="G102" s="7"/>
    </row>
    <row r="103" spans="2:7">
      <c r="B103" s="18" t="s">
        <v>168</v>
      </c>
      <c r="C103" s="76">
        <v>196.14993100000001</v>
      </c>
      <c r="D103" s="76">
        <v>193.7571165</v>
      </c>
      <c r="E103" s="112">
        <v>75.091268769999999</v>
      </c>
      <c r="G103" s="7"/>
    </row>
    <row r="104" spans="2:7">
      <c r="B104" s="88" t="s">
        <v>169</v>
      </c>
      <c r="C104" s="77">
        <f>C105+C110+C117+C124+C136+C146</f>
        <v>626232.99728500005</v>
      </c>
      <c r="D104" s="77">
        <f>D105+D110+D117+D124+D136+D146</f>
        <v>645032.85514172015</v>
      </c>
      <c r="E104" s="116">
        <f>E105+E110+E117+E124+E136+E146</f>
        <v>351924.53236824</v>
      </c>
      <c r="G104" s="7"/>
    </row>
    <row r="105" spans="2:7">
      <c r="B105" s="41" t="s">
        <v>170</v>
      </c>
      <c r="C105" s="77">
        <f>SUM(C106:C109)</f>
        <v>26591.527885</v>
      </c>
      <c r="D105" s="77">
        <f>SUM(D106:D109)</f>
        <v>29115.558665709999</v>
      </c>
      <c r="E105" s="116">
        <f>SUM(E106:E109)</f>
        <v>17498.628300220003</v>
      </c>
      <c r="G105" s="7"/>
    </row>
    <row r="106" spans="2:7">
      <c r="B106" s="18" t="s">
        <v>171</v>
      </c>
      <c r="C106" s="76">
        <v>3603.2551539999999</v>
      </c>
      <c r="D106" s="76">
        <v>4134.3859433799998</v>
      </c>
      <c r="E106" s="112">
        <v>2789.6908022299999</v>
      </c>
      <c r="G106" s="7"/>
    </row>
    <row r="107" spans="2:7">
      <c r="B107" s="18" t="s">
        <v>172</v>
      </c>
      <c r="C107" s="76">
        <v>1105.454</v>
      </c>
      <c r="D107" s="76">
        <v>936.47661433000007</v>
      </c>
      <c r="E107" s="112">
        <v>271.70596700999999</v>
      </c>
      <c r="G107" s="7"/>
    </row>
    <row r="108" spans="2:7">
      <c r="B108" s="18" t="s">
        <v>173</v>
      </c>
      <c r="C108" s="76">
        <v>21882.818730999999</v>
      </c>
      <c r="D108" s="76">
        <v>24024.696108</v>
      </c>
      <c r="E108" s="112">
        <v>14435.534280980004</v>
      </c>
      <c r="G108" s="7"/>
    </row>
    <row r="109" spans="2:7">
      <c r="B109" s="18" t="s">
        <v>4166</v>
      </c>
      <c r="C109" s="76">
        <v>0</v>
      </c>
      <c r="D109" s="76">
        <v>20</v>
      </c>
      <c r="E109" s="112">
        <v>1.6972499999999999</v>
      </c>
      <c r="G109" s="7"/>
    </row>
    <row r="110" spans="2:7">
      <c r="B110" s="41" t="s">
        <v>174</v>
      </c>
      <c r="C110" s="77">
        <f>SUM(C111:C116)</f>
        <v>133160.839893</v>
      </c>
      <c r="D110" s="77">
        <f>SUM(D111:D116)</f>
        <v>139582.38491544998</v>
      </c>
      <c r="E110" s="116">
        <f>SUM(E111:E116)</f>
        <v>79870.231568419986</v>
      </c>
      <c r="G110" s="7"/>
    </row>
    <row r="111" spans="2:7">
      <c r="B111" s="18" t="s">
        <v>3075</v>
      </c>
      <c r="C111" s="76">
        <v>161.55573999999999</v>
      </c>
      <c r="D111" s="76">
        <v>161.55573999999999</v>
      </c>
      <c r="E111" s="112">
        <v>34</v>
      </c>
      <c r="F111" s="7"/>
      <c r="G111" s="7"/>
    </row>
    <row r="112" spans="2:7">
      <c r="B112" s="18" t="s">
        <v>175</v>
      </c>
      <c r="C112" s="76">
        <v>12981.049711</v>
      </c>
      <c r="D112" s="76">
        <v>13483.232224379999</v>
      </c>
      <c r="E112" s="112">
        <v>7834.3889501299991</v>
      </c>
      <c r="F112" s="7"/>
      <c r="G112" s="7"/>
    </row>
    <row r="113" spans="2:7">
      <c r="B113" s="18" t="s">
        <v>176</v>
      </c>
      <c r="C113" s="76">
        <v>11127.355992000001</v>
      </c>
      <c r="D113" s="76">
        <v>11198.615887239999</v>
      </c>
      <c r="E113" s="112">
        <v>7073.5558882599989</v>
      </c>
      <c r="F113" s="7"/>
      <c r="G113" s="7"/>
    </row>
    <row r="114" spans="2:7">
      <c r="B114" s="18" t="s">
        <v>177</v>
      </c>
      <c r="C114" s="76">
        <v>30.27</v>
      </c>
      <c r="D114" s="76">
        <v>84.833674999999999</v>
      </c>
      <c r="E114" s="112">
        <v>31.144242819999999</v>
      </c>
      <c r="F114" s="7"/>
      <c r="G114" s="7"/>
    </row>
    <row r="115" spans="2:7">
      <c r="B115" s="18" t="s">
        <v>178</v>
      </c>
      <c r="C115" s="76">
        <v>9.5212959999999995</v>
      </c>
      <c r="D115" s="76">
        <v>10.007564</v>
      </c>
      <c r="E115" s="112">
        <v>5.0027557099999997</v>
      </c>
      <c r="F115" s="7"/>
      <c r="G115" s="7"/>
    </row>
    <row r="116" spans="2:7">
      <c r="B116" s="18" t="s">
        <v>179</v>
      </c>
      <c r="C116" s="76">
        <v>108851.08715399999</v>
      </c>
      <c r="D116" s="76">
        <v>114644.13982482997</v>
      </c>
      <c r="E116" s="112">
        <v>64892.139731499985</v>
      </c>
      <c r="F116" s="7"/>
      <c r="G116" s="7"/>
    </row>
    <row r="117" spans="2:7">
      <c r="B117" s="41" t="s">
        <v>180</v>
      </c>
      <c r="C117" s="89">
        <f>SUM(C118:C123)</f>
        <v>9752.5831039999994</v>
      </c>
      <c r="D117" s="89">
        <f>SUM(D118:D123)</f>
        <v>13670.664570790001</v>
      </c>
      <c r="E117" s="116">
        <f>SUM(E118:E123)</f>
        <v>6179.8199252899994</v>
      </c>
      <c r="F117" s="7"/>
      <c r="G117" s="7"/>
    </row>
    <row r="118" spans="2:7">
      <c r="B118" s="18" t="s">
        <v>181</v>
      </c>
      <c r="C118" s="76">
        <v>1475.270784</v>
      </c>
      <c r="D118" s="76">
        <v>1516.16652469</v>
      </c>
      <c r="E118" s="112">
        <v>991.77046255999994</v>
      </c>
      <c r="F118" s="7"/>
      <c r="G118" s="7"/>
    </row>
    <row r="119" spans="2:7">
      <c r="B119" s="18" t="s">
        <v>182</v>
      </c>
      <c r="C119" s="76">
        <v>1292.268863</v>
      </c>
      <c r="D119" s="76">
        <v>3961.3261689199999</v>
      </c>
      <c r="E119" s="112">
        <v>1061.6056155699998</v>
      </c>
      <c r="F119" s="7"/>
      <c r="G119" s="7"/>
    </row>
    <row r="120" spans="2:7">
      <c r="B120" s="18" t="s">
        <v>183</v>
      </c>
      <c r="C120" s="76">
        <v>4430.4965069999998</v>
      </c>
      <c r="D120" s="76">
        <v>4683.19275965</v>
      </c>
      <c r="E120" s="112">
        <v>2355.2076347999991</v>
      </c>
      <c r="F120" s="7"/>
      <c r="G120" s="7"/>
    </row>
    <row r="121" spans="2:7">
      <c r="B121" s="18" t="s">
        <v>979</v>
      </c>
      <c r="C121" s="76">
        <v>0.70926299999999998</v>
      </c>
      <c r="D121" s="76">
        <v>0.70926299999999998</v>
      </c>
      <c r="E121" s="112">
        <v>0</v>
      </c>
      <c r="F121" s="7"/>
      <c r="G121" s="7"/>
    </row>
    <row r="122" spans="2:7">
      <c r="B122" s="18" t="s">
        <v>184</v>
      </c>
      <c r="C122" s="76">
        <v>331.42829799999998</v>
      </c>
      <c r="D122" s="76">
        <v>903.53685410999992</v>
      </c>
      <c r="E122" s="112">
        <v>546.01190085999997</v>
      </c>
      <c r="F122" s="7"/>
      <c r="G122" s="7"/>
    </row>
    <row r="123" spans="2:7">
      <c r="B123" s="18" t="s">
        <v>185</v>
      </c>
      <c r="C123" s="76">
        <v>2222.4093889999999</v>
      </c>
      <c r="D123" s="76">
        <v>2605.7330004199998</v>
      </c>
      <c r="E123" s="112">
        <v>1225.2243114999997</v>
      </c>
      <c r="F123" s="7"/>
      <c r="G123" s="7"/>
    </row>
    <row r="124" spans="2:7">
      <c r="B124" s="41" t="s">
        <v>186</v>
      </c>
      <c r="C124" s="77">
        <f>SUM(C125:C135)</f>
        <v>299968.35136600002</v>
      </c>
      <c r="D124" s="77">
        <f>SUM(D125:D135)</f>
        <v>302065.9907724401</v>
      </c>
      <c r="E124" s="116">
        <f>SUM(E125:E135)</f>
        <v>159687.39564226</v>
      </c>
      <c r="F124" s="7"/>
      <c r="G124" s="7"/>
    </row>
    <row r="125" spans="2:7">
      <c r="B125" s="18" t="s">
        <v>187</v>
      </c>
      <c r="C125" s="76">
        <v>20083.879982999999</v>
      </c>
      <c r="D125" s="76">
        <v>17670.974185550054</v>
      </c>
      <c r="E125" s="112">
        <v>6887.726136910007</v>
      </c>
      <c r="F125" s="7"/>
      <c r="G125" s="7"/>
    </row>
    <row r="126" spans="2:7">
      <c r="B126" s="18" t="s">
        <v>1135</v>
      </c>
      <c r="C126" s="76">
        <v>101277.75752299999</v>
      </c>
      <c r="D126" s="76">
        <v>105569.20971833005</v>
      </c>
      <c r="E126" s="112">
        <v>59230.444113800018</v>
      </c>
      <c r="F126" s="7"/>
      <c r="G126" s="7"/>
    </row>
    <row r="127" spans="2:7">
      <c r="B127" s="18" t="s">
        <v>1136</v>
      </c>
      <c r="C127" s="76">
        <v>31159.505327999999</v>
      </c>
      <c r="D127" s="76">
        <v>31205.928747070007</v>
      </c>
      <c r="E127" s="112">
        <v>16852.52608173</v>
      </c>
      <c r="F127" s="7"/>
      <c r="G127" s="7"/>
    </row>
    <row r="128" spans="2:7">
      <c r="B128" s="18" t="s">
        <v>188</v>
      </c>
      <c r="C128" s="76">
        <v>24122.473035999999</v>
      </c>
      <c r="D128" s="76">
        <v>26020.362496260001</v>
      </c>
      <c r="E128" s="112">
        <v>13270.99783235</v>
      </c>
      <c r="F128" s="7"/>
      <c r="G128" s="7"/>
    </row>
    <row r="129" spans="2:7">
      <c r="B129" s="18" t="s">
        <v>189</v>
      </c>
      <c r="C129" s="76">
        <v>3625.3491800000002</v>
      </c>
      <c r="D129" s="76">
        <v>4655.0809297999995</v>
      </c>
      <c r="E129" s="112">
        <v>2198.0012238499999</v>
      </c>
      <c r="F129" s="7"/>
      <c r="G129" s="7"/>
    </row>
    <row r="130" spans="2:7">
      <c r="B130" s="18" t="s">
        <v>190</v>
      </c>
      <c r="C130" s="76">
        <v>10281.253720000001</v>
      </c>
      <c r="D130" s="76">
        <v>11417.680320419993</v>
      </c>
      <c r="E130" s="112">
        <v>6323.2624541999949</v>
      </c>
      <c r="F130" s="7"/>
      <c r="G130" s="7"/>
    </row>
    <row r="131" spans="2:7">
      <c r="B131" s="18" t="s">
        <v>191</v>
      </c>
      <c r="C131" s="76">
        <v>1362.36232</v>
      </c>
      <c r="D131" s="76">
        <v>1280.0724734300002</v>
      </c>
      <c r="E131" s="112">
        <v>729.35472107000021</v>
      </c>
      <c r="F131" s="7"/>
      <c r="G131" s="7"/>
    </row>
    <row r="132" spans="2:7">
      <c r="B132" s="18" t="s">
        <v>192</v>
      </c>
      <c r="C132" s="76">
        <v>561.07786499999997</v>
      </c>
      <c r="D132" s="76">
        <v>682.04281932000004</v>
      </c>
      <c r="E132" s="112">
        <v>420.29343900000003</v>
      </c>
      <c r="F132" s="7"/>
      <c r="G132" s="7"/>
    </row>
    <row r="133" spans="2:7">
      <c r="B133" s="18" t="s">
        <v>193</v>
      </c>
      <c r="C133" s="76">
        <v>556.87523099999999</v>
      </c>
      <c r="D133" s="76">
        <v>644.7742232999999</v>
      </c>
      <c r="E133" s="112">
        <v>275.81623265000007</v>
      </c>
      <c r="F133" s="7"/>
      <c r="G133" s="7"/>
    </row>
    <row r="134" spans="2:7">
      <c r="B134" s="18" t="s">
        <v>194</v>
      </c>
      <c r="C134" s="76">
        <v>1057.9352120000001</v>
      </c>
      <c r="D134" s="76">
        <v>1761.9551230099999</v>
      </c>
      <c r="E134" s="112">
        <v>958.60745222000014</v>
      </c>
      <c r="F134" s="7"/>
      <c r="G134" s="7"/>
    </row>
    <row r="135" spans="2:7">
      <c r="B135" s="18" t="s">
        <v>195</v>
      </c>
      <c r="C135" s="76">
        <v>105879.881968</v>
      </c>
      <c r="D135" s="76">
        <v>101157.90973595004</v>
      </c>
      <c r="E135" s="112">
        <v>52540.365954479967</v>
      </c>
      <c r="F135" s="7"/>
      <c r="G135" s="7"/>
    </row>
    <row r="136" spans="2:7">
      <c r="B136" s="41" t="s">
        <v>196</v>
      </c>
      <c r="C136" s="77">
        <f>SUM(C137:C145)</f>
        <v>155715.91962099998</v>
      </c>
      <c r="D136" s="77">
        <f>SUM(D137:D145)</f>
        <v>159477.14870739004</v>
      </c>
      <c r="E136" s="116">
        <f>SUM(E137:E145)</f>
        <v>88287.765646519998</v>
      </c>
      <c r="F136" s="7"/>
      <c r="G136" s="7"/>
    </row>
    <row r="137" spans="2:7" ht="15.75" customHeight="1">
      <c r="B137" s="18" t="s">
        <v>197</v>
      </c>
      <c r="C137" s="76">
        <v>73577.328735000003</v>
      </c>
      <c r="D137" s="76">
        <v>76342.475557580008</v>
      </c>
      <c r="E137" s="112">
        <v>41873.830678380007</v>
      </c>
      <c r="F137" s="7"/>
      <c r="G137" s="7"/>
    </row>
    <row r="138" spans="2:7" ht="15.75" customHeight="1">
      <c r="B138" s="18" t="s">
        <v>3076</v>
      </c>
      <c r="C138" s="76">
        <v>293.62300900000002</v>
      </c>
      <c r="D138" s="76">
        <v>293.62300900000002</v>
      </c>
      <c r="E138" s="112">
        <v>212.79188724000002</v>
      </c>
      <c r="F138" s="7"/>
      <c r="G138" s="7"/>
    </row>
    <row r="139" spans="2:7" ht="15.75" customHeight="1">
      <c r="B139" s="18" t="s">
        <v>2532</v>
      </c>
      <c r="C139" s="76">
        <v>1656.8059290000001</v>
      </c>
      <c r="D139" s="76">
        <v>1670.1149949999999</v>
      </c>
      <c r="E139" s="112">
        <v>1063.54602361</v>
      </c>
      <c r="F139" s="7"/>
      <c r="G139" s="7"/>
    </row>
    <row r="140" spans="2:7" ht="15.75" customHeight="1">
      <c r="B140" s="18" t="s">
        <v>198</v>
      </c>
      <c r="C140" s="76">
        <v>250.74257399999999</v>
      </c>
      <c r="D140" s="76">
        <v>686.55573300000003</v>
      </c>
      <c r="E140" s="112">
        <v>275.34731135000004</v>
      </c>
      <c r="F140" s="7"/>
      <c r="G140" s="7"/>
    </row>
    <row r="141" spans="2:7">
      <c r="B141" s="18" t="s">
        <v>199</v>
      </c>
      <c r="C141" s="76">
        <v>3905.1047960000001</v>
      </c>
      <c r="D141" s="76">
        <v>3448.3747960000001</v>
      </c>
      <c r="E141" s="112">
        <v>1717.8404034400007</v>
      </c>
      <c r="F141" s="7"/>
      <c r="G141" s="7"/>
    </row>
    <row r="142" spans="2:7">
      <c r="B142" s="18" t="s">
        <v>200</v>
      </c>
      <c r="C142" s="76">
        <v>1671.91101</v>
      </c>
      <c r="D142" s="76">
        <v>2282.0815139400001</v>
      </c>
      <c r="E142" s="112">
        <v>803.47472243000016</v>
      </c>
      <c r="F142" s="7"/>
      <c r="G142" s="7"/>
    </row>
    <row r="143" spans="2:7">
      <c r="B143" s="18" t="s">
        <v>201</v>
      </c>
      <c r="C143" s="76">
        <v>72103.426275999998</v>
      </c>
      <c r="D143" s="76">
        <v>71500.045810870011</v>
      </c>
      <c r="E143" s="112">
        <v>41104.414604429992</v>
      </c>
      <c r="F143" s="7"/>
      <c r="G143" s="7"/>
    </row>
    <row r="144" spans="2:7">
      <c r="B144" s="18" t="s">
        <v>3077</v>
      </c>
      <c r="C144" s="76">
        <v>1.6</v>
      </c>
      <c r="D144" s="76">
        <v>1.6</v>
      </c>
      <c r="E144" s="112">
        <v>0</v>
      </c>
      <c r="F144" s="7"/>
      <c r="G144" s="7"/>
    </row>
    <row r="145" spans="2:7">
      <c r="B145" s="18" t="s">
        <v>202</v>
      </c>
      <c r="C145" s="76">
        <v>2255.3772920000001</v>
      </c>
      <c r="D145" s="76">
        <v>3252.2772920000002</v>
      </c>
      <c r="E145" s="112">
        <v>1236.5200156399999</v>
      </c>
      <c r="F145" s="7"/>
      <c r="G145" s="7"/>
    </row>
    <row r="146" spans="2:7">
      <c r="B146" s="41" t="s">
        <v>203</v>
      </c>
      <c r="C146" s="77">
        <f>SUM(C147:C150)</f>
        <v>1043.775416</v>
      </c>
      <c r="D146" s="77">
        <f>SUM(D147:D150)</f>
        <v>1121.10750994</v>
      </c>
      <c r="E146" s="116">
        <f>SUM(E147:E150)</f>
        <v>400.69128553000002</v>
      </c>
      <c r="F146" s="7"/>
      <c r="G146" s="7"/>
    </row>
    <row r="147" spans="2:7">
      <c r="B147" s="18" t="s">
        <v>204</v>
      </c>
      <c r="C147" s="76">
        <v>146.32508799999999</v>
      </c>
      <c r="D147" s="76">
        <v>181.00784451999999</v>
      </c>
      <c r="E147" s="112">
        <v>73.35760698</v>
      </c>
      <c r="F147" s="7"/>
      <c r="G147" s="7"/>
    </row>
    <row r="148" spans="2:7">
      <c r="B148" s="18" t="s">
        <v>3078</v>
      </c>
      <c r="C148" s="76">
        <v>310</v>
      </c>
      <c r="D148" s="76">
        <v>125.00000000000001</v>
      </c>
      <c r="E148" s="112">
        <v>28.784007879999997</v>
      </c>
      <c r="F148" s="7"/>
      <c r="G148" s="7"/>
    </row>
    <row r="149" spans="2:7">
      <c r="B149" s="18" t="s">
        <v>205</v>
      </c>
      <c r="C149" s="76">
        <v>195.103174</v>
      </c>
      <c r="D149" s="76">
        <v>208.21121011000002</v>
      </c>
      <c r="E149" s="112">
        <v>66.982534659999999</v>
      </c>
      <c r="F149" s="7"/>
      <c r="G149" s="7"/>
    </row>
    <row r="150" spans="2:7">
      <c r="B150" s="18" t="s">
        <v>206</v>
      </c>
      <c r="C150" s="76">
        <v>392.34715399999999</v>
      </c>
      <c r="D150" s="76">
        <v>606.88845531000004</v>
      </c>
      <c r="E150" s="112">
        <v>231.56713601000001</v>
      </c>
      <c r="F150" s="7"/>
      <c r="G150" s="7"/>
    </row>
    <row r="151" spans="2:7" ht="15" customHeight="1">
      <c r="B151" s="88" t="s">
        <v>207</v>
      </c>
      <c r="C151" s="77">
        <f>C152</f>
        <v>294634.03054200002</v>
      </c>
      <c r="D151" s="77">
        <f>D152</f>
        <v>294634.03054200002</v>
      </c>
      <c r="E151" s="116">
        <f>E152</f>
        <v>198781.0667578</v>
      </c>
      <c r="F151" s="7"/>
      <c r="G151" s="7"/>
    </row>
    <row r="152" spans="2:7">
      <c r="B152" s="41" t="s">
        <v>208</v>
      </c>
      <c r="C152" s="77">
        <f>C153</f>
        <v>294634.03054200002</v>
      </c>
      <c r="D152" s="77">
        <f>D153</f>
        <v>294634.03054200002</v>
      </c>
      <c r="E152" s="116">
        <f>(E153)</f>
        <v>198781.0667578</v>
      </c>
      <c r="F152" s="7"/>
      <c r="G152" s="7"/>
    </row>
    <row r="153" spans="2:7">
      <c r="B153" s="18" t="s">
        <v>209</v>
      </c>
      <c r="C153" s="76">
        <v>294634.03054200002</v>
      </c>
      <c r="D153" s="76">
        <v>294634.03054200002</v>
      </c>
      <c r="E153" s="112">
        <v>198781.0667578</v>
      </c>
      <c r="F153" s="7"/>
      <c r="G153" s="7"/>
    </row>
    <row r="154" spans="2:7">
      <c r="B154" s="22" t="s">
        <v>42</v>
      </c>
      <c r="C154" s="19">
        <f t="shared" ref="C154:E155" si="0">C155</f>
        <v>113668.099604</v>
      </c>
      <c r="D154" s="19">
        <f t="shared" si="0"/>
        <v>113668.099604</v>
      </c>
      <c r="E154" s="113">
        <f t="shared" si="0"/>
        <v>62925.680651900002</v>
      </c>
      <c r="F154" s="7"/>
      <c r="G154" s="7"/>
    </row>
    <row r="155" spans="2:7">
      <c r="B155" s="42" t="s">
        <v>210</v>
      </c>
      <c r="C155" s="35">
        <f t="shared" si="0"/>
        <v>113668.099604</v>
      </c>
      <c r="D155" s="35">
        <f t="shared" si="0"/>
        <v>113668.099604</v>
      </c>
      <c r="E155" s="116">
        <f t="shared" si="0"/>
        <v>62925.680651900002</v>
      </c>
      <c r="F155" s="107"/>
      <c r="G155" s="7"/>
    </row>
    <row r="156" spans="2:7">
      <c r="B156" s="41" t="s">
        <v>211</v>
      </c>
      <c r="C156" s="35">
        <f>C157</f>
        <v>113668.099604</v>
      </c>
      <c r="D156" s="35">
        <f>D157</f>
        <v>113668.099604</v>
      </c>
      <c r="E156" s="116">
        <f>E157</f>
        <v>62925.680651900002</v>
      </c>
      <c r="F156" s="7"/>
      <c r="G156" s="7"/>
    </row>
    <row r="157" spans="2:7">
      <c r="B157" s="18" t="s">
        <v>212</v>
      </c>
      <c r="C157" s="36">
        <v>113668.099604</v>
      </c>
      <c r="D157" s="36">
        <v>113668.099604</v>
      </c>
      <c r="E157" s="112">
        <v>62925.680651900002</v>
      </c>
      <c r="F157" s="7"/>
      <c r="G157" s="7"/>
    </row>
    <row r="158" spans="2:7">
      <c r="B158" s="34" t="s">
        <v>45</v>
      </c>
      <c r="C158" s="30">
        <f>C13+C154</f>
        <v>1532354.6145540001</v>
      </c>
      <c r="D158" s="30">
        <f>D13+D154</f>
        <v>1571966.3693296902</v>
      </c>
      <c r="E158" s="117">
        <f>E13+E154</f>
        <v>895532.97693383007</v>
      </c>
      <c r="G158" s="45"/>
    </row>
    <row r="159" spans="2:7">
      <c r="B159" s="15" t="s">
        <v>26</v>
      </c>
      <c r="C159" s="16"/>
      <c r="D159" s="16"/>
      <c r="E159" s="16"/>
      <c r="F159" s="7"/>
      <c r="G159" s="7"/>
    </row>
    <row r="160" spans="2:7" ht="21.6" customHeight="1">
      <c r="B160" s="211" t="s">
        <v>4188</v>
      </c>
      <c r="C160" s="211"/>
      <c r="D160" s="211"/>
      <c r="E160" s="211"/>
      <c r="F160" s="7"/>
      <c r="G160" s="7"/>
    </row>
    <row r="161" spans="2:7" ht="12.75" customHeight="1">
      <c r="B161" s="15" t="s">
        <v>46</v>
      </c>
      <c r="C161" s="16"/>
      <c r="D161" s="16"/>
      <c r="E161" s="16"/>
      <c r="F161" s="7"/>
      <c r="G161" s="7"/>
    </row>
    <row r="162" spans="2:7">
      <c r="B162" s="211" t="s">
        <v>4185</v>
      </c>
      <c r="C162" s="211"/>
      <c r="D162" s="211"/>
      <c r="E162" s="211"/>
    </row>
    <row r="163" spans="2:7">
      <c r="B163" s="211"/>
      <c r="C163" s="211"/>
      <c r="D163" s="211"/>
      <c r="E163" s="211"/>
    </row>
    <row r="164" spans="2:7">
      <c r="B164" s="9"/>
      <c r="C164" s="10"/>
      <c r="D164" s="10"/>
      <c r="E164" s="10"/>
    </row>
    <row r="165" spans="2:7">
      <c r="B165" s="9"/>
      <c r="C165" s="10"/>
      <c r="D165" s="10"/>
      <c r="E165" s="10"/>
    </row>
    <row r="166" spans="2:7">
      <c r="B166" s="9"/>
      <c r="C166" s="10"/>
      <c r="D166" s="10"/>
      <c r="E166" s="10"/>
    </row>
    <row r="167" spans="2:7">
      <c r="B167" s="9"/>
      <c r="C167" s="10"/>
      <c r="D167" s="10"/>
      <c r="E167" s="10"/>
    </row>
    <row r="168" spans="2:7">
      <c r="B168" s="9"/>
      <c r="C168" s="10"/>
      <c r="D168" s="10"/>
      <c r="E168" s="10"/>
    </row>
  </sheetData>
  <mergeCells count="11">
    <mergeCell ref="B162:E163"/>
    <mergeCell ref="A2:E2"/>
    <mergeCell ref="A1:E1"/>
    <mergeCell ref="B160:E160"/>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F34" sqref="F34"/>
    </sheetView>
  </sheetViews>
  <sheetFormatPr baseColWidth="10" defaultColWidth="11.42578125" defaultRowHeight="15"/>
  <cols>
    <col min="1" max="1" width="11.42578125" style="134"/>
    <col min="2" max="2" width="99.140625" style="134" customWidth="1"/>
    <col min="3" max="4" width="15.42578125" style="134" customWidth="1"/>
    <col min="5" max="5" width="17.7109375" style="134" customWidth="1"/>
    <col min="6" max="6" width="21.85546875" style="134" bestFit="1" customWidth="1"/>
    <col min="7" max="7" width="38.5703125" style="134" customWidth="1"/>
    <col min="8" max="16384" width="11.42578125" style="134"/>
  </cols>
  <sheetData>
    <row r="1" spans="2:7" ht="28.5">
      <c r="B1" s="213" t="s">
        <v>0</v>
      </c>
      <c r="C1" s="213"/>
      <c r="D1" s="213"/>
      <c r="E1" s="213"/>
    </row>
    <row r="2" spans="2:7" ht="45" customHeight="1">
      <c r="B2" s="228" t="s">
        <v>1</v>
      </c>
      <c r="C2" s="228"/>
      <c r="D2" s="228"/>
      <c r="E2" s="228"/>
    </row>
    <row r="3" spans="2:7" ht="15.6" customHeight="1">
      <c r="B3" s="215" t="s">
        <v>2</v>
      </c>
      <c r="C3" s="215"/>
      <c r="D3" s="215"/>
      <c r="E3" s="215"/>
    </row>
    <row r="4" spans="2:7" ht="13.9" customHeight="1">
      <c r="B4"/>
      <c r="C4"/>
      <c r="D4"/>
      <c r="E4"/>
    </row>
    <row r="5" spans="2:7" ht="18.75">
      <c r="B5" s="223" t="s">
        <v>29</v>
      </c>
      <c r="C5" s="223"/>
      <c r="D5" s="223"/>
      <c r="E5" s="223"/>
    </row>
    <row r="6" spans="2:7" ht="18.75">
      <c r="B6" s="223" t="s">
        <v>3709</v>
      </c>
      <c r="C6" s="223"/>
      <c r="D6" s="223"/>
      <c r="E6" s="223"/>
      <c r="G6" s="135"/>
    </row>
    <row r="7" spans="2:7" ht="18.75">
      <c r="B7" s="217" t="s">
        <v>4187</v>
      </c>
      <c r="C7" s="217"/>
      <c r="D7" s="217"/>
      <c r="E7" s="217"/>
      <c r="G7" s="135"/>
    </row>
    <row r="8" spans="2:7" ht="15.75">
      <c r="B8" s="225" t="s">
        <v>5</v>
      </c>
      <c r="C8" s="225"/>
      <c r="D8" s="225"/>
      <c r="E8" s="225"/>
      <c r="G8" s="136"/>
    </row>
    <row r="9" spans="2:7">
      <c r="B9"/>
      <c r="C9"/>
      <c r="D9"/>
      <c r="E9"/>
      <c r="G9" s="136"/>
    </row>
    <row r="10" spans="2:7">
      <c r="B10" s="142"/>
      <c r="C10" s="142"/>
      <c r="D10" s="142"/>
      <c r="E10" s="142"/>
      <c r="G10" s="136"/>
    </row>
    <row r="11" spans="2:7" ht="9.6" customHeight="1">
      <c r="B11" s="224" t="s">
        <v>6</v>
      </c>
      <c r="C11" s="227" t="s">
        <v>7</v>
      </c>
      <c r="D11" s="220" t="s">
        <v>4180</v>
      </c>
      <c r="E11" s="227" t="s">
        <v>8</v>
      </c>
    </row>
    <row r="12" spans="2:7" ht="13.15" customHeight="1">
      <c r="B12" s="224"/>
      <c r="C12" s="227"/>
      <c r="D12" s="220"/>
      <c r="E12" s="227"/>
    </row>
    <row r="13" spans="2:7" ht="15" customHeight="1">
      <c r="B13" s="224"/>
      <c r="C13" s="164" t="s">
        <v>3065</v>
      </c>
      <c r="D13" s="49" t="s">
        <v>4181</v>
      </c>
      <c r="E13" s="227"/>
      <c r="G13" s="137"/>
    </row>
    <row r="14" spans="2:7">
      <c r="B14" s="165" t="s">
        <v>3703</v>
      </c>
      <c r="C14" s="28">
        <f>C15+C17</f>
        <v>948.96432099999993</v>
      </c>
      <c r="D14" s="28">
        <f>D15+D17</f>
        <v>839.22515479999993</v>
      </c>
      <c r="E14" s="28">
        <f>E15+E17</f>
        <v>395.34656371999989</v>
      </c>
      <c r="F14" s="138"/>
      <c r="G14" s="139"/>
    </row>
    <row r="15" spans="2:7">
      <c r="B15" s="159" t="s">
        <v>93</v>
      </c>
      <c r="C15" s="77">
        <f>C16</f>
        <v>874.88515299999995</v>
      </c>
      <c r="D15" s="77">
        <f>D16</f>
        <v>765.14598679999995</v>
      </c>
      <c r="E15" s="77">
        <f>E16</f>
        <v>349.02380371999988</v>
      </c>
      <c r="F15" s="138"/>
      <c r="G15" s="137"/>
    </row>
    <row r="16" spans="2:7" ht="16.149999999999999" customHeight="1">
      <c r="B16" s="160" t="s">
        <v>98</v>
      </c>
      <c r="C16" s="76">
        <v>874.88515299999995</v>
      </c>
      <c r="D16" s="76">
        <v>765.14598679999995</v>
      </c>
      <c r="E16" s="76">
        <v>349.02380371999988</v>
      </c>
      <c r="F16" s="138"/>
      <c r="G16" s="144"/>
    </row>
    <row r="17" spans="2:7">
      <c r="B17" s="159" t="s">
        <v>106</v>
      </c>
      <c r="C17" s="77">
        <f>C18</f>
        <v>74.079167999999996</v>
      </c>
      <c r="D17" s="77">
        <f>D18</f>
        <v>74.079167999999996</v>
      </c>
      <c r="E17" s="77">
        <f>E18</f>
        <v>46.322760000000002</v>
      </c>
      <c r="F17" s="138"/>
      <c r="G17" s="144"/>
    </row>
    <row r="18" spans="2:7" ht="14.45" customHeight="1" thickBot="1">
      <c r="B18" s="161" t="s">
        <v>112</v>
      </c>
      <c r="C18" s="76">
        <v>74.079167999999996</v>
      </c>
      <c r="D18" s="76">
        <v>74.079167999999996</v>
      </c>
      <c r="E18" s="76">
        <v>46.322760000000002</v>
      </c>
      <c r="F18" s="138"/>
      <c r="G18" s="139"/>
    </row>
    <row r="19" spans="2:7" ht="13.9" customHeight="1">
      <c r="B19" s="158" t="s">
        <v>3704</v>
      </c>
      <c r="C19" s="28">
        <f t="shared" ref="C19:E20" si="0">C20</f>
        <v>242.12804399999999</v>
      </c>
      <c r="D19" s="28">
        <f t="shared" si="0"/>
        <v>265.25981583000004</v>
      </c>
      <c r="E19" s="28">
        <f t="shared" si="0"/>
        <v>140.15710028000001</v>
      </c>
      <c r="F19" s="138"/>
      <c r="G19" s="139"/>
    </row>
    <row r="20" spans="2:7" ht="10.9" customHeight="1">
      <c r="B20" s="159" t="s">
        <v>115</v>
      </c>
      <c r="C20" s="77">
        <f t="shared" si="0"/>
        <v>242.12804399999999</v>
      </c>
      <c r="D20" s="77">
        <f t="shared" si="0"/>
        <v>265.25981583000004</v>
      </c>
      <c r="E20" s="77">
        <f t="shared" si="0"/>
        <v>140.15710028000001</v>
      </c>
      <c r="F20" s="138"/>
      <c r="G20" s="140"/>
    </row>
    <row r="21" spans="2:7" ht="15.75" thickBot="1">
      <c r="B21" s="162" t="s">
        <v>118</v>
      </c>
      <c r="C21" s="76">
        <v>242.12804399999999</v>
      </c>
      <c r="D21" s="76">
        <v>265.25981583000004</v>
      </c>
      <c r="E21" s="76">
        <v>140.15710028000001</v>
      </c>
      <c r="F21" s="138"/>
      <c r="G21" s="139"/>
    </row>
    <row r="22" spans="2:7">
      <c r="B22" s="158" t="s">
        <v>3705</v>
      </c>
      <c r="C22" s="28">
        <f>C23+C25+C27</f>
        <v>2730.851345</v>
      </c>
      <c r="D22" s="28">
        <f>D23+D25+D27</f>
        <v>2876.0561799400002</v>
      </c>
      <c r="E22" s="28">
        <f>E23+E25+E27</f>
        <v>1495.3815519599998</v>
      </c>
      <c r="F22" s="138"/>
      <c r="G22" s="139"/>
    </row>
    <row r="23" spans="2:7">
      <c r="B23" s="159" t="s">
        <v>174</v>
      </c>
      <c r="C23" s="77">
        <f>C24</f>
        <v>30.27</v>
      </c>
      <c r="D23" s="77">
        <f>D24</f>
        <v>84.833674999999999</v>
      </c>
      <c r="E23" s="77">
        <f>E24</f>
        <v>31.144242819999999</v>
      </c>
      <c r="F23" s="138"/>
      <c r="G23" s="139"/>
    </row>
    <row r="24" spans="2:7">
      <c r="B24" s="163" t="s">
        <v>177</v>
      </c>
      <c r="C24" s="76">
        <v>30.27</v>
      </c>
      <c r="D24" s="76">
        <v>84.833674999999999</v>
      </c>
      <c r="E24" s="76">
        <v>31.144242819999999</v>
      </c>
      <c r="F24" s="138"/>
      <c r="G24" s="139"/>
    </row>
    <row r="25" spans="2:7">
      <c r="B25" s="159" t="s">
        <v>3706</v>
      </c>
      <c r="C25" s="77">
        <f>C26</f>
        <v>1656.8059290000001</v>
      </c>
      <c r="D25" s="77">
        <f>D26</f>
        <v>1670.1149949999999</v>
      </c>
      <c r="E25" s="77">
        <f>E26</f>
        <v>1063.5460236099998</v>
      </c>
      <c r="F25" s="138"/>
      <c r="G25" s="139"/>
    </row>
    <row r="26" spans="2:7">
      <c r="B26" s="163" t="s">
        <v>2532</v>
      </c>
      <c r="C26" s="76">
        <v>1656.8059290000001</v>
      </c>
      <c r="D26" s="76">
        <v>1670.1149949999999</v>
      </c>
      <c r="E26" s="76">
        <v>1063.5460236099998</v>
      </c>
      <c r="F26" s="138"/>
      <c r="G26" s="139"/>
    </row>
    <row r="27" spans="2:7">
      <c r="B27" s="159" t="s">
        <v>203</v>
      </c>
      <c r="C27" s="77">
        <f>C28+C30+C31+C29</f>
        <v>1043.775416</v>
      </c>
      <c r="D27" s="77">
        <f>D28+D30+D31+D29</f>
        <v>1121.10750994</v>
      </c>
      <c r="E27" s="77">
        <f>E28+E30+E31+E29</f>
        <v>400.69128553000007</v>
      </c>
      <c r="F27" s="138"/>
      <c r="G27" s="139"/>
    </row>
    <row r="28" spans="2:7" ht="15.6" customHeight="1">
      <c r="B28" s="163" t="s">
        <v>204</v>
      </c>
      <c r="C28" s="76">
        <v>146.32508799999999</v>
      </c>
      <c r="D28" s="76">
        <v>181.00784452000002</v>
      </c>
      <c r="E28" s="76">
        <v>73.35760698</v>
      </c>
      <c r="F28" s="138"/>
      <c r="G28" s="139"/>
    </row>
    <row r="29" spans="2:7" ht="29.25" customHeight="1">
      <c r="B29" s="163" t="s">
        <v>3078</v>
      </c>
      <c r="C29" s="76">
        <v>310</v>
      </c>
      <c r="D29" s="76">
        <v>125</v>
      </c>
      <c r="E29" s="76">
        <v>28.784007879999997</v>
      </c>
      <c r="F29" s="138"/>
      <c r="G29" s="139"/>
    </row>
    <row r="30" spans="2:7" ht="18.600000000000001" customHeight="1">
      <c r="B30" s="163" t="s">
        <v>205</v>
      </c>
      <c r="C30" s="76">
        <v>195.103174</v>
      </c>
      <c r="D30" s="76">
        <v>208.21121011000002</v>
      </c>
      <c r="E30" s="76">
        <v>66.982534659999999</v>
      </c>
      <c r="F30" s="138"/>
      <c r="G30" s="144"/>
    </row>
    <row r="31" spans="2:7" ht="19.899999999999999" customHeight="1">
      <c r="B31" s="163" t="s">
        <v>206</v>
      </c>
      <c r="C31" s="76">
        <v>392.34715399999999</v>
      </c>
      <c r="D31" s="76">
        <v>606.88845530999993</v>
      </c>
      <c r="E31" s="76">
        <v>231.56713601000004</v>
      </c>
      <c r="F31" s="138"/>
      <c r="G31" s="140"/>
    </row>
    <row r="32" spans="2:7">
      <c r="B32" s="166" t="s">
        <v>3707</v>
      </c>
      <c r="C32" s="30">
        <f>C14+C19+C22</f>
        <v>3921.94371</v>
      </c>
      <c r="D32" s="30">
        <f>D14+D19+D22</f>
        <v>3980.5411505700004</v>
      </c>
      <c r="E32" s="117">
        <f>E14+E19+E22</f>
        <v>2030.8852159599996</v>
      </c>
      <c r="F32" s="138"/>
    </row>
    <row r="33" spans="2:6">
      <c r="B33" s="15" t="s">
        <v>26</v>
      </c>
      <c r="C33" s="143"/>
      <c r="D33" s="143"/>
      <c r="E33" s="143"/>
      <c r="F33" s="141"/>
    </row>
    <row r="34" spans="2:6" ht="39.6" customHeight="1">
      <c r="B34" s="211" t="s">
        <v>4188</v>
      </c>
      <c r="C34" s="211"/>
      <c r="D34" s="44"/>
    </row>
    <row r="35" spans="2:6">
      <c r="B35" s="15" t="s">
        <v>46</v>
      </c>
    </row>
    <row r="36" spans="2:6">
      <c r="B36" s="211" t="s">
        <v>4185</v>
      </c>
      <c r="C36" s="211"/>
      <c r="D36" s="211"/>
      <c r="E36" s="211"/>
    </row>
    <row r="37" spans="2:6">
      <c r="B37" s="211"/>
      <c r="C37" s="211"/>
      <c r="D37" s="211"/>
      <c r="E37" s="211"/>
    </row>
    <row r="263" spans="2:2">
      <c r="B263" s="134" t="s">
        <v>3708</v>
      </c>
    </row>
  </sheetData>
  <mergeCells count="13">
    <mergeCell ref="B36:E37"/>
    <mergeCell ref="B1:E1"/>
    <mergeCell ref="B5:E5"/>
    <mergeCell ref="B6:E6"/>
    <mergeCell ref="B34:C34"/>
    <mergeCell ref="C11:C12"/>
    <mergeCell ref="B11:B13"/>
    <mergeCell ref="E11:E13"/>
    <mergeCell ref="B2:E2"/>
    <mergeCell ref="B3:E3"/>
    <mergeCell ref="B7:E7"/>
    <mergeCell ref="B8:E8"/>
    <mergeCell ref="D11:D1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6"/>
  <sheetViews>
    <sheetView showGridLines="0" zoomScale="80" zoomScaleNormal="80" workbookViewId="0">
      <selection activeCell="M20" sqref="M20"/>
    </sheetView>
  </sheetViews>
  <sheetFormatPr baseColWidth="10" defaultColWidth="11.5703125" defaultRowHeight="15"/>
  <cols>
    <col min="1" max="1" width="11.5703125" style="145"/>
    <col min="2" max="2" width="87.85546875" style="145" bestFit="1" customWidth="1"/>
    <col min="3" max="4" width="24.7109375" style="145" customWidth="1"/>
    <col min="5" max="5" width="24.42578125" style="145" customWidth="1"/>
    <col min="6" max="6" width="27.7109375" style="145" bestFit="1" customWidth="1"/>
    <col min="7" max="7" width="26.5703125" style="145" customWidth="1"/>
    <col min="8" max="8" width="20.28515625" style="145" customWidth="1"/>
    <col min="9" max="9" width="21.5703125" style="145" customWidth="1"/>
    <col min="10" max="12" width="11.5703125" style="145"/>
    <col min="13" max="13" width="36.28515625" style="145" bestFit="1" customWidth="1"/>
    <col min="14" max="14" width="17.7109375" style="145" bestFit="1" customWidth="1"/>
    <col min="15" max="16384" width="11.5703125" style="145"/>
  </cols>
  <sheetData>
    <row r="1" spans="2:14" ht="29.25" thickBot="1">
      <c r="B1" s="213" t="s">
        <v>0</v>
      </c>
      <c r="C1" s="213"/>
      <c r="D1" s="213"/>
      <c r="E1" s="213"/>
      <c r="F1" s="213"/>
      <c r="G1" s="213"/>
      <c r="H1" s="213"/>
      <c r="I1" s="213"/>
    </row>
    <row r="2" spans="2:14" ht="21" customHeight="1" thickBot="1">
      <c r="B2" s="214" t="s">
        <v>1</v>
      </c>
      <c r="C2" s="214"/>
      <c r="D2" s="214"/>
      <c r="E2" s="214"/>
      <c r="F2" s="214"/>
      <c r="G2" s="214"/>
      <c r="H2" s="214"/>
      <c r="I2" s="214"/>
      <c r="M2" s="146" t="s">
        <v>3710</v>
      </c>
      <c r="N2" s="176">
        <v>7447461.0319153201</v>
      </c>
    </row>
    <row r="3" spans="2:14" ht="14.45" customHeight="1">
      <c r="B3" s="221" t="s">
        <v>2</v>
      </c>
      <c r="C3" s="221"/>
      <c r="D3" s="221"/>
      <c r="E3" s="221"/>
      <c r="F3" s="221"/>
      <c r="G3" s="221"/>
      <c r="H3" s="221"/>
      <c r="I3" s="221"/>
    </row>
    <row r="4" spans="2:14" ht="14.45" customHeight="1">
      <c r="C4"/>
      <c r="D4"/>
      <c r="E4"/>
      <c r="F4"/>
      <c r="G4"/>
      <c r="H4"/>
      <c r="I4"/>
    </row>
    <row r="5" spans="2:14" ht="18" customHeight="1">
      <c r="B5" s="223" t="s">
        <v>29</v>
      </c>
      <c r="C5" s="223"/>
      <c r="D5" s="223"/>
      <c r="E5" s="223"/>
      <c r="F5" s="223"/>
      <c r="G5" s="223"/>
      <c r="H5" s="223"/>
      <c r="I5" s="223"/>
    </row>
    <row r="6" spans="2:14" ht="18" customHeight="1">
      <c r="B6" s="222" t="s">
        <v>3718</v>
      </c>
      <c r="C6" s="222"/>
      <c r="D6" s="222"/>
      <c r="E6" s="222"/>
      <c r="F6" s="222"/>
      <c r="G6" s="222"/>
      <c r="H6" s="222"/>
      <c r="I6" s="222"/>
    </row>
    <row r="7" spans="2:14" ht="18" customHeight="1">
      <c r="B7" s="217" t="s">
        <v>4187</v>
      </c>
      <c r="C7" s="217"/>
      <c r="D7" s="217"/>
      <c r="E7" s="217"/>
      <c r="F7" s="217"/>
      <c r="G7" s="217"/>
      <c r="H7" s="217"/>
      <c r="I7" s="217"/>
    </row>
    <row r="8" spans="2:14" ht="15.6" customHeight="1">
      <c r="B8" s="225" t="s">
        <v>5</v>
      </c>
      <c r="C8" s="225"/>
      <c r="D8" s="225"/>
      <c r="E8" s="225"/>
      <c r="F8" s="225"/>
      <c r="G8" s="225"/>
      <c r="H8" s="225"/>
      <c r="I8" s="225"/>
    </row>
    <row r="10" spans="2:14" ht="14.45" customHeight="1">
      <c r="B10" s="229" t="s">
        <v>6</v>
      </c>
      <c r="C10" s="242" t="s">
        <v>7</v>
      </c>
      <c r="D10" s="235" t="s">
        <v>4180</v>
      </c>
      <c r="E10" s="242" t="s">
        <v>8</v>
      </c>
      <c r="F10" s="235" t="s">
        <v>3713</v>
      </c>
      <c r="G10" s="242" t="s">
        <v>3714</v>
      </c>
      <c r="H10" s="236" t="s">
        <v>3715</v>
      </c>
      <c r="I10" s="236" t="s">
        <v>3716</v>
      </c>
    </row>
    <row r="11" spans="2:14" ht="14.45" customHeight="1">
      <c r="B11" s="229"/>
      <c r="C11" s="243"/>
      <c r="D11" s="237"/>
      <c r="E11" s="243"/>
      <c r="F11" s="237"/>
      <c r="G11" s="243"/>
      <c r="H11" s="238"/>
      <c r="I11" s="238"/>
    </row>
    <row r="12" spans="2:14" ht="14.45" customHeight="1">
      <c r="B12" s="229"/>
      <c r="C12" s="243"/>
      <c r="D12" s="237"/>
      <c r="E12" s="243"/>
      <c r="F12" s="237"/>
      <c r="G12" s="243"/>
      <c r="H12" s="238"/>
      <c r="I12" s="238"/>
    </row>
    <row r="13" spans="2:14" ht="19.899999999999999" customHeight="1">
      <c r="B13" s="229"/>
      <c r="C13" s="245" t="s">
        <v>3065</v>
      </c>
      <c r="D13" s="239" t="s">
        <v>4181</v>
      </c>
      <c r="E13" s="244"/>
      <c r="F13" s="240"/>
      <c r="G13" s="244"/>
      <c r="H13" s="241"/>
      <c r="I13" s="241"/>
    </row>
    <row r="14" spans="2:14" ht="13.15" customHeight="1">
      <c r="B14" s="229"/>
      <c r="C14" s="246">
        <v>1</v>
      </c>
      <c r="D14" s="167">
        <v>2</v>
      </c>
      <c r="E14" s="167">
        <v>3</v>
      </c>
      <c r="F14" s="167">
        <v>4</v>
      </c>
      <c r="G14" s="167">
        <v>5</v>
      </c>
      <c r="H14" s="167" t="s">
        <v>4182</v>
      </c>
      <c r="I14" s="167" t="s">
        <v>4183</v>
      </c>
    </row>
    <row r="15" spans="2:14">
      <c r="B15" s="156" t="s">
        <v>3703</v>
      </c>
      <c r="C15" s="183">
        <f t="shared" ref="C15:D16" si="0">C16</f>
        <v>1533.4254550000001</v>
      </c>
      <c r="D15" s="183">
        <f t="shared" si="0"/>
        <v>1389.8533560000001</v>
      </c>
      <c r="E15" s="183">
        <f t="shared" ref="E15:G16" si="1">E16</f>
        <v>581.2281289</v>
      </c>
      <c r="F15" s="183">
        <f t="shared" si="1"/>
        <v>581.2281289</v>
      </c>
      <c r="G15" s="183">
        <f t="shared" si="1"/>
        <v>0</v>
      </c>
      <c r="H15" s="169">
        <f>F15-G15</f>
        <v>581.2281289</v>
      </c>
      <c r="I15" s="157">
        <f>E15/$N$2</f>
        <v>7.804379592040929E-5</v>
      </c>
      <c r="M15" s="175"/>
    </row>
    <row r="16" spans="2:14">
      <c r="B16" s="154" t="s">
        <v>106</v>
      </c>
      <c r="C16" s="184">
        <f t="shared" si="0"/>
        <v>1533.4254550000001</v>
      </c>
      <c r="D16" s="184">
        <f>D17</f>
        <v>1389.8533560000001</v>
      </c>
      <c r="E16" s="184">
        <f>E17</f>
        <v>581.2281289</v>
      </c>
      <c r="F16" s="185">
        <f t="shared" si="1"/>
        <v>581.2281289</v>
      </c>
      <c r="G16" s="185">
        <f t="shared" si="1"/>
        <v>0</v>
      </c>
      <c r="H16" s="172">
        <f>F16-G16</f>
        <v>581.2281289</v>
      </c>
      <c r="I16" s="155">
        <f t="shared" ref="I16:I55" si="2">E16/$N$2</f>
        <v>7.804379592040929E-5</v>
      </c>
    </row>
    <row r="17" spans="2:13">
      <c r="B17" s="150" t="s">
        <v>108</v>
      </c>
      <c r="C17" s="184">
        <v>1533.4254550000001</v>
      </c>
      <c r="D17" s="184">
        <v>1389.8533560000001</v>
      </c>
      <c r="E17" s="184">
        <v>581.2281289</v>
      </c>
      <c r="F17" s="184">
        <f>$E17</f>
        <v>581.2281289</v>
      </c>
      <c r="G17" s="185">
        <v>0</v>
      </c>
      <c r="H17" s="173">
        <f t="shared" ref="H17:H55" si="3">F17-G17</f>
        <v>581.2281289</v>
      </c>
      <c r="I17" s="151">
        <f t="shared" si="2"/>
        <v>7.804379592040929E-5</v>
      </c>
    </row>
    <row r="18" spans="2:13">
      <c r="B18" s="156" t="s">
        <v>3704</v>
      </c>
      <c r="C18" s="183">
        <f>C19+C22+C27+C29</f>
        <v>139909.989952</v>
      </c>
      <c r="D18" s="183">
        <f>D19+D22+D27+D29</f>
        <v>139974.11724003998</v>
      </c>
      <c r="E18" s="183">
        <f>E19+E22+E27+E29</f>
        <v>77911.017336139994</v>
      </c>
      <c r="F18" s="183">
        <f>F19+F22+F27+F29</f>
        <v>19385.693463640004</v>
      </c>
      <c r="G18" s="183">
        <f>G19+G22+G27+G29</f>
        <v>58525.32387249999</v>
      </c>
      <c r="H18" s="169">
        <f t="shared" si="3"/>
        <v>-39139.630408859986</v>
      </c>
      <c r="I18" s="157">
        <f t="shared" si="2"/>
        <v>1.0461419939259893E-2</v>
      </c>
      <c r="K18" s="147"/>
    </row>
    <row r="19" spans="2:13">
      <c r="B19" s="154" t="s">
        <v>119</v>
      </c>
      <c r="C19" s="187">
        <f>C21+C20</f>
        <v>651.23408900000004</v>
      </c>
      <c r="D19" s="187">
        <f>D21+D20</f>
        <v>633.92464599999994</v>
      </c>
      <c r="E19" s="187">
        <f>E21+E20</f>
        <v>125.89227885999999</v>
      </c>
      <c r="F19" s="185">
        <f>SUM(F20:F21)</f>
        <v>125.89227885999999</v>
      </c>
      <c r="G19" s="186">
        <f>SUM(G20:G21)</f>
        <v>0</v>
      </c>
      <c r="H19" s="172">
        <f t="shared" si="3"/>
        <v>125.89227885999999</v>
      </c>
      <c r="I19" s="155">
        <f t="shared" si="2"/>
        <v>1.6904053384166997E-5</v>
      </c>
      <c r="K19" s="147"/>
    </row>
    <row r="20" spans="2:13">
      <c r="B20" s="150" t="s">
        <v>3712</v>
      </c>
      <c r="C20" s="184">
        <v>168.7</v>
      </c>
      <c r="D20" s="184">
        <v>300.58999999999997</v>
      </c>
      <c r="E20" s="184">
        <v>0</v>
      </c>
      <c r="F20" s="184">
        <f>$E20</f>
        <v>0</v>
      </c>
      <c r="G20" s="186">
        <v>0</v>
      </c>
      <c r="H20" s="172">
        <f t="shared" si="3"/>
        <v>0</v>
      </c>
      <c r="I20" s="155">
        <f t="shared" si="2"/>
        <v>0</v>
      </c>
      <c r="K20" s="182"/>
      <c r="M20" s="179"/>
    </row>
    <row r="21" spans="2:13">
      <c r="B21" s="150" t="s">
        <v>122</v>
      </c>
      <c r="C21" s="184">
        <v>482.53408899999999</v>
      </c>
      <c r="D21" s="184">
        <v>333.33464600000002</v>
      </c>
      <c r="E21" s="184">
        <v>125.89227885999999</v>
      </c>
      <c r="F21" s="184">
        <f t="shared" ref="F21:F54" si="4">$E21</f>
        <v>125.89227885999999</v>
      </c>
      <c r="G21" s="184">
        <v>0</v>
      </c>
      <c r="H21" s="168">
        <f t="shared" si="3"/>
        <v>125.89227885999999</v>
      </c>
      <c r="I21" s="177">
        <f t="shared" si="2"/>
        <v>1.6904053384166997E-5</v>
      </c>
      <c r="K21" s="174"/>
    </row>
    <row r="22" spans="2:13" ht="15.75" thickBot="1">
      <c r="B22" s="154" t="s">
        <v>126</v>
      </c>
      <c r="C22" s="187">
        <f>SUM(C23:C26)</f>
        <v>92264.417778000003</v>
      </c>
      <c r="D22" s="187">
        <f>SUM(D23:D26)</f>
        <v>96687.168227139991</v>
      </c>
      <c r="E22" s="187">
        <f>SUM(E23:E26)</f>
        <v>59011.82407088999</v>
      </c>
      <c r="F22" s="187">
        <f>SUM(F23:F26)</f>
        <v>943.35530025000003</v>
      </c>
      <c r="G22" s="187">
        <f>SUM(G23:G26)</f>
        <v>58068.468770639993</v>
      </c>
      <c r="H22" s="170">
        <f t="shared" si="3"/>
        <v>-57125.113470389995</v>
      </c>
      <c r="I22" s="178">
        <f t="shared" si="2"/>
        <v>7.923750633672462E-3</v>
      </c>
    </row>
    <row r="23" spans="2:13" ht="15.75" thickBot="1">
      <c r="B23" s="150" t="s">
        <v>127</v>
      </c>
      <c r="C23" s="184">
        <v>612.76176499999997</v>
      </c>
      <c r="D23" s="184">
        <v>653.99196400000005</v>
      </c>
      <c r="E23" s="184">
        <v>331.97427434000002</v>
      </c>
      <c r="F23" s="188">
        <v>0</v>
      </c>
      <c r="G23" s="184">
        <f>$E23</f>
        <v>331.97427434000002</v>
      </c>
      <c r="H23" s="168">
        <f t="shared" si="3"/>
        <v>-331.97427434000002</v>
      </c>
      <c r="I23" s="177">
        <f t="shared" si="2"/>
        <v>4.457549665817099E-5</v>
      </c>
    </row>
    <row r="24" spans="2:13">
      <c r="B24" s="150" t="s">
        <v>128</v>
      </c>
      <c r="C24" s="184">
        <v>89379.551277999999</v>
      </c>
      <c r="D24" s="184">
        <v>93693.686155139992</v>
      </c>
      <c r="E24" s="184">
        <v>57736.494496299994</v>
      </c>
      <c r="F24" s="188">
        <v>0</v>
      </c>
      <c r="G24" s="184">
        <f>$E24</f>
        <v>57736.494496299994</v>
      </c>
      <c r="H24" s="168">
        <f>F24-G24</f>
        <v>-57736.494496299994</v>
      </c>
      <c r="I24" s="177">
        <f t="shared" si="2"/>
        <v>7.7525070958916397E-3</v>
      </c>
      <c r="K24" s="148"/>
    </row>
    <row r="25" spans="2:13">
      <c r="B25" s="150" t="s">
        <v>129</v>
      </c>
      <c r="C25" s="184">
        <v>3.4314740000000001</v>
      </c>
      <c r="D25" s="184">
        <v>87.357162000000002</v>
      </c>
      <c r="E25" s="184">
        <v>35.971684789999998</v>
      </c>
      <c r="F25" s="184">
        <f t="shared" si="4"/>
        <v>35.971684789999998</v>
      </c>
      <c r="G25" s="184">
        <v>0</v>
      </c>
      <c r="H25" s="168">
        <f t="shared" si="3"/>
        <v>35.971684789999998</v>
      </c>
      <c r="I25" s="177">
        <f t="shared" si="2"/>
        <v>4.8300601555143533E-6</v>
      </c>
    </row>
    <row r="26" spans="2:13">
      <c r="B26" s="150" t="s">
        <v>130</v>
      </c>
      <c r="C26" s="184">
        <v>2268.6732609999999</v>
      </c>
      <c r="D26" s="184">
        <v>2252.1329460000002</v>
      </c>
      <c r="E26" s="184">
        <v>907.38361545999999</v>
      </c>
      <c r="F26" s="184">
        <f t="shared" si="4"/>
        <v>907.38361545999999</v>
      </c>
      <c r="G26" s="184">
        <v>0</v>
      </c>
      <c r="H26" s="168">
        <f t="shared" si="3"/>
        <v>907.38361545999999</v>
      </c>
      <c r="I26" s="177">
        <f t="shared" si="2"/>
        <v>1.218379809671379E-4</v>
      </c>
    </row>
    <row r="27" spans="2:13" ht="15.75" thickBot="1">
      <c r="B27" s="154" t="s">
        <v>131</v>
      </c>
      <c r="C27" s="187">
        <f>C28</f>
        <v>749.45083599999998</v>
      </c>
      <c r="D27" s="187">
        <f>D28</f>
        <v>936.67854790000001</v>
      </c>
      <c r="E27" s="187">
        <f>E28</f>
        <v>456.85510185999993</v>
      </c>
      <c r="F27" s="187">
        <f>F28</f>
        <v>0</v>
      </c>
      <c r="G27" s="187">
        <f>G28</f>
        <v>456.85510185999993</v>
      </c>
      <c r="H27" s="170">
        <f t="shared" si="3"/>
        <v>-456.85510185999993</v>
      </c>
      <c r="I27" s="178">
        <f t="shared" si="2"/>
        <v>6.1343738477072243E-5</v>
      </c>
    </row>
    <row r="28" spans="2:13">
      <c r="B28" s="150" t="s">
        <v>132</v>
      </c>
      <c r="C28" s="184">
        <v>749.45083599999998</v>
      </c>
      <c r="D28" s="184">
        <v>936.67854790000001</v>
      </c>
      <c r="E28" s="184">
        <v>456.85510185999993</v>
      </c>
      <c r="F28" s="188">
        <v>0</v>
      </c>
      <c r="G28" s="184">
        <f>$E28</f>
        <v>456.85510185999993</v>
      </c>
      <c r="H28" s="168">
        <f t="shared" si="3"/>
        <v>-456.85510185999993</v>
      </c>
      <c r="I28" s="177">
        <f t="shared" si="2"/>
        <v>6.1343738477072243E-5</v>
      </c>
    </row>
    <row r="29" spans="2:13">
      <c r="B29" s="154" t="s">
        <v>133</v>
      </c>
      <c r="C29" s="187">
        <f>C30</f>
        <v>46244.887248999999</v>
      </c>
      <c r="D29" s="187">
        <f>D30</f>
        <v>41716.345819000002</v>
      </c>
      <c r="E29" s="187">
        <f>E30</f>
        <v>18316.445884530003</v>
      </c>
      <c r="F29" s="187">
        <f>F30</f>
        <v>18316.445884530003</v>
      </c>
      <c r="G29" s="184">
        <f>G30</f>
        <v>0</v>
      </c>
      <c r="H29" s="170">
        <f t="shared" si="3"/>
        <v>18316.445884530003</v>
      </c>
      <c r="I29" s="178">
        <f t="shared" si="2"/>
        <v>2.4594215137261916E-3</v>
      </c>
    </row>
    <row r="30" spans="2:13">
      <c r="B30" s="150" t="s">
        <v>136</v>
      </c>
      <c r="C30" s="184">
        <v>46244.887248999999</v>
      </c>
      <c r="D30" s="184">
        <v>41716.345819000002</v>
      </c>
      <c r="E30" s="184">
        <v>18316.445884530003</v>
      </c>
      <c r="F30" s="184">
        <f t="shared" si="4"/>
        <v>18316.445884530003</v>
      </c>
      <c r="G30" s="186">
        <v>0</v>
      </c>
      <c r="H30" s="173">
        <f t="shared" si="3"/>
        <v>18316.445884530003</v>
      </c>
      <c r="I30" s="151">
        <f t="shared" si="2"/>
        <v>2.4594215137261916E-3</v>
      </c>
    </row>
    <row r="31" spans="2:13">
      <c r="B31" s="156" t="s">
        <v>3711</v>
      </c>
      <c r="C31" s="183">
        <f>C32+C35+C46</f>
        <v>9052.3133450000005</v>
      </c>
      <c r="D31" s="183">
        <f>D32+D35+D46</f>
        <v>8834.865032239999</v>
      </c>
      <c r="E31" s="183">
        <f>E32+E35+E46</f>
        <v>4212.1642841799994</v>
      </c>
      <c r="F31" s="183">
        <f>F32+F35+F46</f>
        <v>4206.047815259999</v>
      </c>
      <c r="G31" s="183">
        <f>G32+G35+G46</f>
        <v>6.11646892</v>
      </c>
      <c r="H31" s="169">
        <f>F31-G31</f>
        <v>4199.9313463399985</v>
      </c>
      <c r="I31" s="157">
        <f t="shared" si="2"/>
        <v>5.6558393070191401E-4</v>
      </c>
    </row>
    <row r="32" spans="2:13">
      <c r="B32" s="154" t="s">
        <v>146</v>
      </c>
      <c r="C32" s="187">
        <f>C33+C34</f>
        <v>414.964674</v>
      </c>
      <c r="D32" s="187">
        <f>D33+D34</f>
        <v>619.93087209999999</v>
      </c>
      <c r="E32" s="187">
        <f t="shared" ref="E32" si="5">E33+E34</f>
        <v>229.27858896999999</v>
      </c>
      <c r="F32" s="187">
        <f>SUM(F33:F34)</f>
        <v>229.27858896999999</v>
      </c>
      <c r="G32" s="186">
        <f>SUM(G33:G34)</f>
        <v>0</v>
      </c>
      <c r="H32" s="172">
        <f t="shared" si="3"/>
        <v>229.27858896999999</v>
      </c>
      <c r="I32" s="155">
        <f t="shared" si="2"/>
        <v>3.0786141476598591E-5</v>
      </c>
    </row>
    <row r="33" spans="2:9">
      <c r="B33" s="150" t="s">
        <v>147</v>
      </c>
      <c r="C33" s="184">
        <v>240.045174</v>
      </c>
      <c r="D33" s="184">
        <v>518.04517399999997</v>
      </c>
      <c r="E33" s="184">
        <v>196.23267895999999</v>
      </c>
      <c r="F33" s="184">
        <f t="shared" si="4"/>
        <v>196.23267895999999</v>
      </c>
      <c r="G33" s="186">
        <v>0</v>
      </c>
      <c r="H33" s="173">
        <f t="shared" si="3"/>
        <v>196.23267895999999</v>
      </c>
      <c r="I33" s="151">
        <f t="shared" si="2"/>
        <v>2.6348936653587745E-5</v>
      </c>
    </row>
    <row r="34" spans="2:9">
      <c r="B34" s="150" t="s">
        <v>149</v>
      </c>
      <c r="C34" s="184">
        <v>174.9195</v>
      </c>
      <c r="D34" s="184">
        <v>101.8856981</v>
      </c>
      <c r="E34" s="184">
        <v>33.04591001</v>
      </c>
      <c r="F34" s="184">
        <f t="shared" si="4"/>
        <v>33.04591001</v>
      </c>
      <c r="G34" s="186">
        <v>0</v>
      </c>
      <c r="H34" s="173">
        <f>F34-G34</f>
        <v>33.04591001</v>
      </c>
      <c r="I34" s="151">
        <f t="shared" si="2"/>
        <v>4.437204823010847E-6</v>
      </c>
    </row>
    <row r="35" spans="2:9">
      <c r="B35" s="154" t="s">
        <v>150</v>
      </c>
      <c r="C35" s="187">
        <f>SUM(C36:C45)</f>
        <v>7918.4062160000003</v>
      </c>
      <c r="D35" s="187">
        <f>SUM(D36:D45)</f>
        <v>7510.3237759999993</v>
      </c>
      <c r="E35" s="187">
        <f t="shared" ref="E35" si="6">SUM(E36:E45)</f>
        <v>3663.4481197299992</v>
      </c>
      <c r="F35" s="187">
        <f>SUM(F36:F45)</f>
        <v>3657.3316508099992</v>
      </c>
      <c r="G35" s="187">
        <f>SUM(G36:G45)</f>
        <v>6.11646892</v>
      </c>
      <c r="H35" s="170">
        <f>F35-G35</f>
        <v>3651.2151818899993</v>
      </c>
      <c r="I35" s="155">
        <f t="shared" si="2"/>
        <v>4.9190564462582261E-4</v>
      </c>
    </row>
    <row r="36" spans="2:9">
      <c r="B36" s="150" t="s">
        <v>151</v>
      </c>
      <c r="C36" s="184">
        <v>973.79100200000005</v>
      </c>
      <c r="D36" s="184">
        <v>288.934461</v>
      </c>
      <c r="E36" s="184">
        <v>170.47804869999999</v>
      </c>
      <c r="F36" s="184">
        <f t="shared" si="4"/>
        <v>170.47804869999999</v>
      </c>
      <c r="G36" s="186">
        <v>0</v>
      </c>
      <c r="H36" s="173">
        <f t="shared" si="3"/>
        <v>170.47804869999999</v>
      </c>
      <c r="I36" s="151">
        <f t="shared" si="2"/>
        <v>2.2890760753152523E-5</v>
      </c>
    </row>
    <row r="37" spans="2:9">
      <c r="B37" s="150" t="s">
        <v>152</v>
      </c>
      <c r="C37" s="184">
        <v>168.15633700000001</v>
      </c>
      <c r="D37" s="184">
        <v>173.84933699999999</v>
      </c>
      <c r="E37" s="184">
        <v>109.05160408999998</v>
      </c>
      <c r="F37" s="184">
        <f t="shared" si="4"/>
        <v>109.05160408999998</v>
      </c>
      <c r="G37" s="184">
        <v>0</v>
      </c>
      <c r="H37" s="168">
        <f t="shared" si="3"/>
        <v>109.05160408999998</v>
      </c>
      <c r="I37" s="177">
        <f t="shared" si="2"/>
        <v>1.4642789485258221E-5</v>
      </c>
    </row>
    <row r="38" spans="2:9">
      <c r="B38" s="150" t="s">
        <v>154</v>
      </c>
      <c r="C38" s="184">
        <v>35.876055999999998</v>
      </c>
      <c r="D38" s="184">
        <v>28.522117000000001</v>
      </c>
      <c r="E38" s="184">
        <v>8.9855837199999993</v>
      </c>
      <c r="F38" s="184">
        <f t="shared" si="4"/>
        <v>8.9855837199999993</v>
      </c>
      <c r="G38" s="184">
        <v>0</v>
      </c>
      <c r="H38" s="168">
        <f t="shared" si="3"/>
        <v>8.9855837199999993</v>
      </c>
      <c r="I38" s="177">
        <f t="shared" si="2"/>
        <v>1.2065298068017026E-6</v>
      </c>
    </row>
    <row r="39" spans="2:9">
      <c r="B39" s="150" t="s">
        <v>156</v>
      </c>
      <c r="C39" s="184">
        <v>901.64199499999995</v>
      </c>
      <c r="D39" s="184">
        <v>860.81128200000001</v>
      </c>
      <c r="E39" s="184">
        <v>423.48729595999998</v>
      </c>
      <c r="F39" s="184">
        <f t="shared" si="4"/>
        <v>423.48729595999998</v>
      </c>
      <c r="G39" s="184">
        <v>0</v>
      </c>
      <c r="H39" s="168">
        <f t="shared" si="3"/>
        <v>423.48729595999998</v>
      </c>
      <c r="I39" s="177">
        <f t="shared" si="2"/>
        <v>5.6863311421864338E-5</v>
      </c>
    </row>
    <row r="40" spans="2:9">
      <c r="B40" s="150" t="s">
        <v>157</v>
      </c>
      <c r="C40" s="184">
        <v>631.89854400000002</v>
      </c>
      <c r="D40" s="184">
        <v>892.443218</v>
      </c>
      <c r="E40" s="184">
        <v>480.86440504999996</v>
      </c>
      <c r="F40" s="184">
        <f t="shared" si="4"/>
        <v>480.86440504999996</v>
      </c>
      <c r="G40" s="184">
        <v>0</v>
      </c>
      <c r="H40" s="168">
        <f t="shared" si="3"/>
        <v>480.86440504999996</v>
      </c>
      <c r="I40" s="177">
        <f t="shared" si="2"/>
        <v>6.4567562420173198E-5</v>
      </c>
    </row>
    <row r="41" spans="2:9">
      <c r="B41" s="150" t="s">
        <v>158</v>
      </c>
      <c r="C41" s="184">
        <v>113.76155300000001</v>
      </c>
      <c r="D41" s="184">
        <v>99.984779000000003</v>
      </c>
      <c r="E41" s="184">
        <v>51.079089030000006</v>
      </c>
      <c r="F41" s="184">
        <f t="shared" si="4"/>
        <v>51.079089030000006</v>
      </c>
      <c r="G41" s="184">
        <v>0</v>
      </c>
      <c r="H41" s="168">
        <f t="shared" si="3"/>
        <v>51.079089030000006</v>
      </c>
      <c r="I41" s="177">
        <f t="shared" si="2"/>
        <v>6.8585909763214441E-6</v>
      </c>
    </row>
    <row r="42" spans="2:9" ht="15.75" thickBot="1">
      <c r="B42" s="150" t="s">
        <v>159</v>
      </c>
      <c r="C42" s="184">
        <v>9.6492640000000005</v>
      </c>
      <c r="D42" s="184">
        <v>3.155189</v>
      </c>
      <c r="E42" s="184">
        <v>0.78151800999999999</v>
      </c>
      <c r="F42" s="184">
        <f t="shared" si="4"/>
        <v>0.78151800999999999</v>
      </c>
      <c r="G42" s="184">
        <v>0</v>
      </c>
      <c r="H42" s="168">
        <f t="shared" si="3"/>
        <v>0.78151800999999999</v>
      </c>
      <c r="I42" s="177">
        <f t="shared" si="2"/>
        <v>1.0493750912571221E-7</v>
      </c>
    </row>
    <row r="43" spans="2:9">
      <c r="B43" s="150" t="s">
        <v>3072</v>
      </c>
      <c r="C43" s="184">
        <v>84.934883999999997</v>
      </c>
      <c r="D43" s="184">
        <v>66.619675999999998</v>
      </c>
      <c r="E43" s="184">
        <v>6.11646892</v>
      </c>
      <c r="F43" s="189">
        <v>0</v>
      </c>
      <c r="G43" s="184">
        <f>$E43</f>
        <v>6.11646892</v>
      </c>
      <c r="H43" s="168">
        <f t="shared" si="3"/>
        <v>-6.11646892</v>
      </c>
      <c r="I43" s="177">
        <f t="shared" si="2"/>
        <v>8.2128243354191558E-7</v>
      </c>
    </row>
    <row r="44" spans="2:9">
      <c r="B44" s="150" t="s">
        <v>160</v>
      </c>
      <c r="C44" s="184">
        <v>12</v>
      </c>
      <c r="D44" s="184">
        <v>12</v>
      </c>
      <c r="E44" s="184">
        <v>11.212254350000002</v>
      </c>
      <c r="F44" s="184">
        <f t="shared" si="4"/>
        <v>11.212254350000002</v>
      </c>
      <c r="G44" s="184">
        <v>0</v>
      </c>
      <c r="H44" s="168">
        <f t="shared" si="3"/>
        <v>11.212254350000002</v>
      </c>
      <c r="I44" s="177">
        <f t="shared" si="2"/>
        <v>1.505513664583279E-6</v>
      </c>
    </row>
    <row r="45" spans="2:9">
      <c r="B45" s="150" t="s">
        <v>161</v>
      </c>
      <c r="C45" s="184">
        <v>4986.6965810000002</v>
      </c>
      <c r="D45" s="184">
        <v>5084.0037169999996</v>
      </c>
      <c r="E45" s="184">
        <v>2401.3918518999994</v>
      </c>
      <c r="F45" s="184">
        <f t="shared" si="4"/>
        <v>2401.3918518999994</v>
      </c>
      <c r="G45" s="184">
        <v>0</v>
      </c>
      <c r="H45" s="168">
        <f t="shared" si="3"/>
        <v>2401.3918518999994</v>
      </c>
      <c r="I45" s="177">
        <f t="shared" si="2"/>
        <v>3.2244436615500022E-4</v>
      </c>
    </row>
    <row r="46" spans="2:9">
      <c r="B46" s="154" t="s">
        <v>162</v>
      </c>
      <c r="C46" s="187">
        <f>SUM(C47:C54)</f>
        <v>718.942455</v>
      </c>
      <c r="D46" s="187">
        <f>SUM(D47:D54)</f>
        <v>704.61038413999995</v>
      </c>
      <c r="E46" s="187">
        <f t="shared" ref="E46" si="7">SUM(E47:E54)</f>
        <v>319.43757547999996</v>
      </c>
      <c r="F46" s="187">
        <f>SUM(F47:F54)</f>
        <v>319.43757547999996</v>
      </c>
      <c r="G46" s="184">
        <f>SUM(G47:G54)</f>
        <v>0</v>
      </c>
      <c r="H46" s="170">
        <f t="shared" si="3"/>
        <v>319.43757547999996</v>
      </c>
      <c r="I46" s="178">
        <f t="shared" si="2"/>
        <v>4.2892144599492823E-5</v>
      </c>
    </row>
    <row r="47" spans="2:9">
      <c r="B47" s="150" t="s">
        <v>163</v>
      </c>
      <c r="C47" s="184">
        <v>282.064978</v>
      </c>
      <c r="D47" s="184">
        <v>264.28268703999998</v>
      </c>
      <c r="E47" s="184">
        <v>138.53840349000001</v>
      </c>
      <c r="F47" s="184">
        <f t="shared" si="4"/>
        <v>138.53840349000001</v>
      </c>
      <c r="G47" s="184">
        <v>0</v>
      </c>
      <c r="H47" s="168">
        <f t="shared" si="3"/>
        <v>138.53840349000001</v>
      </c>
      <c r="I47" s="177">
        <f t="shared" si="2"/>
        <v>1.8602098473064588E-5</v>
      </c>
    </row>
    <row r="48" spans="2:9">
      <c r="B48" s="150" t="s">
        <v>164</v>
      </c>
      <c r="C48" s="184">
        <v>4.5381109999999998</v>
      </c>
      <c r="D48" s="184">
        <v>4.9659694999999999</v>
      </c>
      <c r="E48" s="184">
        <v>2.80728146</v>
      </c>
      <c r="F48" s="184">
        <f t="shared" si="4"/>
        <v>2.80728146</v>
      </c>
      <c r="G48" s="184">
        <v>0</v>
      </c>
      <c r="H48" s="168">
        <f t="shared" si="3"/>
        <v>2.80728146</v>
      </c>
      <c r="I48" s="177">
        <f t="shared" si="2"/>
        <v>3.7694476654119938E-7</v>
      </c>
    </row>
    <row r="49" spans="2:9">
      <c r="B49" s="150" t="s">
        <v>165</v>
      </c>
      <c r="C49" s="184">
        <v>149.27897200000001</v>
      </c>
      <c r="D49" s="184">
        <v>166.95171462999997</v>
      </c>
      <c r="E49" s="184">
        <v>71.476721809999987</v>
      </c>
      <c r="F49" s="184">
        <f t="shared" si="4"/>
        <v>71.476721809999987</v>
      </c>
      <c r="G49" s="186">
        <v>0</v>
      </c>
      <c r="H49" s="173">
        <f t="shared" si="3"/>
        <v>71.476721809999987</v>
      </c>
      <c r="I49" s="151">
        <f t="shared" si="2"/>
        <v>9.5974616723328838E-6</v>
      </c>
    </row>
    <row r="50" spans="2:9">
      <c r="B50" s="150" t="s">
        <v>166</v>
      </c>
      <c r="C50" s="184">
        <v>16</v>
      </c>
      <c r="D50" s="184">
        <v>10.675506469999998</v>
      </c>
      <c r="E50" s="184">
        <v>3.6438174799999996</v>
      </c>
      <c r="F50" s="184">
        <f t="shared" si="4"/>
        <v>3.6438174799999996</v>
      </c>
      <c r="G50" s="186">
        <v>0</v>
      </c>
      <c r="H50" s="173">
        <f t="shared" si="3"/>
        <v>3.6438174799999996</v>
      </c>
      <c r="I50" s="151">
        <f t="shared" si="2"/>
        <v>4.8926976111520402E-7</v>
      </c>
    </row>
    <row r="51" spans="2:9">
      <c r="B51" s="150" t="s">
        <v>3073</v>
      </c>
      <c r="C51" s="184">
        <v>62.669184000000001</v>
      </c>
      <c r="D51" s="184">
        <v>55.737982000000002</v>
      </c>
      <c r="E51" s="184">
        <v>23.903967550000001</v>
      </c>
      <c r="F51" s="184">
        <f t="shared" si="4"/>
        <v>23.903967550000001</v>
      </c>
      <c r="G51" s="186">
        <v>0</v>
      </c>
      <c r="H51" s="173">
        <f t="shared" si="3"/>
        <v>23.903967550000001</v>
      </c>
      <c r="I51" s="151">
        <f t="shared" si="2"/>
        <v>3.2096801107870228E-6</v>
      </c>
    </row>
    <row r="52" spans="2:9">
      <c r="B52" s="150" t="s">
        <v>3074</v>
      </c>
      <c r="C52" s="184">
        <v>1.688957</v>
      </c>
      <c r="D52" s="184">
        <v>1.688957</v>
      </c>
      <c r="E52" s="184">
        <v>0</v>
      </c>
      <c r="F52" s="184">
        <f t="shared" si="4"/>
        <v>0</v>
      </c>
      <c r="G52" s="186">
        <v>0</v>
      </c>
      <c r="H52" s="173">
        <f t="shared" si="3"/>
        <v>0</v>
      </c>
      <c r="I52" s="151">
        <f t="shared" si="2"/>
        <v>0</v>
      </c>
    </row>
    <row r="53" spans="2:9">
      <c r="B53" s="150" t="s">
        <v>167</v>
      </c>
      <c r="C53" s="184">
        <v>6.5523220000000002</v>
      </c>
      <c r="D53" s="184">
        <v>6.5504509999999998</v>
      </c>
      <c r="E53" s="184">
        <v>3.9761149200000001</v>
      </c>
      <c r="F53" s="184">
        <f t="shared" si="4"/>
        <v>3.9761149200000001</v>
      </c>
      <c r="G53" s="186">
        <v>0</v>
      </c>
      <c r="H53" s="173">
        <f t="shared" si="3"/>
        <v>3.9761149200000001</v>
      </c>
      <c r="I53" s="151">
        <f t="shared" si="2"/>
        <v>5.3388865050260394E-7</v>
      </c>
    </row>
    <row r="54" spans="2:9">
      <c r="B54" s="150" t="s">
        <v>168</v>
      </c>
      <c r="C54" s="184">
        <v>196.14993100000001</v>
      </c>
      <c r="D54" s="184">
        <v>193.75711650000002</v>
      </c>
      <c r="E54" s="184">
        <v>75.091268769999999</v>
      </c>
      <c r="F54" s="203">
        <f t="shared" si="4"/>
        <v>75.091268769999999</v>
      </c>
      <c r="G54" s="186">
        <v>0</v>
      </c>
      <c r="H54" s="173">
        <f t="shared" si="3"/>
        <v>75.091268769999999</v>
      </c>
      <c r="I54" s="151">
        <f t="shared" si="2"/>
        <v>1.0082801165149328E-5</v>
      </c>
    </row>
    <row r="55" spans="2:9">
      <c r="B55" s="180" t="s">
        <v>614</v>
      </c>
      <c r="C55" s="190">
        <f>C15+C18+C31</f>
        <v>150495.728752</v>
      </c>
      <c r="D55" s="190">
        <f>D15+D18+D31</f>
        <v>150198.83562827998</v>
      </c>
      <c r="E55" s="190">
        <f>E15+E18+E31</f>
        <v>82704.409749219994</v>
      </c>
      <c r="F55" s="190">
        <f>F15+F18+F31</f>
        <v>24172.969407800003</v>
      </c>
      <c r="G55" s="190">
        <f>G15+G18+G31</f>
        <v>58531.440341419991</v>
      </c>
      <c r="H55" s="171">
        <f t="shared" si="3"/>
        <v>-34358.470933619989</v>
      </c>
      <c r="I55" s="181">
        <f t="shared" si="2"/>
        <v>1.1105047665882217E-2</v>
      </c>
    </row>
    <row r="56" spans="2:9">
      <c r="B56" s="15" t="s">
        <v>26</v>
      </c>
      <c r="C56" s="143"/>
      <c r="D56" s="143"/>
      <c r="E56" s="152"/>
      <c r="F56" s="153"/>
      <c r="G56" s="153"/>
      <c r="H56" s="152"/>
      <c r="I56" s="152"/>
    </row>
    <row r="57" spans="2:9" ht="31.9" customHeight="1">
      <c r="B57" s="211" t="s">
        <v>4188</v>
      </c>
      <c r="C57" s="211"/>
      <c r="D57" s="44"/>
      <c r="E57" s="152"/>
      <c r="F57" s="153"/>
      <c r="G57" s="153"/>
      <c r="H57" s="152"/>
      <c r="I57" s="152"/>
    </row>
    <row r="58" spans="2:9">
      <c r="B58" s="15" t="s">
        <v>3717</v>
      </c>
      <c r="F58" s="147"/>
    </row>
    <row r="59" spans="2:9">
      <c r="B59" s="15" t="s">
        <v>46</v>
      </c>
      <c r="F59" s="147"/>
    </row>
    <row r="60" spans="2:9">
      <c r="B60" s="211" t="s">
        <v>4185</v>
      </c>
      <c r="C60" s="211"/>
      <c r="D60" s="211"/>
      <c r="E60" s="211"/>
    </row>
    <row r="61" spans="2:9">
      <c r="B61" s="211"/>
      <c r="C61" s="211"/>
      <c r="D61" s="211"/>
      <c r="E61" s="211"/>
    </row>
    <row r="66" spans="9:10">
      <c r="I66" s="147"/>
      <c r="J66" s="147"/>
    </row>
    <row r="68" spans="9:10">
      <c r="I68" s="147"/>
    </row>
    <row r="69" spans="9:10">
      <c r="I69" s="147"/>
    </row>
    <row r="70" spans="9:10">
      <c r="I70" s="147"/>
    </row>
    <row r="71" spans="9:10">
      <c r="I71" s="149"/>
    </row>
    <row r="72" spans="9:10">
      <c r="I72" s="149"/>
    </row>
    <row r="76" spans="9:10">
      <c r="I76" s="147"/>
    </row>
  </sheetData>
  <mergeCells count="17">
    <mergeCell ref="D10:D12"/>
    <mergeCell ref="B60:E61"/>
    <mergeCell ref="B1:I1"/>
    <mergeCell ref="B2:I2"/>
    <mergeCell ref="I10:I13"/>
    <mergeCell ref="B57:C57"/>
    <mergeCell ref="E10:E13"/>
    <mergeCell ref="F10:F13"/>
    <mergeCell ref="G10:G13"/>
    <mergeCell ref="H10:H13"/>
    <mergeCell ref="B10:B14"/>
    <mergeCell ref="C10:C12"/>
    <mergeCell ref="B3:I3"/>
    <mergeCell ref="B5:I5"/>
    <mergeCell ref="B6:I6"/>
    <mergeCell ref="B7:I7"/>
    <mergeCell ref="B8:I8"/>
  </mergeCells>
  <pageMargins left="0.7" right="0.7" top="0.75" bottom="0.75" header="0.3" footer="0.3"/>
  <ignoredErrors>
    <ignoredError sqref="G28 F46 F35"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90" zoomScaleNormal="90" workbookViewId="0">
      <selection activeCell="H67" sqref="H67"/>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13" t="s">
        <v>0</v>
      </c>
      <c r="B1" s="213"/>
      <c r="C1" s="213"/>
      <c r="D1" s="213"/>
      <c r="E1" s="213"/>
      <c r="F1" s="213"/>
    </row>
    <row r="2" spans="1:9" ht="21" customHeight="1">
      <c r="A2" s="214" t="s">
        <v>1</v>
      </c>
      <c r="B2" s="214"/>
      <c r="C2" s="214"/>
      <c r="D2" s="214"/>
      <c r="E2" s="214"/>
      <c r="F2" s="214"/>
    </row>
    <row r="3" spans="1:9" ht="15" customHeight="1">
      <c r="A3" s="221" t="s">
        <v>2</v>
      </c>
      <c r="B3" s="221"/>
      <c r="C3" s="221"/>
      <c r="D3" s="221"/>
      <c r="E3" s="221"/>
      <c r="F3" s="221"/>
    </row>
    <row r="5" spans="1:9" ht="18.75" customHeight="1">
      <c r="A5" s="223" t="s">
        <v>29</v>
      </c>
      <c r="B5" s="223"/>
      <c r="C5" s="223"/>
      <c r="D5" s="223"/>
      <c r="E5" s="223"/>
      <c r="F5" s="223"/>
      <c r="G5" s="223"/>
    </row>
    <row r="6" spans="1:9" ht="18.75">
      <c r="A6" s="222" t="s">
        <v>213</v>
      </c>
      <c r="B6" s="222"/>
      <c r="C6" s="222"/>
      <c r="D6" s="222"/>
      <c r="E6" s="222"/>
      <c r="F6" s="222"/>
    </row>
    <row r="7" spans="1:9" ht="18.75">
      <c r="A7" s="217" t="s">
        <v>4187</v>
      </c>
      <c r="B7" s="217"/>
      <c r="C7" s="217"/>
      <c r="D7" s="217"/>
      <c r="E7" s="217"/>
      <c r="F7" s="217"/>
      <c r="H7" s="12"/>
    </row>
    <row r="8" spans="1:9" ht="15.75">
      <c r="A8" s="225" t="s">
        <v>5</v>
      </c>
      <c r="B8" s="225"/>
      <c r="C8" s="225"/>
      <c r="D8" s="225"/>
      <c r="E8" s="225"/>
      <c r="F8" s="225"/>
    </row>
    <row r="11" spans="1:9" ht="15" customHeight="1">
      <c r="B11" s="224" t="s">
        <v>6</v>
      </c>
      <c r="C11" s="48" t="s">
        <v>7</v>
      </c>
      <c r="D11" s="49" t="s">
        <v>4180</v>
      </c>
      <c r="E11" s="226" t="s">
        <v>8</v>
      </c>
      <c r="I11" s="12"/>
    </row>
    <row r="12" spans="1:9" ht="15.75" customHeight="1">
      <c r="B12" s="224"/>
      <c r="C12" s="49" t="s">
        <v>3065</v>
      </c>
      <c r="D12" s="49" t="s">
        <v>4181</v>
      </c>
      <c r="E12" s="226"/>
    </row>
    <row r="13" spans="1:9">
      <c r="B13" s="22" t="s">
        <v>14</v>
      </c>
      <c r="C13" s="19">
        <f>C14+C20+C30+C40+C49+C56+C66+C70</f>
        <v>1418686.51495</v>
      </c>
      <c r="D13" s="19">
        <f>D14+D20+D30+D40+D49+D56+D66+D70</f>
        <v>1458298.2697256901</v>
      </c>
      <c r="E13" s="113">
        <f>E14+E20+E30+E40+E49+E56+E66+E70</f>
        <v>832607.29628192983</v>
      </c>
      <c r="G13" s="43"/>
    </row>
    <row r="14" spans="1:9">
      <c r="B14" s="38" t="s">
        <v>214</v>
      </c>
      <c r="C14" s="127">
        <f>SUM(C15:C19)</f>
        <v>336637.71550699999</v>
      </c>
      <c r="D14" s="127">
        <f>SUM(D15:D19)</f>
        <v>341054.47734365013</v>
      </c>
      <c r="E14" s="123">
        <f>SUM(E15:E19)</f>
        <v>184939.48282640995</v>
      </c>
      <c r="F14" s="95"/>
      <c r="G14" s="43"/>
    </row>
    <row r="15" spans="1:9">
      <c r="B15" s="104" t="s">
        <v>215</v>
      </c>
      <c r="C15" s="86">
        <v>277819.46428999997</v>
      </c>
      <c r="D15" s="86">
        <v>276813.41866413015</v>
      </c>
      <c r="E15" s="196">
        <v>150442.79649383997</v>
      </c>
      <c r="F15" s="95"/>
      <c r="G15" s="43"/>
    </row>
    <row r="16" spans="1:9">
      <c r="B16" s="104" t="s">
        <v>216</v>
      </c>
      <c r="C16" s="86">
        <v>24032.337694999998</v>
      </c>
      <c r="D16" s="86">
        <v>24536.739171019999</v>
      </c>
      <c r="E16" s="196">
        <v>11188.243642769998</v>
      </c>
      <c r="F16" s="95"/>
      <c r="G16" s="128"/>
    </row>
    <row r="17" spans="2:7">
      <c r="B17" s="104" t="s">
        <v>217</v>
      </c>
      <c r="C17" s="86">
        <v>1060.435324</v>
      </c>
      <c r="D17" s="86">
        <v>2019.3777993800002</v>
      </c>
      <c r="E17" s="196">
        <v>1591.86876613</v>
      </c>
      <c r="F17" s="95"/>
      <c r="G17" s="43"/>
    </row>
    <row r="18" spans="2:7">
      <c r="B18" s="104" t="s">
        <v>3405</v>
      </c>
      <c r="C18" s="76">
        <v>0</v>
      </c>
      <c r="D18" s="76">
        <v>1190.5490397999999</v>
      </c>
      <c r="E18" s="196">
        <v>835.13032057999988</v>
      </c>
      <c r="F18" s="95"/>
      <c r="G18" s="43"/>
    </row>
    <row r="19" spans="2:7">
      <c r="B19" s="104" t="s">
        <v>218</v>
      </c>
      <c r="C19" s="86">
        <v>33725.478197999997</v>
      </c>
      <c r="D19" s="86">
        <v>36494.392669319983</v>
      </c>
      <c r="E19" s="196">
        <v>20881.443603089992</v>
      </c>
      <c r="F19" s="95"/>
      <c r="G19" s="43"/>
    </row>
    <row r="20" spans="2:7">
      <c r="B20" s="105" t="s">
        <v>219</v>
      </c>
      <c r="C20" s="78">
        <f>SUM(C21:C29)</f>
        <v>95577.903015000004</v>
      </c>
      <c r="D20" s="78">
        <f>SUM(D21:D29)</f>
        <v>100178.91818761999</v>
      </c>
      <c r="E20" s="116">
        <f t="shared" ref="E20" si="0">SUM(E21:E29)</f>
        <v>55183.266278550014</v>
      </c>
      <c r="F20" s="95"/>
      <c r="G20" s="43"/>
    </row>
    <row r="21" spans="2:7">
      <c r="B21" s="104" t="s">
        <v>220</v>
      </c>
      <c r="C21" s="86">
        <v>8960.9944169999999</v>
      </c>
      <c r="D21" s="86">
        <v>12453.20136252</v>
      </c>
      <c r="E21" s="112">
        <v>8926.361041209997</v>
      </c>
      <c r="F21" s="95"/>
      <c r="G21" s="43"/>
    </row>
    <row r="22" spans="2:7">
      <c r="B22" s="104" t="s">
        <v>221</v>
      </c>
      <c r="C22" s="86">
        <v>8162.8916829999998</v>
      </c>
      <c r="D22" s="86">
        <v>10543.572504219997</v>
      </c>
      <c r="E22" s="112">
        <v>5751.1430304900023</v>
      </c>
      <c r="F22" s="95"/>
      <c r="G22" s="43"/>
    </row>
    <row r="23" spans="2:7">
      <c r="B23" s="104" t="s">
        <v>222</v>
      </c>
      <c r="C23" s="86">
        <v>5094.2557230000002</v>
      </c>
      <c r="D23" s="86">
        <v>4463.113471050001</v>
      </c>
      <c r="E23" s="112">
        <v>2525.9457494200001</v>
      </c>
      <c r="F23" s="95"/>
      <c r="G23" s="43"/>
    </row>
    <row r="24" spans="2:7">
      <c r="B24" s="104" t="s">
        <v>223</v>
      </c>
      <c r="C24" s="86">
        <v>1059.9565869999999</v>
      </c>
      <c r="D24" s="86">
        <v>2099.5130237499998</v>
      </c>
      <c r="E24" s="112">
        <v>1203.48729873</v>
      </c>
      <c r="F24" s="95"/>
      <c r="G24" s="43"/>
    </row>
    <row r="25" spans="2:7">
      <c r="B25" s="104" t="s">
        <v>224</v>
      </c>
      <c r="C25" s="86">
        <v>7466.6249589999998</v>
      </c>
      <c r="D25" s="86">
        <v>9988.4799202599988</v>
      </c>
      <c r="E25" s="112">
        <v>4724.2538603800003</v>
      </c>
      <c r="F25" s="95"/>
      <c r="G25" s="43"/>
    </row>
    <row r="26" spans="2:7">
      <c r="B26" s="104" t="s">
        <v>225</v>
      </c>
      <c r="C26" s="86">
        <v>5791.7729259999996</v>
      </c>
      <c r="D26" s="86">
        <v>6293.2860405800002</v>
      </c>
      <c r="E26" s="112">
        <v>3895.9741875900008</v>
      </c>
      <c r="F26" s="95"/>
      <c r="G26" s="43"/>
    </row>
    <row r="27" spans="2:7">
      <c r="B27" s="104" t="s">
        <v>226</v>
      </c>
      <c r="C27" s="86">
        <v>4684.1034719999998</v>
      </c>
      <c r="D27" s="86">
        <v>5505.8449024800002</v>
      </c>
      <c r="E27" s="112">
        <v>2530.3349302400006</v>
      </c>
      <c r="F27" s="95"/>
      <c r="G27" s="43"/>
    </row>
    <row r="28" spans="2:7">
      <c r="B28" s="104" t="s">
        <v>227</v>
      </c>
      <c r="C28" s="86">
        <v>18201.028610000001</v>
      </c>
      <c r="D28" s="86">
        <v>15756.416022570002</v>
      </c>
      <c r="E28" s="112">
        <v>4804.4046814399981</v>
      </c>
      <c r="F28" s="95"/>
      <c r="G28" s="43"/>
    </row>
    <row r="29" spans="2:7">
      <c r="B29" s="104" t="s">
        <v>228</v>
      </c>
      <c r="C29" s="86">
        <v>36156.274638000003</v>
      </c>
      <c r="D29" s="86">
        <v>33075.490940189993</v>
      </c>
      <c r="E29" s="112">
        <v>20821.361499050017</v>
      </c>
      <c r="F29" s="95"/>
      <c r="G29" s="43"/>
    </row>
    <row r="30" spans="2:7">
      <c r="B30" s="105" t="s">
        <v>229</v>
      </c>
      <c r="C30" s="78">
        <f>SUM(C31:C39)</f>
        <v>64350.109949999998</v>
      </c>
      <c r="D30" s="78">
        <f>SUM(D31:D39)</f>
        <v>62813.217972129998</v>
      </c>
      <c r="E30" s="116">
        <f t="shared" ref="E30" si="1">SUM(E31:E39)</f>
        <v>28422.967515520009</v>
      </c>
      <c r="F30" s="95"/>
      <c r="G30" s="43"/>
    </row>
    <row r="31" spans="2:7">
      <c r="B31" s="104" t="s">
        <v>230</v>
      </c>
      <c r="C31" s="86">
        <v>9622.13069</v>
      </c>
      <c r="D31" s="86">
        <v>11839.666134589999</v>
      </c>
      <c r="E31" s="112">
        <v>5665.3943512400047</v>
      </c>
      <c r="F31" s="95"/>
      <c r="G31" s="43"/>
    </row>
    <row r="32" spans="2:7">
      <c r="B32" s="104" t="s">
        <v>231</v>
      </c>
      <c r="C32" s="86">
        <v>4322.0018339999997</v>
      </c>
      <c r="D32" s="86">
        <v>6176.3087195000016</v>
      </c>
      <c r="E32" s="112">
        <v>3203.0067000200002</v>
      </c>
      <c r="F32" s="95"/>
      <c r="G32" s="43"/>
    </row>
    <row r="33" spans="2:7">
      <c r="B33" s="104" t="s">
        <v>232</v>
      </c>
      <c r="C33" s="86">
        <v>6116.8546219999998</v>
      </c>
      <c r="D33" s="86">
        <v>3269.9309983399994</v>
      </c>
      <c r="E33" s="112">
        <v>1730.1936312800003</v>
      </c>
      <c r="F33" s="95"/>
      <c r="G33" s="43"/>
    </row>
    <row r="34" spans="2:7">
      <c r="B34" s="104" t="s">
        <v>233</v>
      </c>
      <c r="C34" s="86">
        <v>12381.168839</v>
      </c>
      <c r="D34" s="86">
        <v>15037.110635319999</v>
      </c>
      <c r="E34" s="112">
        <v>6661.6602931199977</v>
      </c>
      <c r="F34" s="95"/>
      <c r="G34" s="43"/>
    </row>
    <row r="35" spans="2:7">
      <c r="B35" s="104" t="s">
        <v>234</v>
      </c>
      <c r="C35" s="86">
        <v>713.08329100000003</v>
      </c>
      <c r="D35" s="86">
        <v>536.58012620000022</v>
      </c>
      <c r="E35" s="112">
        <v>267.41761789000003</v>
      </c>
      <c r="F35" s="95"/>
      <c r="G35" s="43"/>
    </row>
    <row r="36" spans="2:7">
      <c r="B36" s="104" t="s">
        <v>235</v>
      </c>
      <c r="C36" s="86">
        <v>4672.6328729999996</v>
      </c>
      <c r="D36" s="86">
        <v>3994.4537195800003</v>
      </c>
      <c r="E36" s="112">
        <v>2620.1233986799984</v>
      </c>
      <c r="F36" s="95"/>
      <c r="G36" s="43"/>
    </row>
    <row r="37" spans="2:7">
      <c r="B37" s="104" t="s">
        <v>236</v>
      </c>
      <c r="C37" s="86">
        <v>9075.5244600000005</v>
      </c>
      <c r="D37" s="86">
        <v>9638.245481689999</v>
      </c>
      <c r="E37" s="112">
        <v>4637.4842199300019</v>
      </c>
      <c r="F37" s="95"/>
      <c r="G37" s="43"/>
    </row>
    <row r="38" spans="2:7">
      <c r="B38" s="104" t="s">
        <v>237</v>
      </c>
      <c r="C38" s="86">
        <v>3797.9611359999999</v>
      </c>
      <c r="D38" s="86">
        <v>1026.8798563999999</v>
      </c>
      <c r="E38" s="112">
        <v>0</v>
      </c>
      <c r="F38" s="95"/>
      <c r="G38" s="43"/>
    </row>
    <row r="39" spans="2:7">
      <c r="B39" s="104" t="s">
        <v>238</v>
      </c>
      <c r="C39" s="86">
        <v>13648.752205000001</v>
      </c>
      <c r="D39" s="86">
        <v>11294.042300509995</v>
      </c>
      <c r="E39" s="112">
        <v>3637.6873033599995</v>
      </c>
      <c r="F39" s="95"/>
      <c r="G39" s="43"/>
    </row>
    <row r="40" spans="2:7">
      <c r="B40" s="105" t="s">
        <v>239</v>
      </c>
      <c r="C40" s="78">
        <f>SUM(C41:C48)</f>
        <v>467150.91096399998</v>
      </c>
      <c r="D40" s="78">
        <f>SUM(D41:D48)</f>
        <v>495435.62890469993</v>
      </c>
      <c r="E40" s="116">
        <f>SUM(E41:E48)</f>
        <v>299815.04383581993</v>
      </c>
      <c r="F40" s="95"/>
      <c r="G40" s="43"/>
    </row>
    <row r="41" spans="2:7">
      <c r="B41" s="104" t="s">
        <v>240</v>
      </c>
      <c r="C41" s="86">
        <v>141870.27805399999</v>
      </c>
      <c r="D41" s="86">
        <v>149370.63797554999</v>
      </c>
      <c r="E41" s="112">
        <v>88596.034532199978</v>
      </c>
      <c r="F41" s="95"/>
      <c r="G41" s="43"/>
    </row>
    <row r="42" spans="2:7">
      <c r="B42" s="104" t="s">
        <v>241</v>
      </c>
      <c r="C42" s="86">
        <v>146902.47069799999</v>
      </c>
      <c r="D42" s="86">
        <v>155870.52764093</v>
      </c>
      <c r="E42" s="112">
        <v>90696.317100439963</v>
      </c>
      <c r="F42" s="95"/>
      <c r="G42" s="43"/>
    </row>
    <row r="43" spans="2:7">
      <c r="B43" s="104" t="s">
        <v>242</v>
      </c>
      <c r="C43" s="86">
        <v>15385.741797000001</v>
      </c>
      <c r="D43" s="86">
        <v>15011.061576149999</v>
      </c>
      <c r="E43" s="112">
        <v>9066.7497751400024</v>
      </c>
      <c r="F43" s="95"/>
      <c r="G43" s="43"/>
    </row>
    <row r="44" spans="2:7">
      <c r="B44" s="104" t="s">
        <v>243</v>
      </c>
      <c r="C44" s="86">
        <v>99011.6345</v>
      </c>
      <c r="D44" s="86">
        <v>106433.242891</v>
      </c>
      <c r="E44" s="112">
        <v>66756.472505600002</v>
      </c>
      <c r="F44" s="95"/>
      <c r="G44" s="43"/>
    </row>
    <row r="45" spans="2:7">
      <c r="B45" s="104" t="s">
        <v>244</v>
      </c>
      <c r="C45" s="86">
        <v>31934.147223</v>
      </c>
      <c r="D45" s="86">
        <v>31874.539756999999</v>
      </c>
      <c r="E45" s="112">
        <v>20445.905544060002</v>
      </c>
      <c r="F45" s="95"/>
      <c r="G45" s="43"/>
    </row>
    <row r="46" spans="2:7">
      <c r="B46" s="104" t="s">
        <v>245</v>
      </c>
      <c r="C46" s="76">
        <v>14201.85</v>
      </c>
      <c r="D46" s="76">
        <v>21201.85</v>
      </c>
      <c r="E46" s="112">
        <v>14209.389829130001</v>
      </c>
      <c r="F46" s="95"/>
      <c r="G46" s="43"/>
    </row>
    <row r="47" spans="2:7">
      <c r="B47" s="104" t="s">
        <v>246</v>
      </c>
      <c r="C47" s="76">
        <v>953.77914099999998</v>
      </c>
      <c r="D47" s="76">
        <v>1097.4774811700001</v>
      </c>
      <c r="E47" s="112">
        <v>517.40807902000006</v>
      </c>
      <c r="F47" s="95"/>
      <c r="G47" s="43"/>
    </row>
    <row r="48" spans="2:7">
      <c r="B48" s="104" t="s">
        <v>247</v>
      </c>
      <c r="C48" s="86">
        <v>16891.009550999999</v>
      </c>
      <c r="D48" s="86">
        <v>14576.291582899998</v>
      </c>
      <c r="E48" s="112">
        <v>9526.766470229999</v>
      </c>
      <c r="F48" s="95"/>
      <c r="G48" s="43"/>
    </row>
    <row r="49" spans="2:7">
      <c r="B49" s="105" t="s">
        <v>248</v>
      </c>
      <c r="C49" s="78">
        <f>SUM(C50:C55)</f>
        <v>64412.716842000002</v>
      </c>
      <c r="D49" s="78">
        <f>SUM(D50:D55)</f>
        <v>69904.085488209996</v>
      </c>
      <c r="E49" s="116">
        <f>SUM(E50:E55)</f>
        <v>36443.185217000006</v>
      </c>
      <c r="F49" s="95"/>
      <c r="G49" s="43"/>
    </row>
    <row r="50" spans="2:7">
      <c r="B50" s="104" t="s">
        <v>249</v>
      </c>
      <c r="C50" s="86">
        <v>228.37826000000001</v>
      </c>
      <c r="D50" s="86">
        <v>1168.5859442199999</v>
      </c>
      <c r="E50" s="112">
        <v>992.29828139999995</v>
      </c>
      <c r="F50" s="95"/>
      <c r="G50" s="43"/>
    </row>
    <row r="51" spans="2:7">
      <c r="B51" s="104" t="s">
        <v>250</v>
      </c>
      <c r="C51" s="86">
        <v>10072.568888</v>
      </c>
      <c r="D51" s="86">
        <v>13410.967077450001</v>
      </c>
      <c r="E51" s="112">
        <v>6829.3428348599991</v>
      </c>
      <c r="F51" s="95"/>
      <c r="G51" s="43"/>
    </row>
    <row r="52" spans="2:7">
      <c r="B52" s="104" t="s">
        <v>251</v>
      </c>
      <c r="C52" s="86">
        <v>8986.1003540000002</v>
      </c>
      <c r="D52" s="86">
        <v>10051.075480540001</v>
      </c>
      <c r="E52" s="112">
        <v>6655.6992705399998</v>
      </c>
      <c r="F52" s="95"/>
      <c r="G52" s="43"/>
    </row>
    <row r="53" spans="2:7">
      <c r="B53" s="104" t="s">
        <v>252</v>
      </c>
      <c r="C53" s="86">
        <v>44577.66934</v>
      </c>
      <c r="D53" s="86">
        <v>44664.901009000001</v>
      </c>
      <c r="E53" s="112">
        <v>21530.414132370002</v>
      </c>
      <c r="F53" s="95"/>
      <c r="G53" s="43"/>
    </row>
    <row r="54" spans="2:7">
      <c r="B54" s="104" t="s">
        <v>253</v>
      </c>
      <c r="C54" s="86">
        <v>500</v>
      </c>
      <c r="D54" s="86">
        <v>500</v>
      </c>
      <c r="E54" s="112">
        <v>375</v>
      </c>
      <c r="F54" s="95"/>
      <c r="G54" s="43"/>
    </row>
    <row r="55" spans="2:7">
      <c r="B55" s="104" t="s">
        <v>254</v>
      </c>
      <c r="C55" s="86">
        <v>48</v>
      </c>
      <c r="D55" s="86">
        <v>108.555977</v>
      </c>
      <c r="E55" s="112">
        <v>60.43069783</v>
      </c>
      <c r="F55" s="95"/>
      <c r="G55" s="43"/>
    </row>
    <row r="56" spans="2:7">
      <c r="B56" s="105" t="s">
        <v>255</v>
      </c>
      <c r="C56" s="78">
        <f>SUM(C57:C65)</f>
        <v>35782.539131000005</v>
      </c>
      <c r="D56" s="78">
        <f>SUM(D57:D65)</f>
        <v>40898.918682570002</v>
      </c>
      <c r="E56" s="116">
        <f>SUM(E57:E65)</f>
        <v>11041.055732229999</v>
      </c>
      <c r="F56" s="95"/>
      <c r="G56" s="43"/>
    </row>
    <row r="57" spans="2:7">
      <c r="B57" s="104" t="s">
        <v>256</v>
      </c>
      <c r="C57" s="86">
        <v>11932.912928</v>
      </c>
      <c r="D57" s="86">
        <v>9794.0901557799971</v>
      </c>
      <c r="E57" s="112">
        <v>3077.6250065499989</v>
      </c>
      <c r="F57" s="95"/>
      <c r="G57" s="43"/>
    </row>
    <row r="58" spans="2:7">
      <c r="B58" s="104" t="s">
        <v>257</v>
      </c>
      <c r="C58" s="86">
        <v>1223.980679</v>
      </c>
      <c r="D58" s="86">
        <v>2027.4559554000002</v>
      </c>
      <c r="E58" s="112">
        <v>994.96203989000014</v>
      </c>
      <c r="F58" s="95"/>
      <c r="G58" s="43"/>
    </row>
    <row r="59" spans="2:7">
      <c r="B59" s="104" t="s">
        <v>258</v>
      </c>
      <c r="C59" s="86">
        <v>2019.5572239999999</v>
      </c>
      <c r="D59" s="86">
        <v>1474.8990859999997</v>
      </c>
      <c r="E59" s="112">
        <v>821.90975926999988</v>
      </c>
      <c r="F59" s="95"/>
      <c r="G59" s="43"/>
    </row>
    <row r="60" spans="2:7">
      <c r="B60" s="104" t="s">
        <v>259</v>
      </c>
      <c r="C60" s="86">
        <v>7993.1434840000002</v>
      </c>
      <c r="D60" s="86">
        <v>12617.186491490002</v>
      </c>
      <c r="E60" s="112">
        <v>2952.3149794199994</v>
      </c>
      <c r="F60" s="95"/>
      <c r="G60" s="43"/>
    </row>
    <row r="61" spans="2:7">
      <c r="B61" s="104" t="s">
        <v>260</v>
      </c>
      <c r="C61" s="86">
        <v>8006.9149770000004</v>
      </c>
      <c r="D61" s="86">
        <v>7020.3096822300013</v>
      </c>
      <c r="E61" s="112">
        <v>941.69296684999995</v>
      </c>
      <c r="F61" s="95"/>
      <c r="G61" s="43"/>
    </row>
    <row r="62" spans="2:7">
      <c r="B62" s="104" t="s">
        <v>261</v>
      </c>
      <c r="C62" s="86">
        <v>528.89837699999998</v>
      </c>
      <c r="D62" s="86">
        <v>1429.1667102200001</v>
      </c>
      <c r="E62" s="112">
        <v>438.71750681000009</v>
      </c>
      <c r="F62" s="95"/>
      <c r="G62" s="43"/>
    </row>
    <row r="63" spans="2:7">
      <c r="B63" s="104" t="s">
        <v>262</v>
      </c>
      <c r="C63" s="86">
        <v>1158.5041900000001</v>
      </c>
      <c r="D63" s="86">
        <v>784.30623377000018</v>
      </c>
      <c r="E63" s="112">
        <v>205.83497419000003</v>
      </c>
      <c r="F63" s="95"/>
      <c r="G63" s="43"/>
    </row>
    <row r="64" spans="2:7">
      <c r="B64" s="104" t="s">
        <v>263</v>
      </c>
      <c r="C64" s="86">
        <v>799.36777600000005</v>
      </c>
      <c r="D64" s="86">
        <v>1838.1299391</v>
      </c>
      <c r="E64" s="112">
        <v>266.26886984999999</v>
      </c>
      <c r="F64" s="95"/>
      <c r="G64" s="43"/>
    </row>
    <row r="65" spans="2:7">
      <c r="B65" s="104" t="s">
        <v>264</v>
      </c>
      <c r="C65" s="86">
        <v>2119.2594960000001</v>
      </c>
      <c r="D65" s="86">
        <v>3913.3744285799994</v>
      </c>
      <c r="E65" s="112">
        <v>1341.7296294</v>
      </c>
      <c r="F65" s="95"/>
      <c r="G65" s="43"/>
    </row>
    <row r="66" spans="2:7">
      <c r="B66" s="105" t="s">
        <v>265</v>
      </c>
      <c r="C66" s="78">
        <f>SUM(C67:C69)</f>
        <v>90957.82523599999</v>
      </c>
      <c r="D66" s="78">
        <f>SUM(D67:D69)</f>
        <v>84205.53997281006</v>
      </c>
      <c r="E66" s="116">
        <f>SUM(E67:E69)</f>
        <v>37949.445725120007</v>
      </c>
      <c r="F66" s="95"/>
      <c r="G66" s="43"/>
    </row>
    <row r="67" spans="2:7">
      <c r="B67" s="104" t="s">
        <v>266</v>
      </c>
      <c r="C67" s="86">
        <v>24154.795818999999</v>
      </c>
      <c r="D67" s="86">
        <v>33647.817932380007</v>
      </c>
      <c r="E67" s="112">
        <v>14257.555722469993</v>
      </c>
      <c r="F67" s="95"/>
      <c r="G67" s="43"/>
    </row>
    <row r="68" spans="2:7">
      <c r="B68" s="104" t="s">
        <v>267</v>
      </c>
      <c r="C68" s="86">
        <v>65356.745142</v>
      </c>
      <c r="D68" s="86">
        <v>50379.285749430048</v>
      </c>
      <c r="E68" s="112">
        <v>23691.890002650012</v>
      </c>
      <c r="F68" s="95"/>
      <c r="G68" s="43"/>
    </row>
    <row r="69" spans="2:7">
      <c r="B69" s="104" t="s">
        <v>268</v>
      </c>
      <c r="C69" s="86">
        <v>1446.284275</v>
      </c>
      <c r="D69" s="86">
        <v>178.43629100000001</v>
      </c>
      <c r="E69" s="112">
        <v>0</v>
      </c>
      <c r="F69" s="95"/>
      <c r="G69" s="43"/>
    </row>
    <row r="70" spans="2:7">
      <c r="B70" s="105" t="s">
        <v>269</v>
      </c>
      <c r="C70" s="78">
        <f>SUM(C71:C74)</f>
        <v>263816.79430499999</v>
      </c>
      <c r="D70" s="78">
        <f>SUM(D71:D74)</f>
        <v>263807.48317399999</v>
      </c>
      <c r="E70" s="116">
        <f>SUM(E71:E74)</f>
        <v>178812.84915128001</v>
      </c>
      <c r="F70" s="95"/>
      <c r="G70" s="43"/>
    </row>
    <row r="71" spans="2:7">
      <c r="B71" s="104" t="s">
        <v>270</v>
      </c>
      <c r="C71" s="86">
        <v>101900.204127</v>
      </c>
      <c r="D71" s="86">
        <v>101726.70725399999</v>
      </c>
      <c r="E71" s="112">
        <v>64386.826084010005</v>
      </c>
      <c r="F71" s="95"/>
      <c r="G71" s="43"/>
    </row>
    <row r="72" spans="2:7">
      <c r="B72" s="39" t="s">
        <v>271</v>
      </c>
      <c r="C72" s="86">
        <v>160209.32007300001</v>
      </c>
      <c r="D72" s="86">
        <v>160179.32007300001</v>
      </c>
      <c r="E72" s="112">
        <v>113642.42374966999</v>
      </c>
      <c r="F72" s="95"/>
      <c r="G72" s="43"/>
    </row>
    <row r="73" spans="2:7">
      <c r="B73" s="39" t="s">
        <v>272</v>
      </c>
      <c r="C73" s="86">
        <v>1707.2701050000001</v>
      </c>
      <c r="D73" s="86">
        <v>1900.7371049999999</v>
      </c>
      <c r="E73" s="112">
        <v>783.46726511999987</v>
      </c>
      <c r="F73" s="95"/>
      <c r="G73" s="43"/>
    </row>
    <row r="74" spans="2:7">
      <c r="B74" s="39" t="s">
        <v>3407</v>
      </c>
      <c r="C74" s="76">
        <v>0</v>
      </c>
      <c r="D74" s="76">
        <v>0.71874199999999999</v>
      </c>
      <c r="E74" s="112">
        <v>0.13205247999999997</v>
      </c>
      <c r="F74" s="95"/>
      <c r="G74" s="43"/>
    </row>
    <row r="75" spans="2:7">
      <c r="B75" s="22" t="s">
        <v>42</v>
      </c>
      <c r="C75" s="113">
        <f>C76+C78+C80</f>
        <v>113668.099604</v>
      </c>
      <c r="D75" s="113">
        <f>D76+D78+D80</f>
        <v>113668.099604</v>
      </c>
      <c r="E75" s="113">
        <f>E76+E78+E80</f>
        <v>62925.680651900002</v>
      </c>
      <c r="F75" s="95"/>
      <c r="G75" s="43"/>
    </row>
    <row r="76" spans="2:7">
      <c r="B76" s="38" t="s">
        <v>273</v>
      </c>
      <c r="C76" s="35">
        <f>C77</f>
        <v>4281.9326160000001</v>
      </c>
      <c r="D76" s="35">
        <f>D77</f>
        <v>4281.9326160000001</v>
      </c>
      <c r="E76" s="116">
        <f>E77</f>
        <v>225.51741000000001</v>
      </c>
      <c r="F76" s="95"/>
      <c r="G76" s="43"/>
    </row>
    <row r="77" spans="2:7">
      <c r="B77" s="39" t="s">
        <v>274</v>
      </c>
      <c r="C77" s="36">
        <v>4281.9326160000001</v>
      </c>
      <c r="D77" s="36">
        <v>4281.9326160000001</v>
      </c>
      <c r="E77" s="112">
        <v>225.51741000000001</v>
      </c>
      <c r="F77" s="95"/>
      <c r="G77" s="43"/>
    </row>
    <row r="78" spans="2:7">
      <c r="B78" s="38" t="s">
        <v>275</v>
      </c>
      <c r="C78" s="35">
        <f>C79</f>
        <v>109386.166988</v>
      </c>
      <c r="D78" s="35">
        <f>D79</f>
        <v>107956.166988</v>
      </c>
      <c r="E78" s="116">
        <f>E79</f>
        <v>61300.785346700002</v>
      </c>
      <c r="F78" s="95"/>
      <c r="G78" s="43"/>
    </row>
    <row r="79" spans="2:7">
      <c r="B79" s="39" t="s">
        <v>276</v>
      </c>
      <c r="C79" s="36">
        <v>109386.166988</v>
      </c>
      <c r="D79" s="36">
        <v>107956.166988</v>
      </c>
      <c r="E79" s="112">
        <v>61300.785346700002</v>
      </c>
      <c r="F79" s="95"/>
      <c r="G79" s="43"/>
    </row>
    <row r="80" spans="2:7">
      <c r="B80" s="38" t="s">
        <v>4168</v>
      </c>
      <c r="C80" s="77">
        <f>C81</f>
        <v>0</v>
      </c>
      <c r="D80" s="116">
        <f>D81</f>
        <v>1430</v>
      </c>
      <c r="E80" s="116">
        <f>E81</f>
        <v>1399.3778952</v>
      </c>
      <c r="F80" s="95"/>
      <c r="G80" s="43"/>
    </row>
    <row r="81" spans="2:7">
      <c r="B81" s="39" t="s">
        <v>4169</v>
      </c>
      <c r="C81" s="76">
        <v>0</v>
      </c>
      <c r="D81" s="76">
        <v>1430</v>
      </c>
      <c r="E81" s="112">
        <v>1399.3778952</v>
      </c>
      <c r="F81" s="95"/>
      <c r="G81" s="43"/>
    </row>
    <row r="82" spans="2:7">
      <c r="B82" s="34" t="s">
        <v>45</v>
      </c>
      <c r="C82" s="30">
        <f>C13+C75</f>
        <v>1532354.6145540001</v>
      </c>
      <c r="D82" s="30">
        <f>D13+D75</f>
        <v>1571966.3693296902</v>
      </c>
      <c r="E82" s="117">
        <f>E13+E75</f>
        <v>895532.97693382984</v>
      </c>
      <c r="F82" s="95"/>
    </row>
    <row r="83" spans="2:7">
      <c r="B83" s="15" t="s">
        <v>26</v>
      </c>
      <c r="C83" s="15"/>
      <c r="D83" s="15"/>
      <c r="E83" s="15"/>
      <c r="F83" s="95"/>
    </row>
    <row r="84" spans="2:7" ht="38.450000000000003" customHeight="1">
      <c r="B84" s="211" t="s">
        <v>4188</v>
      </c>
      <c r="C84" s="211"/>
      <c r="D84" s="211"/>
      <c r="E84" s="211"/>
      <c r="F84" s="95"/>
    </row>
    <row r="85" spans="2:7" ht="15" customHeight="1">
      <c r="B85" s="15" t="s">
        <v>46</v>
      </c>
      <c r="C85" s="15"/>
      <c r="D85" s="15"/>
      <c r="E85" s="15"/>
      <c r="F85" s="95"/>
    </row>
    <row r="86" spans="2:7">
      <c r="B86" s="211" t="s">
        <v>4185</v>
      </c>
      <c r="C86" s="211"/>
      <c r="D86" s="211"/>
      <c r="E86" s="211"/>
    </row>
    <row r="87" spans="2:7">
      <c r="B87" s="211"/>
      <c r="C87" s="211"/>
      <c r="D87" s="211"/>
      <c r="E87" s="211"/>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30 E20 E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4086"/>
  <sheetViews>
    <sheetView showGridLines="0" zoomScale="80" zoomScaleNormal="80" workbookViewId="0">
      <selection activeCell="L20" sqref="L20"/>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5" ht="28.5" customHeight="1">
      <c r="A1" s="213" t="s">
        <v>0</v>
      </c>
      <c r="B1" s="213"/>
      <c r="C1" s="213"/>
      <c r="D1" s="213"/>
    </row>
    <row r="2" spans="1:5" ht="21" customHeight="1">
      <c r="A2" s="214" t="s">
        <v>1</v>
      </c>
      <c r="B2" s="214"/>
      <c r="C2" s="214"/>
      <c r="D2" s="214"/>
    </row>
    <row r="3" spans="1:5" ht="15" customHeight="1">
      <c r="A3" s="221" t="s">
        <v>2</v>
      </c>
      <c r="B3" s="221"/>
      <c r="C3" s="221"/>
      <c r="D3" s="221"/>
    </row>
    <row r="5" spans="1:5" ht="18.75" customHeight="1">
      <c r="A5" s="223" t="s">
        <v>29</v>
      </c>
      <c r="B5" s="223"/>
      <c r="C5" s="223"/>
      <c r="D5" s="223"/>
      <c r="E5" s="223"/>
    </row>
    <row r="6" spans="1:5" ht="18.75">
      <c r="A6" s="222" t="s">
        <v>277</v>
      </c>
      <c r="B6" s="222"/>
      <c r="C6" s="222"/>
      <c r="D6" s="222"/>
    </row>
    <row r="7" spans="1:5" ht="18.75">
      <c r="A7" s="217" t="s">
        <v>4187</v>
      </c>
      <c r="B7" s="217"/>
      <c r="C7" s="217"/>
      <c r="D7" s="217"/>
      <c r="E7" s="79"/>
    </row>
    <row r="8" spans="1:5" ht="15.75">
      <c r="A8" s="225" t="s">
        <v>5</v>
      </c>
      <c r="B8" s="225"/>
      <c r="C8" s="225"/>
      <c r="D8" s="225"/>
    </row>
    <row r="11" spans="1:5">
      <c r="B11" s="233" t="s">
        <v>6</v>
      </c>
      <c r="C11" s="129" t="s">
        <v>7</v>
      </c>
      <c r="D11" s="49" t="s">
        <v>4180</v>
      </c>
      <c r="E11" s="232" t="s">
        <v>8</v>
      </c>
    </row>
    <row r="12" spans="1:5">
      <c r="B12" s="233"/>
      <c r="C12" s="130" t="s">
        <v>3065</v>
      </c>
      <c r="D12" s="49" t="s">
        <v>4181</v>
      </c>
      <c r="E12" s="232"/>
    </row>
    <row r="13" spans="1:5">
      <c r="B13" s="101" t="s">
        <v>278</v>
      </c>
      <c r="C13" s="210">
        <v>1418686514950</v>
      </c>
      <c r="D13" s="210">
        <v>1458298269725.6897</v>
      </c>
      <c r="E13" s="210">
        <v>832607296281.93018</v>
      </c>
    </row>
    <row r="14" spans="1:5">
      <c r="B14" s="102" t="s">
        <v>279</v>
      </c>
      <c r="C14" s="118">
        <v>1335421381768</v>
      </c>
      <c r="D14" s="118">
        <v>1364386212243.1902</v>
      </c>
      <c r="E14" s="118">
        <v>789833412561.96985</v>
      </c>
    </row>
    <row r="15" spans="1:5">
      <c r="B15" s="207" t="s">
        <v>280</v>
      </c>
      <c r="C15" s="131">
        <v>11135305163</v>
      </c>
      <c r="D15" s="131">
        <v>11407607537.51</v>
      </c>
      <c r="E15" s="131">
        <v>5680282996.9699993</v>
      </c>
    </row>
    <row r="16" spans="1:5">
      <c r="B16" s="206" t="s">
        <v>281</v>
      </c>
      <c r="C16" s="133">
        <v>11114768830</v>
      </c>
      <c r="D16" s="133">
        <v>11386552766.51</v>
      </c>
      <c r="E16" s="133">
        <v>5664884224.8199997</v>
      </c>
    </row>
    <row r="17" spans="2:5">
      <c r="B17" s="205" t="s">
        <v>282</v>
      </c>
      <c r="C17" s="131">
        <v>11114768830</v>
      </c>
      <c r="D17" s="131">
        <v>11386552766.51</v>
      </c>
      <c r="E17" s="131">
        <v>5664884224.8199997</v>
      </c>
    </row>
    <row r="18" spans="2:5">
      <c r="B18" s="206" t="s">
        <v>283</v>
      </c>
      <c r="C18" s="133">
        <v>20536333</v>
      </c>
      <c r="D18" s="133">
        <v>21054771</v>
      </c>
      <c r="E18" s="133">
        <v>15398772.15</v>
      </c>
    </row>
    <row r="19" spans="2:5">
      <c r="B19" s="205" t="s">
        <v>282</v>
      </c>
      <c r="C19" s="131">
        <v>20536333</v>
      </c>
      <c r="D19" s="131">
        <v>21054771</v>
      </c>
      <c r="E19" s="131">
        <v>15398772.15</v>
      </c>
    </row>
    <row r="20" spans="2:5">
      <c r="B20" s="207" t="s">
        <v>317</v>
      </c>
      <c r="C20" s="131">
        <v>45171006</v>
      </c>
      <c r="D20" s="131">
        <v>45395418.700000003</v>
      </c>
      <c r="E20" s="131">
        <v>9981108.0899999999</v>
      </c>
    </row>
    <row r="21" spans="2:5">
      <c r="B21" s="206" t="s">
        <v>281</v>
      </c>
      <c r="C21" s="133">
        <v>45171006</v>
      </c>
      <c r="D21" s="133">
        <v>45395418.700000003</v>
      </c>
      <c r="E21" s="133">
        <v>9981108.0899999999</v>
      </c>
    </row>
    <row r="22" spans="2:5">
      <c r="B22" s="205" t="s">
        <v>282</v>
      </c>
      <c r="C22" s="131">
        <v>45171006</v>
      </c>
      <c r="D22" s="131">
        <v>45395418.700000003</v>
      </c>
      <c r="E22" s="131">
        <v>9981108.0899999999</v>
      </c>
    </row>
    <row r="23" spans="2:5">
      <c r="B23" s="207" t="s">
        <v>286</v>
      </c>
      <c r="C23" s="131">
        <v>9187110</v>
      </c>
      <c r="D23" s="131">
        <v>8959110</v>
      </c>
      <c r="E23" s="131">
        <v>5359557.4400000004</v>
      </c>
    </row>
    <row r="24" spans="2:5">
      <c r="B24" s="206" t="s">
        <v>281</v>
      </c>
      <c r="C24" s="133">
        <v>9187110</v>
      </c>
      <c r="D24" s="133">
        <v>8959110</v>
      </c>
      <c r="E24" s="133">
        <v>5359557.4400000004</v>
      </c>
    </row>
    <row r="25" spans="2:5">
      <c r="B25" s="205" t="s">
        <v>282</v>
      </c>
      <c r="C25" s="131">
        <v>9187110</v>
      </c>
      <c r="D25" s="131">
        <v>8959110</v>
      </c>
      <c r="E25" s="131">
        <v>5359557.4400000004</v>
      </c>
    </row>
    <row r="26" spans="2:5">
      <c r="B26" s="207" t="s">
        <v>287</v>
      </c>
      <c r="C26" s="131">
        <v>11378418</v>
      </c>
      <c r="D26" s="131">
        <v>11246418</v>
      </c>
      <c r="E26" s="131">
        <v>5812441.5099999998</v>
      </c>
    </row>
    <row r="27" spans="2:5">
      <c r="B27" s="206" t="s">
        <v>281</v>
      </c>
      <c r="C27" s="133">
        <v>11378418</v>
      </c>
      <c r="D27" s="133">
        <v>11246418</v>
      </c>
      <c r="E27" s="133">
        <v>5812441.5099999998</v>
      </c>
    </row>
    <row r="28" spans="2:5">
      <c r="B28" s="205" t="s">
        <v>282</v>
      </c>
      <c r="C28" s="131">
        <v>11378418</v>
      </c>
      <c r="D28" s="131">
        <v>11246418</v>
      </c>
      <c r="E28" s="131">
        <v>5812441.5099999998</v>
      </c>
    </row>
    <row r="29" spans="2:5">
      <c r="B29" s="207" t="s">
        <v>288</v>
      </c>
      <c r="C29" s="131">
        <v>12798296</v>
      </c>
      <c r="D29" s="131">
        <v>12983296</v>
      </c>
      <c r="E29" s="131">
        <v>7645985.6299999999</v>
      </c>
    </row>
    <row r="30" spans="2:5">
      <c r="B30" s="206" t="s">
        <v>281</v>
      </c>
      <c r="C30" s="133">
        <v>12798296</v>
      </c>
      <c r="D30" s="133">
        <v>12983296</v>
      </c>
      <c r="E30" s="133">
        <v>7645985.6299999999</v>
      </c>
    </row>
    <row r="31" spans="2:5">
      <c r="B31" s="205" t="s">
        <v>282</v>
      </c>
      <c r="C31" s="131">
        <v>12798296</v>
      </c>
      <c r="D31" s="131">
        <v>12983296</v>
      </c>
      <c r="E31" s="131">
        <v>7645985.6299999999</v>
      </c>
    </row>
    <row r="32" spans="2:5">
      <c r="B32" s="207" t="s">
        <v>289</v>
      </c>
      <c r="C32" s="131">
        <v>40526987</v>
      </c>
      <c r="D32" s="131">
        <v>40233901.399999999</v>
      </c>
      <c r="E32" s="131">
        <v>11979887.48</v>
      </c>
    </row>
    <row r="33" spans="2:5">
      <c r="B33" s="206" t="s">
        <v>281</v>
      </c>
      <c r="C33" s="133">
        <v>40526987</v>
      </c>
      <c r="D33" s="133">
        <v>40233901.399999999</v>
      </c>
      <c r="E33" s="133">
        <v>11979887.48</v>
      </c>
    </row>
    <row r="34" spans="2:5">
      <c r="B34" s="205" t="s">
        <v>282</v>
      </c>
      <c r="C34" s="131">
        <v>40526987</v>
      </c>
      <c r="D34" s="131">
        <v>40233901.399999999</v>
      </c>
      <c r="E34" s="131">
        <v>11979887.48</v>
      </c>
    </row>
    <row r="35" spans="2:5">
      <c r="B35" s="207" t="s">
        <v>290</v>
      </c>
      <c r="C35" s="131">
        <v>43119482</v>
      </c>
      <c r="D35" s="131">
        <v>42892709.289999999</v>
      </c>
      <c r="E35" s="131">
        <v>20031740.600000001</v>
      </c>
    </row>
    <row r="36" spans="2:5">
      <c r="B36" s="206" t="s">
        <v>281</v>
      </c>
      <c r="C36" s="133">
        <v>43119482</v>
      </c>
      <c r="D36" s="133">
        <v>42892709.289999999</v>
      </c>
      <c r="E36" s="133">
        <v>20031740.600000001</v>
      </c>
    </row>
    <row r="37" spans="2:5">
      <c r="B37" s="205" t="s">
        <v>282</v>
      </c>
      <c r="C37" s="131">
        <v>43119482</v>
      </c>
      <c r="D37" s="131">
        <v>42892709.289999999</v>
      </c>
      <c r="E37" s="131">
        <v>20031740.600000001</v>
      </c>
    </row>
    <row r="38" spans="2:5">
      <c r="B38" s="207" t="s">
        <v>291</v>
      </c>
      <c r="C38" s="131">
        <v>73472707</v>
      </c>
      <c r="D38" s="131">
        <v>74273532.879999995</v>
      </c>
      <c r="E38" s="131">
        <v>30324394.219999999</v>
      </c>
    </row>
    <row r="39" spans="2:5">
      <c r="B39" s="206" t="s">
        <v>281</v>
      </c>
      <c r="C39" s="133">
        <v>73472707</v>
      </c>
      <c r="D39" s="133">
        <v>74273532.879999995</v>
      </c>
      <c r="E39" s="133">
        <v>30324394.219999999</v>
      </c>
    </row>
    <row r="40" spans="2:5">
      <c r="B40" s="205" t="s">
        <v>282</v>
      </c>
      <c r="C40" s="131">
        <v>73472707</v>
      </c>
      <c r="D40" s="131">
        <v>74273532.879999995</v>
      </c>
      <c r="E40" s="131">
        <v>30324394.219999999</v>
      </c>
    </row>
    <row r="41" spans="2:5">
      <c r="B41" s="207" t="s">
        <v>292</v>
      </c>
      <c r="C41" s="131">
        <v>10830000</v>
      </c>
      <c r="D41" s="131">
        <v>10527000</v>
      </c>
      <c r="E41" s="131">
        <v>5690782.5999999996</v>
      </c>
    </row>
    <row r="42" spans="2:5">
      <c r="B42" s="206" t="s">
        <v>281</v>
      </c>
      <c r="C42" s="133">
        <v>10830000</v>
      </c>
      <c r="D42" s="133">
        <v>10527000</v>
      </c>
      <c r="E42" s="133">
        <v>5690782.5999999996</v>
      </c>
    </row>
    <row r="43" spans="2:5">
      <c r="B43" s="205" t="s">
        <v>282</v>
      </c>
      <c r="C43" s="131">
        <v>10830000</v>
      </c>
      <c r="D43" s="131">
        <v>10527000</v>
      </c>
      <c r="E43" s="131">
        <v>5690782.5999999996</v>
      </c>
    </row>
    <row r="44" spans="2:5">
      <c r="B44" s="207" t="s">
        <v>293</v>
      </c>
      <c r="C44" s="131">
        <v>43022519</v>
      </c>
      <c r="D44" s="131">
        <v>42815003.920000002</v>
      </c>
      <c r="E44" s="131">
        <v>13497747.34</v>
      </c>
    </row>
    <row r="45" spans="2:5">
      <c r="B45" s="206" t="s">
        <v>281</v>
      </c>
      <c r="C45" s="133">
        <v>43022519</v>
      </c>
      <c r="D45" s="133">
        <v>42815003.920000002</v>
      </c>
      <c r="E45" s="133">
        <v>13497747.34</v>
      </c>
    </row>
    <row r="46" spans="2:5">
      <c r="B46" s="205" t="s">
        <v>282</v>
      </c>
      <c r="C46" s="131">
        <v>43022519</v>
      </c>
      <c r="D46" s="131">
        <v>42815003.920000002</v>
      </c>
      <c r="E46" s="131">
        <v>13497747.34</v>
      </c>
    </row>
    <row r="47" spans="2:5">
      <c r="B47" s="207" t="s">
        <v>294</v>
      </c>
      <c r="C47" s="131">
        <v>12609000</v>
      </c>
      <c r="D47" s="131">
        <v>33925364.120000005</v>
      </c>
      <c r="E47" s="131">
        <v>6824263.29</v>
      </c>
    </row>
    <row r="48" spans="2:5">
      <c r="B48" s="206" t="s">
        <v>281</v>
      </c>
      <c r="C48" s="133">
        <v>12609000</v>
      </c>
      <c r="D48" s="133">
        <v>33925364.120000005</v>
      </c>
      <c r="E48" s="133">
        <v>6824263.29</v>
      </c>
    </row>
    <row r="49" spans="2:5">
      <c r="B49" s="205" t="s">
        <v>282</v>
      </c>
      <c r="C49" s="131">
        <v>12609000</v>
      </c>
      <c r="D49" s="131">
        <v>33925364.120000005</v>
      </c>
      <c r="E49" s="131">
        <v>6824263.29</v>
      </c>
    </row>
    <row r="50" spans="2:5">
      <c r="B50" s="207" t="s">
        <v>295</v>
      </c>
      <c r="C50" s="131">
        <v>46178701</v>
      </c>
      <c r="D50" s="131">
        <v>48748027.810000002</v>
      </c>
      <c r="E50" s="131">
        <v>20982112.07</v>
      </c>
    </row>
    <row r="51" spans="2:5">
      <c r="B51" s="206" t="s">
        <v>281</v>
      </c>
      <c r="C51" s="133">
        <v>46178701</v>
      </c>
      <c r="D51" s="133">
        <v>48748027.810000002</v>
      </c>
      <c r="E51" s="133">
        <v>20982112.07</v>
      </c>
    </row>
    <row r="52" spans="2:5">
      <c r="B52" s="205" t="s">
        <v>282</v>
      </c>
      <c r="C52" s="131">
        <v>46178701</v>
      </c>
      <c r="D52" s="131">
        <v>48748027.810000002</v>
      </c>
      <c r="E52" s="131">
        <v>20982112.07</v>
      </c>
    </row>
    <row r="53" spans="2:5">
      <c r="B53" s="207" t="s">
        <v>296</v>
      </c>
      <c r="C53" s="131">
        <v>4956138333</v>
      </c>
      <c r="D53" s="131">
        <v>4980420511.5900002</v>
      </c>
      <c r="E53" s="131">
        <v>2811528412.8300004</v>
      </c>
    </row>
    <row r="54" spans="2:5">
      <c r="B54" s="206" t="s">
        <v>281</v>
      </c>
      <c r="C54" s="133">
        <v>4956138333</v>
      </c>
      <c r="D54" s="133">
        <v>4980420511.5900002</v>
      </c>
      <c r="E54" s="133">
        <v>2811528412.8300004</v>
      </c>
    </row>
    <row r="55" spans="2:5">
      <c r="B55" s="205" t="s">
        <v>282</v>
      </c>
      <c r="C55" s="131">
        <v>4956138333</v>
      </c>
      <c r="D55" s="131">
        <v>4980420511.5900002</v>
      </c>
      <c r="E55" s="131">
        <v>2811528412.8300004</v>
      </c>
    </row>
    <row r="56" spans="2:5">
      <c r="B56" s="207" t="s">
        <v>297</v>
      </c>
      <c r="C56" s="131">
        <v>1318981644046</v>
      </c>
      <c r="D56" s="131">
        <v>1347626184411.9702</v>
      </c>
      <c r="E56" s="131">
        <v>781203471131.8999</v>
      </c>
    </row>
    <row r="57" spans="2:5">
      <c r="B57" s="206" t="s">
        <v>281</v>
      </c>
      <c r="C57" s="133">
        <v>987052128484</v>
      </c>
      <c r="D57" s="133">
        <v>1023269367325.6603</v>
      </c>
      <c r="E57" s="133">
        <v>572643342076.59998</v>
      </c>
    </row>
    <row r="58" spans="2:5">
      <c r="B58" s="205" t="s">
        <v>2578</v>
      </c>
      <c r="C58" s="131">
        <v>1576100</v>
      </c>
      <c r="D58" s="131">
        <v>20255200</v>
      </c>
      <c r="E58" s="131">
        <v>14528608.65</v>
      </c>
    </row>
    <row r="59" spans="2:5">
      <c r="B59" s="205" t="s">
        <v>282</v>
      </c>
      <c r="C59" s="131">
        <v>987050552384</v>
      </c>
      <c r="D59" s="131">
        <v>1023249112125.6603</v>
      </c>
      <c r="E59" s="131">
        <v>572628813467.94995</v>
      </c>
    </row>
    <row r="60" spans="2:5">
      <c r="B60" s="206" t="s">
        <v>283</v>
      </c>
      <c r="C60" s="133">
        <v>102639603365</v>
      </c>
      <c r="D60" s="133">
        <v>103450137884.82002</v>
      </c>
      <c r="E60" s="133">
        <v>76149349045.290009</v>
      </c>
    </row>
    <row r="61" spans="2:5">
      <c r="B61" s="205" t="s">
        <v>282</v>
      </c>
      <c r="C61" s="131">
        <v>102639603365</v>
      </c>
      <c r="D61" s="131">
        <v>103450137884.82002</v>
      </c>
      <c r="E61" s="131">
        <v>76149349045.290009</v>
      </c>
    </row>
    <row r="62" spans="2:5">
      <c r="B62" s="206" t="s">
        <v>4045</v>
      </c>
      <c r="C62" s="133">
        <v>0</v>
      </c>
      <c r="D62" s="133">
        <v>14331145.76</v>
      </c>
      <c r="E62" s="133">
        <v>0</v>
      </c>
    </row>
    <row r="63" spans="2:5">
      <c r="B63" s="205" t="s">
        <v>282</v>
      </c>
      <c r="C63" s="131">
        <v>0</v>
      </c>
      <c r="D63" s="131">
        <v>14331145.76</v>
      </c>
      <c r="E63" s="131">
        <v>0</v>
      </c>
    </row>
    <row r="64" spans="2:5">
      <c r="B64" s="206" t="s">
        <v>298</v>
      </c>
      <c r="C64" s="133">
        <v>97784149695</v>
      </c>
      <c r="D64" s="133">
        <v>100463461862.02</v>
      </c>
      <c r="E64" s="133">
        <v>92826295942.319992</v>
      </c>
    </row>
    <row r="65" spans="2:5">
      <c r="B65" s="205" t="s">
        <v>282</v>
      </c>
      <c r="C65" s="131">
        <v>97784149695</v>
      </c>
      <c r="D65" s="131">
        <v>100463461862.02</v>
      </c>
      <c r="E65" s="131">
        <v>92826295942.319992</v>
      </c>
    </row>
    <row r="66" spans="2:5">
      <c r="B66" s="206" t="s">
        <v>284</v>
      </c>
      <c r="C66" s="133">
        <v>130219709098</v>
      </c>
      <c r="D66" s="133">
        <v>118618005492</v>
      </c>
      <c r="E66" s="133">
        <v>39440476546.080002</v>
      </c>
    </row>
    <row r="67" spans="2:5">
      <c r="B67" s="205" t="s">
        <v>282</v>
      </c>
      <c r="C67" s="131">
        <v>130219709098</v>
      </c>
      <c r="D67" s="131">
        <v>118618005492</v>
      </c>
      <c r="E67" s="131">
        <v>39440476546.080002</v>
      </c>
    </row>
    <row r="68" spans="2:5">
      <c r="B68" s="206" t="s">
        <v>285</v>
      </c>
      <c r="C68" s="133">
        <v>1286053404</v>
      </c>
      <c r="D68" s="133">
        <v>1810880701.71</v>
      </c>
      <c r="E68" s="133">
        <v>144007521.61000001</v>
      </c>
    </row>
    <row r="69" spans="2:5">
      <c r="B69" s="205" t="s">
        <v>282</v>
      </c>
      <c r="C69" s="131">
        <v>1286053404</v>
      </c>
      <c r="D69" s="131">
        <v>1810880701.71</v>
      </c>
      <c r="E69" s="131">
        <v>144007521.61000001</v>
      </c>
    </row>
    <row r="70" spans="2:5">
      <c r="B70" s="93" t="s">
        <v>299</v>
      </c>
      <c r="C70" s="118">
        <v>83265133182</v>
      </c>
      <c r="D70" s="118">
        <v>93912057482.5</v>
      </c>
      <c r="E70" s="118">
        <v>42773883719.959976</v>
      </c>
    </row>
    <row r="71" spans="2:5">
      <c r="B71" s="207" t="s">
        <v>280</v>
      </c>
      <c r="C71" s="131">
        <v>5828992863</v>
      </c>
      <c r="D71" s="131">
        <v>10205863829.879999</v>
      </c>
      <c r="E71" s="131">
        <v>3709138783.8200006</v>
      </c>
    </row>
    <row r="72" spans="2:5">
      <c r="B72" s="206" t="s">
        <v>281</v>
      </c>
      <c r="C72" s="133">
        <v>4648629629</v>
      </c>
      <c r="D72" s="133">
        <v>8916920389.1199989</v>
      </c>
      <c r="E72" s="133">
        <v>3681870501.7300005</v>
      </c>
    </row>
    <row r="73" spans="2:5">
      <c r="B73" s="205" t="s">
        <v>282</v>
      </c>
      <c r="C73" s="131">
        <v>135000000</v>
      </c>
      <c r="D73" s="131">
        <v>135000000</v>
      </c>
      <c r="E73" s="131">
        <v>0</v>
      </c>
    </row>
    <row r="74" spans="2:5">
      <c r="B74" s="204" t="s">
        <v>631</v>
      </c>
      <c r="C74" s="131">
        <v>135000000</v>
      </c>
      <c r="D74" s="131">
        <v>135000000</v>
      </c>
      <c r="E74" s="131">
        <v>0</v>
      </c>
    </row>
    <row r="75" spans="2:5">
      <c r="B75" s="205" t="s">
        <v>2707</v>
      </c>
      <c r="C75" s="131">
        <v>220125275</v>
      </c>
      <c r="D75" s="131">
        <v>220125275</v>
      </c>
      <c r="E75" s="131">
        <v>198112747.5</v>
      </c>
    </row>
    <row r="76" spans="2:5">
      <c r="B76" s="204" t="s">
        <v>2708</v>
      </c>
      <c r="C76" s="131">
        <v>220125275</v>
      </c>
      <c r="D76" s="131">
        <v>220125275</v>
      </c>
      <c r="E76" s="131">
        <v>198112747.5</v>
      </c>
    </row>
    <row r="77" spans="2:5">
      <c r="B77" s="205" t="s">
        <v>4164</v>
      </c>
      <c r="C77" s="131">
        <v>0</v>
      </c>
      <c r="D77" s="131">
        <v>548635659</v>
      </c>
      <c r="E77" s="131">
        <v>275347311.35000002</v>
      </c>
    </row>
    <row r="78" spans="2:5">
      <c r="B78" s="204" t="s">
        <v>4163</v>
      </c>
      <c r="C78" s="131">
        <v>0</v>
      </c>
      <c r="D78" s="131">
        <v>548635659</v>
      </c>
      <c r="E78" s="131">
        <v>275347311.35000002</v>
      </c>
    </row>
    <row r="79" spans="2:5">
      <c r="B79" s="205" t="s">
        <v>3607</v>
      </c>
      <c r="C79" s="131">
        <v>0</v>
      </c>
      <c r="D79" s="131">
        <v>30000000</v>
      </c>
      <c r="E79" s="131">
        <v>30000000</v>
      </c>
    </row>
    <row r="80" spans="2:5">
      <c r="B80" s="204" t="s">
        <v>3606</v>
      </c>
      <c r="C80" s="131">
        <v>0</v>
      </c>
      <c r="D80" s="131">
        <v>30000000</v>
      </c>
      <c r="E80" s="131">
        <v>30000000</v>
      </c>
    </row>
    <row r="81" spans="2:5">
      <c r="B81" s="205" t="s">
        <v>300</v>
      </c>
      <c r="C81" s="131">
        <v>26575728</v>
      </c>
      <c r="D81" s="131">
        <v>31847671.109999999</v>
      </c>
      <c r="E81" s="131">
        <v>29454318.030000001</v>
      </c>
    </row>
    <row r="82" spans="2:5">
      <c r="B82" s="204" t="s">
        <v>632</v>
      </c>
      <c r="C82" s="131">
        <v>26575728</v>
      </c>
      <c r="D82" s="131">
        <v>31847671.109999999</v>
      </c>
      <c r="E82" s="131">
        <v>29454318.030000001</v>
      </c>
    </row>
    <row r="83" spans="2:5">
      <c r="B83" s="205" t="s">
        <v>2709</v>
      </c>
      <c r="C83" s="131">
        <v>120000000</v>
      </c>
      <c r="D83" s="131">
        <v>120000000</v>
      </c>
      <c r="E83" s="131">
        <v>0</v>
      </c>
    </row>
    <row r="84" spans="2:5">
      <c r="B84" s="204" t="s">
        <v>633</v>
      </c>
      <c r="C84" s="131">
        <v>120000000</v>
      </c>
      <c r="D84" s="131">
        <v>120000000</v>
      </c>
      <c r="E84" s="131">
        <v>0</v>
      </c>
    </row>
    <row r="85" spans="2:5">
      <c r="B85" s="205" t="s">
        <v>4012</v>
      </c>
      <c r="C85" s="131">
        <v>0</v>
      </c>
      <c r="D85" s="131">
        <v>1842364.98</v>
      </c>
      <c r="E85" s="131">
        <v>0</v>
      </c>
    </row>
    <row r="86" spans="2:5">
      <c r="B86" s="204" t="s">
        <v>4011</v>
      </c>
      <c r="C86" s="131">
        <v>0</v>
      </c>
      <c r="D86" s="131">
        <v>1842364.98</v>
      </c>
      <c r="E86" s="131">
        <v>0</v>
      </c>
    </row>
    <row r="87" spans="2:5">
      <c r="B87" s="205" t="s">
        <v>301</v>
      </c>
      <c r="C87" s="131">
        <v>11583014</v>
      </c>
      <c r="D87" s="131">
        <v>23569484</v>
      </c>
      <c r="E87" s="131">
        <v>8456203.1300000008</v>
      </c>
    </row>
    <row r="88" spans="2:5">
      <c r="B88" s="204" t="s">
        <v>634</v>
      </c>
      <c r="C88" s="131">
        <v>11583014</v>
      </c>
      <c r="D88" s="131">
        <v>23569484</v>
      </c>
      <c r="E88" s="131">
        <v>8456203.1300000008</v>
      </c>
    </row>
    <row r="89" spans="2:5">
      <c r="B89" s="205" t="s">
        <v>302</v>
      </c>
      <c r="C89" s="131">
        <v>40861077</v>
      </c>
      <c r="D89" s="131">
        <v>50861077</v>
      </c>
      <c r="E89" s="131">
        <v>11152396.65</v>
      </c>
    </row>
    <row r="90" spans="2:5">
      <c r="B90" s="204" t="s">
        <v>635</v>
      </c>
      <c r="C90" s="131">
        <v>40861077</v>
      </c>
      <c r="D90" s="131">
        <v>50861077</v>
      </c>
      <c r="E90" s="131">
        <v>11152396.65</v>
      </c>
    </row>
    <row r="91" spans="2:5">
      <c r="B91" s="205" t="s">
        <v>1137</v>
      </c>
      <c r="C91" s="131">
        <v>6437925</v>
      </c>
      <c r="D91" s="131">
        <v>5633184.5300000003</v>
      </c>
      <c r="E91" s="131">
        <v>0</v>
      </c>
    </row>
    <row r="92" spans="2:5">
      <c r="B92" s="204" t="s">
        <v>1138</v>
      </c>
      <c r="C92" s="131">
        <v>6437925</v>
      </c>
      <c r="D92" s="131">
        <v>5633184.5300000003</v>
      </c>
      <c r="E92" s="131">
        <v>0</v>
      </c>
    </row>
    <row r="93" spans="2:5">
      <c r="B93" s="205" t="s">
        <v>1139</v>
      </c>
      <c r="C93" s="131">
        <v>10833015</v>
      </c>
      <c r="D93" s="131">
        <v>1</v>
      </c>
      <c r="E93" s="131">
        <v>0</v>
      </c>
    </row>
    <row r="94" spans="2:5">
      <c r="B94" s="204" t="s">
        <v>1140</v>
      </c>
      <c r="C94" s="131">
        <v>10833015</v>
      </c>
      <c r="D94" s="131">
        <v>1</v>
      </c>
      <c r="E94" s="131">
        <v>0</v>
      </c>
    </row>
    <row r="95" spans="2:5">
      <c r="B95" s="205" t="s">
        <v>3605</v>
      </c>
      <c r="C95" s="131">
        <v>0</v>
      </c>
      <c r="D95" s="131">
        <v>148438569</v>
      </c>
      <c r="E95" s="131">
        <v>10477370.99</v>
      </c>
    </row>
    <row r="96" spans="2:5">
      <c r="B96" s="204" t="s">
        <v>3604</v>
      </c>
      <c r="C96" s="131">
        <v>0</v>
      </c>
      <c r="D96" s="131">
        <v>148438569</v>
      </c>
      <c r="E96" s="131">
        <v>10477370.99</v>
      </c>
    </row>
    <row r="97" spans="2:5">
      <c r="B97" s="205" t="s">
        <v>2710</v>
      </c>
      <c r="C97" s="131">
        <v>151755593</v>
      </c>
      <c r="D97" s="131">
        <v>129921310</v>
      </c>
      <c r="E97" s="131">
        <v>114669070.13</v>
      </c>
    </row>
    <row r="98" spans="2:5">
      <c r="B98" s="204" t="s">
        <v>636</v>
      </c>
      <c r="C98" s="131">
        <v>151755593</v>
      </c>
      <c r="D98" s="131">
        <v>129921310</v>
      </c>
      <c r="E98" s="131">
        <v>114669070.13</v>
      </c>
    </row>
    <row r="99" spans="2:5">
      <c r="B99" s="205" t="s">
        <v>3603</v>
      </c>
      <c r="C99" s="131">
        <v>0</v>
      </c>
      <c r="D99" s="131">
        <v>490000000</v>
      </c>
      <c r="E99" s="131">
        <v>489843116.22000003</v>
      </c>
    </row>
    <row r="100" spans="2:5">
      <c r="B100" s="204" t="s">
        <v>3602</v>
      </c>
      <c r="C100" s="131">
        <v>0</v>
      </c>
      <c r="D100" s="131">
        <v>490000000</v>
      </c>
      <c r="E100" s="131">
        <v>489843116.22000003</v>
      </c>
    </row>
    <row r="101" spans="2:5">
      <c r="B101" s="205" t="s">
        <v>3601</v>
      </c>
      <c r="C101" s="131">
        <v>0</v>
      </c>
      <c r="D101" s="131">
        <v>2160000</v>
      </c>
      <c r="E101" s="131">
        <v>0</v>
      </c>
    </row>
    <row r="102" spans="2:5">
      <c r="B102" s="204" t="s">
        <v>3600</v>
      </c>
      <c r="C102" s="131">
        <v>0</v>
      </c>
      <c r="D102" s="131">
        <v>2160000</v>
      </c>
      <c r="E102" s="131">
        <v>0</v>
      </c>
    </row>
    <row r="103" spans="2:5">
      <c r="B103" s="205" t="s">
        <v>303</v>
      </c>
      <c r="C103" s="131">
        <v>63567307</v>
      </c>
      <c r="D103" s="131">
        <v>94212630.170000002</v>
      </c>
      <c r="E103" s="131">
        <v>61019996.250000007</v>
      </c>
    </row>
    <row r="104" spans="2:5">
      <c r="B104" s="204" t="s">
        <v>637</v>
      </c>
      <c r="C104" s="131">
        <v>63567307</v>
      </c>
      <c r="D104" s="131">
        <v>94212630.170000002</v>
      </c>
      <c r="E104" s="131">
        <v>61019996.250000007</v>
      </c>
    </row>
    <row r="105" spans="2:5">
      <c r="B105" s="205" t="s">
        <v>4035</v>
      </c>
      <c r="C105" s="131">
        <v>0</v>
      </c>
      <c r="D105" s="131">
        <v>71726458.650000006</v>
      </c>
      <c r="E105" s="131">
        <v>71726458.640000001</v>
      </c>
    </row>
    <row r="106" spans="2:5">
      <c r="B106" s="204" t="s">
        <v>4034</v>
      </c>
      <c r="C106" s="131">
        <v>0</v>
      </c>
      <c r="D106" s="131">
        <v>71726458.650000006</v>
      </c>
      <c r="E106" s="131">
        <v>71726458.640000001</v>
      </c>
    </row>
    <row r="107" spans="2:5">
      <c r="B107" s="205" t="s">
        <v>2131</v>
      </c>
      <c r="C107" s="131">
        <v>5448144</v>
      </c>
      <c r="D107" s="131">
        <v>5448144</v>
      </c>
      <c r="E107" s="131">
        <v>0</v>
      </c>
    </row>
    <row r="108" spans="2:5">
      <c r="B108" s="204" t="s">
        <v>2132</v>
      </c>
      <c r="C108" s="131">
        <v>5448144</v>
      </c>
      <c r="D108" s="131">
        <v>5448144</v>
      </c>
      <c r="E108" s="131">
        <v>0</v>
      </c>
    </row>
    <row r="109" spans="2:5">
      <c r="B109" s="205" t="s">
        <v>1847</v>
      </c>
      <c r="C109" s="131">
        <v>2181120</v>
      </c>
      <c r="D109" s="131">
        <v>2181120</v>
      </c>
      <c r="E109" s="131">
        <v>0</v>
      </c>
    </row>
    <row r="110" spans="2:5">
      <c r="B110" s="204" t="s">
        <v>1848</v>
      </c>
      <c r="C110" s="131">
        <v>2181120</v>
      </c>
      <c r="D110" s="131">
        <v>2181120</v>
      </c>
      <c r="E110" s="131">
        <v>0</v>
      </c>
    </row>
    <row r="111" spans="2:5">
      <c r="B111" s="205" t="s">
        <v>4058</v>
      </c>
      <c r="C111" s="131">
        <v>0</v>
      </c>
      <c r="D111" s="131">
        <v>1067165544.1</v>
      </c>
      <c r="E111" s="131">
        <v>328900222.94</v>
      </c>
    </row>
    <row r="112" spans="2:5">
      <c r="B112" s="204" t="s">
        <v>4057</v>
      </c>
      <c r="C112" s="131">
        <v>0</v>
      </c>
      <c r="D112" s="131">
        <v>1067165544.1</v>
      </c>
      <c r="E112" s="131">
        <v>328900222.94</v>
      </c>
    </row>
    <row r="113" spans="2:5">
      <c r="B113" s="205" t="s">
        <v>4191</v>
      </c>
      <c r="C113" s="131">
        <v>0</v>
      </c>
      <c r="D113" s="131">
        <v>466700000</v>
      </c>
      <c r="E113" s="131">
        <v>0</v>
      </c>
    </row>
    <row r="114" spans="2:5">
      <c r="B114" s="204" t="s">
        <v>3080</v>
      </c>
      <c r="C114" s="131">
        <v>0</v>
      </c>
      <c r="D114" s="131">
        <v>466700000</v>
      </c>
      <c r="E114" s="131">
        <v>0</v>
      </c>
    </row>
    <row r="115" spans="2:5">
      <c r="B115" s="205" t="s">
        <v>998</v>
      </c>
      <c r="C115" s="131">
        <v>19673675</v>
      </c>
      <c r="D115" s="131">
        <v>6708747</v>
      </c>
      <c r="E115" s="131">
        <v>6708746.9800000004</v>
      </c>
    </row>
    <row r="116" spans="2:5">
      <c r="B116" s="204" t="s">
        <v>999</v>
      </c>
      <c r="C116" s="131">
        <v>19673675</v>
      </c>
      <c r="D116" s="131">
        <v>6708747</v>
      </c>
      <c r="E116" s="131">
        <v>6708746.9800000004</v>
      </c>
    </row>
    <row r="117" spans="2:5">
      <c r="B117" s="205" t="s">
        <v>304</v>
      </c>
      <c r="C117" s="131">
        <v>10000000</v>
      </c>
      <c r="D117" s="131">
        <v>63654998.850000001</v>
      </c>
      <c r="E117" s="131">
        <v>22135237.609999999</v>
      </c>
    </row>
    <row r="118" spans="2:5">
      <c r="B118" s="204" t="s">
        <v>638</v>
      </c>
      <c r="C118" s="131">
        <v>10000000</v>
      </c>
      <c r="D118" s="131">
        <v>22135238</v>
      </c>
      <c r="E118" s="131">
        <v>22135237.609999999</v>
      </c>
    </row>
    <row r="119" spans="2:5">
      <c r="B119" s="204" t="s">
        <v>4056</v>
      </c>
      <c r="C119" s="131">
        <v>0</v>
      </c>
      <c r="D119" s="131">
        <v>41519760.850000001</v>
      </c>
      <c r="E119" s="131">
        <v>0</v>
      </c>
    </row>
    <row r="120" spans="2:5">
      <c r="B120" s="205" t="s">
        <v>3599</v>
      </c>
      <c r="C120" s="131">
        <v>0</v>
      </c>
      <c r="D120" s="131">
        <v>3000000</v>
      </c>
      <c r="E120" s="131">
        <v>458566.08</v>
      </c>
    </row>
    <row r="121" spans="2:5">
      <c r="B121" s="204" t="s">
        <v>3598</v>
      </c>
      <c r="C121" s="131">
        <v>0</v>
      </c>
      <c r="D121" s="131">
        <v>3000000</v>
      </c>
      <c r="E121" s="131">
        <v>458566.08</v>
      </c>
    </row>
    <row r="122" spans="2:5">
      <c r="B122" s="205" t="s">
        <v>305</v>
      </c>
      <c r="C122" s="131">
        <v>11825415</v>
      </c>
      <c r="D122" s="131">
        <v>11825415</v>
      </c>
      <c r="E122" s="131">
        <v>4290857.32</v>
      </c>
    </row>
    <row r="123" spans="2:5">
      <c r="B123" s="204" t="s">
        <v>639</v>
      </c>
      <c r="C123" s="131">
        <v>11825415</v>
      </c>
      <c r="D123" s="131">
        <v>11825415</v>
      </c>
      <c r="E123" s="131">
        <v>4290857.32</v>
      </c>
    </row>
    <row r="124" spans="2:5">
      <c r="B124" s="205" t="s">
        <v>2711</v>
      </c>
      <c r="C124" s="131">
        <v>5500000</v>
      </c>
      <c r="D124" s="131">
        <v>5500000</v>
      </c>
      <c r="E124" s="131">
        <v>0</v>
      </c>
    </row>
    <row r="125" spans="2:5">
      <c r="B125" s="204" t="s">
        <v>1000</v>
      </c>
      <c r="C125" s="131">
        <v>5500000</v>
      </c>
      <c r="D125" s="131">
        <v>5500000</v>
      </c>
      <c r="E125" s="131">
        <v>0</v>
      </c>
    </row>
    <row r="126" spans="2:5">
      <c r="B126" s="205" t="s">
        <v>4162</v>
      </c>
      <c r="C126" s="131">
        <v>0</v>
      </c>
      <c r="D126" s="131">
        <v>15369433.359999999</v>
      </c>
      <c r="E126" s="131">
        <v>15369433.359999999</v>
      </c>
    </row>
    <row r="127" spans="2:5">
      <c r="B127" s="204" t="s">
        <v>4161</v>
      </c>
      <c r="C127" s="131">
        <v>0</v>
      </c>
      <c r="D127" s="131">
        <v>15369433.359999999</v>
      </c>
      <c r="E127" s="131">
        <v>15369433.359999999</v>
      </c>
    </row>
    <row r="128" spans="2:5">
      <c r="B128" s="205" t="s">
        <v>306</v>
      </c>
      <c r="C128" s="131">
        <v>7400714</v>
      </c>
      <c r="D128" s="131">
        <v>51758217.920000002</v>
      </c>
      <c r="E128" s="131">
        <v>37484720.399999999</v>
      </c>
    </row>
    <row r="129" spans="2:5">
      <c r="B129" s="204" t="s">
        <v>640</v>
      </c>
      <c r="C129" s="131">
        <v>7400714</v>
      </c>
      <c r="D129" s="131">
        <v>51758217.920000002</v>
      </c>
      <c r="E129" s="131">
        <v>37484720.399999999</v>
      </c>
    </row>
    <row r="130" spans="2:5">
      <c r="B130" s="205" t="s">
        <v>2712</v>
      </c>
      <c r="C130" s="131">
        <v>1191726414</v>
      </c>
      <c r="D130" s="131">
        <v>1089711966</v>
      </c>
      <c r="E130" s="131">
        <v>526910245.18000007</v>
      </c>
    </row>
    <row r="131" spans="2:5">
      <c r="B131" s="204" t="s">
        <v>641</v>
      </c>
      <c r="C131" s="131">
        <v>1191726414</v>
      </c>
      <c r="D131" s="131">
        <v>1089711966</v>
      </c>
      <c r="E131" s="131">
        <v>526910245.18000007</v>
      </c>
    </row>
    <row r="132" spans="2:5">
      <c r="B132" s="205" t="s">
        <v>2713</v>
      </c>
      <c r="C132" s="131">
        <v>10000000</v>
      </c>
      <c r="D132" s="131">
        <v>10000000</v>
      </c>
      <c r="E132" s="131">
        <v>7962063.6600000001</v>
      </c>
    </row>
    <row r="133" spans="2:5">
      <c r="B133" s="204" t="s">
        <v>642</v>
      </c>
      <c r="C133" s="131">
        <v>10000000</v>
      </c>
      <c r="D133" s="131">
        <v>10000000</v>
      </c>
      <c r="E133" s="131">
        <v>7962063.6600000001</v>
      </c>
    </row>
    <row r="134" spans="2:5">
      <c r="B134" s="205" t="s">
        <v>2714</v>
      </c>
      <c r="C134" s="131">
        <v>4358515</v>
      </c>
      <c r="D134" s="131">
        <v>4358515</v>
      </c>
      <c r="E134" s="131">
        <v>0</v>
      </c>
    </row>
    <row r="135" spans="2:5">
      <c r="B135" s="204" t="s">
        <v>643</v>
      </c>
      <c r="C135" s="131">
        <v>4358515</v>
      </c>
      <c r="D135" s="131">
        <v>4358515</v>
      </c>
      <c r="E135" s="131">
        <v>0</v>
      </c>
    </row>
    <row r="136" spans="2:5">
      <c r="B136" s="205" t="s">
        <v>307</v>
      </c>
      <c r="C136" s="131">
        <v>183876112</v>
      </c>
      <c r="D136" s="131">
        <v>263331923.59</v>
      </c>
      <c r="E136" s="131">
        <v>138272689.43000001</v>
      </c>
    </row>
    <row r="137" spans="2:5">
      <c r="B137" s="204" t="s">
        <v>644</v>
      </c>
      <c r="C137" s="131">
        <v>183876112</v>
      </c>
      <c r="D137" s="131">
        <v>263331923.59</v>
      </c>
      <c r="E137" s="131">
        <v>138272689.43000001</v>
      </c>
    </row>
    <row r="138" spans="2:5">
      <c r="B138" s="205" t="s">
        <v>3701</v>
      </c>
      <c r="C138" s="131">
        <v>0</v>
      </c>
      <c r="D138" s="131">
        <v>137823698.66</v>
      </c>
      <c r="E138" s="131">
        <v>79365136.709999993</v>
      </c>
    </row>
    <row r="139" spans="2:5">
      <c r="B139" s="204" t="s">
        <v>3700</v>
      </c>
      <c r="C139" s="131">
        <v>0</v>
      </c>
      <c r="D139" s="131">
        <v>137823698.66</v>
      </c>
      <c r="E139" s="131">
        <v>79365136.709999993</v>
      </c>
    </row>
    <row r="140" spans="2:5">
      <c r="B140" s="205" t="s">
        <v>4160</v>
      </c>
      <c r="C140" s="131">
        <v>0</v>
      </c>
      <c r="D140" s="131">
        <v>32000000</v>
      </c>
      <c r="E140" s="131">
        <v>0</v>
      </c>
    </row>
    <row r="141" spans="2:5">
      <c r="B141" s="204" t="s">
        <v>4159</v>
      </c>
      <c r="C141" s="131">
        <v>0</v>
      </c>
      <c r="D141" s="131">
        <v>32000000</v>
      </c>
      <c r="E141" s="131">
        <v>0</v>
      </c>
    </row>
    <row r="142" spans="2:5">
      <c r="B142" s="205" t="s">
        <v>308</v>
      </c>
      <c r="C142" s="131">
        <v>30735283</v>
      </c>
      <c r="D142" s="131">
        <v>40735283</v>
      </c>
      <c r="E142" s="131">
        <v>19472614.510000002</v>
      </c>
    </row>
    <row r="143" spans="2:5">
      <c r="B143" s="204" t="s">
        <v>645</v>
      </c>
      <c r="C143" s="131">
        <v>30735283</v>
      </c>
      <c r="D143" s="131">
        <v>40735283</v>
      </c>
      <c r="E143" s="131">
        <v>19472614.510000002</v>
      </c>
    </row>
    <row r="144" spans="2:5">
      <c r="B144" s="205" t="s">
        <v>309</v>
      </c>
      <c r="C144" s="131">
        <v>73549939</v>
      </c>
      <c r="D144" s="131">
        <v>99052032</v>
      </c>
      <c r="E144" s="131">
        <v>82635243.599999994</v>
      </c>
    </row>
    <row r="145" spans="2:5">
      <c r="B145" s="204" t="s">
        <v>646</v>
      </c>
      <c r="C145" s="131">
        <v>73549939</v>
      </c>
      <c r="D145" s="131">
        <v>99052032</v>
      </c>
      <c r="E145" s="131">
        <v>82635243.599999994</v>
      </c>
    </row>
    <row r="146" spans="2:5">
      <c r="B146" s="205" t="s">
        <v>310</v>
      </c>
      <c r="C146" s="131">
        <v>27947172</v>
      </c>
      <c r="D146" s="131">
        <v>50240945</v>
      </c>
      <c r="E146" s="131">
        <v>12489133.310000001</v>
      </c>
    </row>
    <row r="147" spans="2:5">
      <c r="B147" s="204" t="s">
        <v>647</v>
      </c>
      <c r="C147" s="131">
        <v>27947172</v>
      </c>
      <c r="D147" s="131">
        <v>50240945</v>
      </c>
      <c r="E147" s="131">
        <v>12489133.310000001</v>
      </c>
    </row>
    <row r="148" spans="2:5">
      <c r="B148" s="205" t="s">
        <v>311</v>
      </c>
      <c r="C148" s="131">
        <v>26655240</v>
      </c>
      <c r="D148" s="131">
        <v>14655240</v>
      </c>
      <c r="E148" s="131">
        <v>10351595.960000001</v>
      </c>
    </row>
    <row r="149" spans="2:5">
      <c r="B149" s="204" t="s">
        <v>648</v>
      </c>
      <c r="C149" s="131">
        <v>26655240</v>
      </c>
      <c r="D149" s="131">
        <v>14655240</v>
      </c>
      <c r="E149" s="131">
        <v>10351595.960000001</v>
      </c>
    </row>
    <row r="150" spans="2:5">
      <c r="B150" s="205" t="s">
        <v>2715</v>
      </c>
      <c r="C150" s="131">
        <v>11951551</v>
      </c>
      <c r="D150" s="131">
        <v>5290908</v>
      </c>
      <c r="E150" s="131">
        <v>2970525.56</v>
      </c>
    </row>
    <row r="151" spans="2:5">
      <c r="B151" s="204" t="s">
        <v>2587</v>
      </c>
      <c r="C151" s="131">
        <v>11951551</v>
      </c>
      <c r="D151" s="131">
        <v>5290908</v>
      </c>
      <c r="E151" s="131">
        <v>2970525.56</v>
      </c>
    </row>
    <row r="152" spans="2:5">
      <c r="B152" s="205" t="s">
        <v>312</v>
      </c>
      <c r="C152" s="131">
        <v>2116959</v>
      </c>
      <c r="D152" s="131">
        <v>2116959</v>
      </c>
      <c r="E152" s="131">
        <v>0</v>
      </c>
    </row>
    <row r="153" spans="2:5">
      <c r="B153" s="204" t="s">
        <v>649</v>
      </c>
      <c r="C153" s="131">
        <v>2116959</v>
      </c>
      <c r="D153" s="131">
        <v>2116959</v>
      </c>
      <c r="E153" s="131">
        <v>0</v>
      </c>
    </row>
    <row r="154" spans="2:5">
      <c r="B154" s="205" t="s">
        <v>3597</v>
      </c>
      <c r="C154" s="131">
        <v>0</v>
      </c>
      <c r="D154" s="131">
        <v>15000000</v>
      </c>
      <c r="E154" s="131">
        <v>6289469.6100000003</v>
      </c>
    </row>
    <row r="155" spans="2:5">
      <c r="B155" s="204" t="s">
        <v>3596</v>
      </c>
      <c r="C155" s="131">
        <v>0</v>
      </c>
      <c r="D155" s="131">
        <v>15000000</v>
      </c>
      <c r="E155" s="131">
        <v>6289469.6100000003</v>
      </c>
    </row>
    <row r="156" spans="2:5">
      <c r="B156" s="205" t="s">
        <v>313</v>
      </c>
      <c r="C156" s="131">
        <v>576971616</v>
      </c>
      <c r="D156" s="131">
        <v>555066534</v>
      </c>
      <c r="E156" s="131">
        <v>268881755.94999999</v>
      </c>
    </row>
    <row r="157" spans="2:5">
      <c r="B157" s="204" t="s">
        <v>650</v>
      </c>
      <c r="C157" s="131">
        <v>576971616</v>
      </c>
      <c r="D157" s="131">
        <v>555066534</v>
      </c>
      <c r="E157" s="131">
        <v>268881755.94999999</v>
      </c>
    </row>
    <row r="158" spans="2:5">
      <c r="B158" s="205" t="s">
        <v>314</v>
      </c>
      <c r="C158" s="131">
        <v>27558546</v>
      </c>
      <c r="D158" s="131">
        <v>21882511.539999999</v>
      </c>
      <c r="E158" s="131">
        <v>7744549.2800000003</v>
      </c>
    </row>
    <row r="159" spans="2:5">
      <c r="B159" s="204" t="s">
        <v>651</v>
      </c>
      <c r="C159" s="131">
        <v>27558546</v>
      </c>
      <c r="D159" s="131">
        <v>21882511.539999999</v>
      </c>
      <c r="E159" s="131">
        <v>7744549.2800000003</v>
      </c>
    </row>
    <row r="160" spans="2:5">
      <c r="B160" s="205" t="s">
        <v>3079</v>
      </c>
      <c r="C160" s="131">
        <v>144375804</v>
      </c>
      <c r="D160" s="131">
        <v>0</v>
      </c>
      <c r="E160" s="131">
        <v>0</v>
      </c>
    </row>
    <row r="161" spans="2:5">
      <c r="B161" s="204" t="s">
        <v>3080</v>
      </c>
      <c r="C161" s="131">
        <v>144375804</v>
      </c>
      <c r="D161" s="131">
        <v>0</v>
      </c>
      <c r="E161" s="131">
        <v>0</v>
      </c>
    </row>
    <row r="162" spans="2:5">
      <c r="B162" s="205" t="s">
        <v>2579</v>
      </c>
      <c r="C162" s="131">
        <v>54481436</v>
      </c>
      <c r="D162" s="131">
        <v>54481436</v>
      </c>
      <c r="E162" s="131">
        <v>29044780.48</v>
      </c>
    </row>
    <row r="163" spans="2:5">
      <c r="B163" s="204" t="s">
        <v>2580</v>
      </c>
      <c r="C163" s="131">
        <v>54481436</v>
      </c>
      <c r="D163" s="131">
        <v>54481436</v>
      </c>
      <c r="E163" s="131">
        <v>29044780.48</v>
      </c>
    </row>
    <row r="164" spans="2:5">
      <c r="B164" s="205" t="s">
        <v>2133</v>
      </c>
      <c r="C164" s="131">
        <v>4684890</v>
      </c>
      <c r="D164" s="131">
        <v>1199222.78</v>
      </c>
      <c r="E164" s="131">
        <v>1199222.1599999999</v>
      </c>
    </row>
    <row r="165" spans="2:5">
      <c r="B165" s="204" t="s">
        <v>2134</v>
      </c>
      <c r="C165" s="131">
        <v>4684890</v>
      </c>
      <c r="D165" s="131">
        <v>1199222.78</v>
      </c>
      <c r="E165" s="131">
        <v>1199222.1599999999</v>
      </c>
    </row>
    <row r="166" spans="2:5">
      <c r="B166" s="205" t="s">
        <v>2716</v>
      </c>
      <c r="C166" s="131">
        <v>11006928</v>
      </c>
      <c r="D166" s="131">
        <v>1650990</v>
      </c>
      <c r="E166" s="131">
        <v>1650937.62</v>
      </c>
    </row>
    <row r="167" spans="2:5">
      <c r="B167" s="204" t="s">
        <v>2135</v>
      </c>
      <c r="C167" s="131">
        <v>11006928</v>
      </c>
      <c r="D167" s="131">
        <v>1650990</v>
      </c>
      <c r="E167" s="131">
        <v>1650937.62</v>
      </c>
    </row>
    <row r="168" spans="2:5">
      <c r="B168" s="205" t="s">
        <v>2717</v>
      </c>
      <c r="C168" s="131">
        <v>1025722796</v>
      </c>
      <c r="D168" s="131">
        <v>1013370661</v>
      </c>
      <c r="E168" s="131">
        <v>452313610.52000004</v>
      </c>
    </row>
    <row r="169" spans="2:5">
      <c r="B169" s="204" t="s">
        <v>1068</v>
      </c>
      <c r="C169" s="131">
        <v>1025722796</v>
      </c>
      <c r="D169" s="131">
        <v>1013370661</v>
      </c>
      <c r="E169" s="131">
        <v>452313610.52000004</v>
      </c>
    </row>
    <row r="170" spans="2:5">
      <c r="B170" s="205" t="s">
        <v>1058</v>
      </c>
      <c r="C170" s="131">
        <v>11981600</v>
      </c>
      <c r="D170" s="131">
        <v>11981600</v>
      </c>
      <c r="E170" s="131">
        <v>0</v>
      </c>
    </row>
    <row r="171" spans="2:5">
      <c r="B171" s="204" t="s">
        <v>1059</v>
      </c>
      <c r="C171" s="131">
        <v>11981600</v>
      </c>
      <c r="D171" s="131">
        <v>11981600</v>
      </c>
      <c r="E171" s="131">
        <v>0</v>
      </c>
    </row>
    <row r="172" spans="2:5">
      <c r="B172" s="205" t="s">
        <v>2136</v>
      </c>
      <c r="C172" s="131">
        <v>11006928</v>
      </c>
      <c r="D172" s="131">
        <v>2816812.94</v>
      </c>
      <c r="E172" s="131">
        <v>2816808.59</v>
      </c>
    </row>
    <row r="173" spans="2:5">
      <c r="B173" s="204" t="s">
        <v>2137</v>
      </c>
      <c r="C173" s="131">
        <v>11006928</v>
      </c>
      <c r="D173" s="131">
        <v>2816812.94</v>
      </c>
      <c r="E173" s="131">
        <v>2816808.59</v>
      </c>
    </row>
    <row r="174" spans="2:5">
      <c r="B174" s="205" t="s">
        <v>3457</v>
      </c>
      <c r="C174" s="131">
        <v>0</v>
      </c>
      <c r="D174" s="131">
        <v>1082920307</v>
      </c>
      <c r="E174" s="131">
        <v>16460153.26</v>
      </c>
    </row>
    <row r="175" spans="2:5">
      <c r="B175" s="204" t="s">
        <v>3458</v>
      </c>
      <c r="C175" s="131">
        <v>0</v>
      </c>
      <c r="D175" s="131">
        <v>1082920307</v>
      </c>
      <c r="E175" s="131">
        <v>16460153.26</v>
      </c>
    </row>
    <row r="176" spans="2:5">
      <c r="B176" s="205" t="s">
        <v>2138</v>
      </c>
      <c r="C176" s="131">
        <v>11006928</v>
      </c>
      <c r="D176" s="131">
        <v>2816812.94</v>
      </c>
      <c r="E176" s="131">
        <v>2816808.59</v>
      </c>
    </row>
    <row r="177" spans="2:5">
      <c r="B177" s="204" t="s">
        <v>2139</v>
      </c>
      <c r="C177" s="131">
        <v>11006928</v>
      </c>
      <c r="D177" s="131">
        <v>2816812.94</v>
      </c>
      <c r="E177" s="131">
        <v>2816808.59</v>
      </c>
    </row>
    <row r="178" spans="2:5">
      <c r="B178" s="205" t="s">
        <v>2140</v>
      </c>
      <c r="C178" s="131">
        <v>11006928</v>
      </c>
      <c r="D178" s="131">
        <v>2605385.34</v>
      </c>
      <c r="E178" s="131">
        <v>2605375.0699999998</v>
      </c>
    </row>
    <row r="179" spans="2:5">
      <c r="B179" s="204" t="s">
        <v>2141</v>
      </c>
      <c r="C179" s="131">
        <v>11006928</v>
      </c>
      <c r="D179" s="131">
        <v>2605385.34</v>
      </c>
      <c r="E179" s="131">
        <v>2605375.0699999998</v>
      </c>
    </row>
    <row r="180" spans="2:5">
      <c r="B180" s="205" t="s">
        <v>1849</v>
      </c>
      <c r="C180" s="131">
        <v>4221977</v>
      </c>
      <c r="D180" s="131">
        <v>0</v>
      </c>
      <c r="E180" s="131">
        <v>0</v>
      </c>
    </row>
    <row r="181" spans="2:5">
      <c r="B181" s="204" t="s">
        <v>1850</v>
      </c>
      <c r="C181" s="131">
        <v>4221977</v>
      </c>
      <c r="D181" s="131">
        <v>0</v>
      </c>
      <c r="E181" s="131">
        <v>0</v>
      </c>
    </row>
    <row r="182" spans="2:5">
      <c r="B182" s="205" t="s">
        <v>1851</v>
      </c>
      <c r="C182" s="131">
        <v>12286357</v>
      </c>
      <c r="D182" s="131">
        <v>7286357</v>
      </c>
      <c r="E182" s="131">
        <v>7222196.8399999999</v>
      </c>
    </row>
    <row r="183" spans="2:5">
      <c r="B183" s="204" t="s">
        <v>1852</v>
      </c>
      <c r="C183" s="131">
        <v>12286357</v>
      </c>
      <c r="D183" s="131">
        <v>7286357</v>
      </c>
      <c r="E183" s="131">
        <v>7222196.8399999999</v>
      </c>
    </row>
    <row r="184" spans="2:5">
      <c r="B184" s="205" t="s">
        <v>3409</v>
      </c>
      <c r="C184" s="131">
        <v>0</v>
      </c>
      <c r="D184" s="131">
        <v>9462001</v>
      </c>
      <c r="E184" s="131">
        <v>2072397.35</v>
      </c>
    </row>
    <row r="185" spans="2:5">
      <c r="B185" s="204" t="s">
        <v>3410</v>
      </c>
      <c r="C185" s="131">
        <v>0</v>
      </c>
      <c r="D185" s="131">
        <v>9462001</v>
      </c>
      <c r="E185" s="131">
        <v>2072397.35</v>
      </c>
    </row>
    <row r="186" spans="2:5">
      <c r="B186" s="205" t="s">
        <v>2533</v>
      </c>
      <c r="C186" s="131">
        <v>322518567</v>
      </c>
      <c r="D186" s="131">
        <v>567596092</v>
      </c>
      <c r="E186" s="131">
        <v>282596088.87</v>
      </c>
    </row>
    <row r="187" spans="2:5">
      <c r="B187" s="204" t="s">
        <v>2534</v>
      </c>
      <c r="C187" s="131">
        <v>322518567</v>
      </c>
      <c r="D187" s="131">
        <v>567596092</v>
      </c>
      <c r="E187" s="131">
        <v>282596088.87</v>
      </c>
    </row>
    <row r="188" spans="2:5">
      <c r="B188" s="205" t="s">
        <v>315</v>
      </c>
      <c r="C188" s="131">
        <v>8113141</v>
      </c>
      <c r="D188" s="131">
        <v>14180890.66</v>
      </c>
      <c r="E188" s="131">
        <v>2120326.04</v>
      </c>
    </row>
    <row r="189" spans="2:5">
      <c r="B189" s="204" t="s">
        <v>652</v>
      </c>
      <c r="C189" s="131">
        <v>8113141</v>
      </c>
      <c r="D189" s="131">
        <v>14180890.66</v>
      </c>
      <c r="E189" s="131">
        <v>2120326.04</v>
      </c>
    </row>
    <row r="190" spans="2:5">
      <c r="B190" s="206" t="s">
        <v>283</v>
      </c>
      <c r="C190" s="133">
        <v>0</v>
      </c>
      <c r="D190" s="133">
        <v>176097849.25</v>
      </c>
      <c r="E190" s="133">
        <v>0</v>
      </c>
    </row>
    <row r="191" spans="2:5">
      <c r="B191" s="205" t="s">
        <v>3459</v>
      </c>
      <c r="C191" s="131">
        <v>0</v>
      </c>
      <c r="D191" s="131">
        <v>66297849.250000007</v>
      </c>
      <c r="E191" s="131">
        <v>0</v>
      </c>
    </row>
    <row r="192" spans="2:5">
      <c r="B192" s="204" t="s">
        <v>3460</v>
      </c>
      <c r="C192" s="131">
        <v>0</v>
      </c>
      <c r="D192" s="131">
        <v>66297849.250000007</v>
      </c>
      <c r="E192" s="131">
        <v>0</v>
      </c>
    </row>
    <row r="193" spans="2:5">
      <c r="B193" s="205" t="s">
        <v>3679</v>
      </c>
      <c r="C193" s="131">
        <v>0</v>
      </c>
      <c r="D193" s="131">
        <v>109800000</v>
      </c>
      <c r="E193" s="131">
        <v>0</v>
      </c>
    </row>
    <row r="194" spans="2:5">
      <c r="B194" s="204" t="s">
        <v>3678</v>
      </c>
      <c r="C194" s="131">
        <v>0</v>
      </c>
      <c r="D194" s="131">
        <v>109800000</v>
      </c>
      <c r="E194" s="131">
        <v>0</v>
      </c>
    </row>
    <row r="195" spans="2:5">
      <c r="B195" s="206" t="s">
        <v>298</v>
      </c>
      <c r="C195" s="133">
        <v>202332961</v>
      </c>
      <c r="D195" s="133">
        <v>134463865.50999999</v>
      </c>
      <c r="E195" s="133">
        <v>0</v>
      </c>
    </row>
    <row r="196" spans="2:5">
      <c r="B196" s="205" t="s">
        <v>3677</v>
      </c>
      <c r="C196" s="131">
        <v>0</v>
      </c>
      <c r="D196" s="131">
        <v>9524825.5099999998</v>
      </c>
      <c r="E196" s="131">
        <v>0</v>
      </c>
    </row>
    <row r="197" spans="2:5">
      <c r="B197" s="204" t="s">
        <v>3676</v>
      </c>
      <c r="C197" s="131">
        <v>0</v>
      </c>
      <c r="D197" s="131">
        <v>9524825.5099999998</v>
      </c>
      <c r="E197" s="131">
        <v>0</v>
      </c>
    </row>
    <row r="198" spans="2:5">
      <c r="B198" s="205" t="s">
        <v>2712</v>
      </c>
      <c r="C198" s="131">
        <v>202332961</v>
      </c>
      <c r="D198" s="131">
        <v>24939040</v>
      </c>
      <c r="E198" s="131">
        <v>0</v>
      </c>
    </row>
    <row r="199" spans="2:5">
      <c r="B199" s="204" t="s">
        <v>641</v>
      </c>
      <c r="C199" s="131">
        <v>202332961</v>
      </c>
      <c r="D199" s="131">
        <v>24939040</v>
      </c>
      <c r="E199" s="131">
        <v>0</v>
      </c>
    </row>
    <row r="200" spans="2:5">
      <c r="B200" s="205" t="s">
        <v>3675</v>
      </c>
      <c r="C200" s="131">
        <v>0</v>
      </c>
      <c r="D200" s="131">
        <v>100000000</v>
      </c>
      <c r="E200" s="131">
        <v>0</v>
      </c>
    </row>
    <row r="201" spans="2:5">
      <c r="B201" s="204" t="s">
        <v>3674</v>
      </c>
      <c r="C201" s="131">
        <v>0</v>
      </c>
      <c r="D201" s="131">
        <v>100000000</v>
      </c>
      <c r="E201" s="131">
        <v>0</v>
      </c>
    </row>
    <row r="202" spans="2:5">
      <c r="B202" s="206" t="s">
        <v>284</v>
      </c>
      <c r="C202" s="133">
        <v>978030273</v>
      </c>
      <c r="D202" s="133">
        <v>978381726</v>
      </c>
      <c r="E202" s="133">
        <v>27268282.09</v>
      </c>
    </row>
    <row r="203" spans="2:5">
      <c r="B203" s="205" t="s">
        <v>282</v>
      </c>
      <c r="C203" s="131">
        <v>74280272</v>
      </c>
      <c r="D203" s="131">
        <v>74631725</v>
      </c>
      <c r="E203" s="131">
        <v>27268282.09</v>
      </c>
    </row>
    <row r="204" spans="2:5">
      <c r="B204" s="204" t="s">
        <v>631</v>
      </c>
      <c r="C204" s="131">
        <v>74280272</v>
      </c>
      <c r="D204" s="131">
        <v>74631725</v>
      </c>
      <c r="E204" s="131">
        <v>27268282.09</v>
      </c>
    </row>
    <row r="205" spans="2:5">
      <c r="B205" s="205" t="s">
        <v>316</v>
      </c>
      <c r="C205" s="131">
        <v>903750001</v>
      </c>
      <c r="D205" s="131">
        <v>903750001</v>
      </c>
      <c r="E205" s="131">
        <v>0</v>
      </c>
    </row>
    <row r="206" spans="2:5">
      <c r="B206" s="204" t="s">
        <v>653</v>
      </c>
      <c r="C206" s="131">
        <v>903750001</v>
      </c>
      <c r="D206" s="131">
        <v>903750001</v>
      </c>
      <c r="E206" s="131">
        <v>0</v>
      </c>
    </row>
    <row r="207" spans="2:5">
      <c r="B207" s="207" t="s">
        <v>317</v>
      </c>
      <c r="C207" s="131">
        <v>1270243471</v>
      </c>
      <c r="D207" s="131">
        <v>1842300359.6099997</v>
      </c>
      <c r="E207" s="131">
        <v>1224771552.6699998</v>
      </c>
    </row>
    <row r="208" spans="2:5">
      <c r="B208" s="206" t="s">
        <v>281</v>
      </c>
      <c r="C208" s="133">
        <v>941272906</v>
      </c>
      <c r="D208" s="133">
        <v>1299342249.4399996</v>
      </c>
      <c r="E208" s="133">
        <v>884341822.86000001</v>
      </c>
    </row>
    <row r="209" spans="2:5">
      <c r="B209" s="205" t="s">
        <v>2718</v>
      </c>
      <c r="C209" s="131">
        <v>42688222</v>
      </c>
      <c r="D209" s="131">
        <v>0</v>
      </c>
      <c r="E209" s="131">
        <v>0</v>
      </c>
    </row>
    <row r="210" spans="2:5">
      <c r="B210" s="204" t="s">
        <v>654</v>
      </c>
      <c r="C210" s="131">
        <v>42688222</v>
      </c>
      <c r="D210" s="131">
        <v>0</v>
      </c>
      <c r="E210" s="131">
        <v>0</v>
      </c>
    </row>
    <row r="211" spans="2:5">
      <c r="B211" s="205" t="s">
        <v>318</v>
      </c>
      <c r="C211" s="131">
        <v>11002982</v>
      </c>
      <c r="D211" s="131">
        <v>105983868.38</v>
      </c>
      <c r="E211" s="131">
        <v>64541628.190000005</v>
      </c>
    </row>
    <row r="212" spans="2:5">
      <c r="B212" s="204" t="s">
        <v>655</v>
      </c>
      <c r="C212" s="131">
        <v>11002982</v>
      </c>
      <c r="D212" s="131">
        <v>105983868.38</v>
      </c>
      <c r="E212" s="131">
        <v>64541628.190000005</v>
      </c>
    </row>
    <row r="213" spans="2:5">
      <c r="B213" s="205" t="s">
        <v>3595</v>
      </c>
      <c r="C213" s="131">
        <v>0</v>
      </c>
      <c r="D213" s="131">
        <v>14500000</v>
      </c>
      <c r="E213" s="131">
        <v>0</v>
      </c>
    </row>
    <row r="214" spans="2:5">
      <c r="B214" s="204" t="s">
        <v>3594</v>
      </c>
      <c r="C214" s="131">
        <v>0</v>
      </c>
      <c r="D214" s="131">
        <v>14500000</v>
      </c>
      <c r="E214" s="131">
        <v>0</v>
      </c>
    </row>
    <row r="215" spans="2:5">
      <c r="B215" s="205" t="s">
        <v>3593</v>
      </c>
      <c r="C215" s="131">
        <v>0</v>
      </c>
      <c r="D215" s="131">
        <v>6237000</v>
      </c>
      <c r="E215" s="131">
        <v>0</v>
      </c>
    </row>
    <row r="216" spans="2:5">
      <c r="B216" s="204" t="s">
        <v>3592</v>
      </c>
      <c r="C216" s="131">
        <v>0</v>
      </c>
      <c r="D216" s="131">
        <v>6237000</v>
      </c>
      <c r="E216" s="131">
        <v>0</v>
      </c>
    </row>
    <row r="217" spans="2:5">
      <c r="B217" s="205" t="s">
        <v>1001</v>
      </c>
      <c r="C217" s="131">
        <v>4399577</v>
      </c>
      <c r="D217" s="131">
        <v>4399577</v>
      </c>
      <c r="E217" s="131">
        <v>0</v>
      </c>
    </row>
    <row r="218" spans="2:5">
      <c r="B218" s="204" t="s">
        <v>1002</v>
      </c>
      <c r="C218" s="131">
        <v>4399577</v>
      </c>
      <c r="D218" s="131">
        <v>4399577</v>
      </c>
      <c r="E218" s="131">
        <v>0</v>
      </c>
    </row>
    <row r="219" spans="2:5">
      <c r="B219" s="205" t="s">
        <v>1141</v>
      </c>
      <c r="C219" s="131">
        <v>6558125</v>
      </c>
      <c r="D219" s="131">
        <v>5738359.75</v>
      </c>
      <c r="E219" s="131">
        <v>0</v>
      </c>
    </row>
    <row r="220" spans="2:5">
      <c r="B220" s="204" t="s">
        <v>1142</v>
      </c>
      <c r="C220" s="131">
        <v>6558125</v>
      </c>
      <c r="D220" s="131">
        <v>5738359.75</v>
      </c>
      <c r="E220" s="131">
        <v>0</v>
      </c>
    </row>
    <row r="221" spans="2:5">
      <c r="B221" s="205" t="s">
        <v>2719</v>
      </c>
      <c r="C221" s="131">
        <v>15803901</v>
      </c>
      <c r="D221" s="131">
        <v>6542758.3799999999</v>
      </c>
      <c r="E221" s="131">
        <v>2521957.7000000002</v>
      </c>
    </row>
    <row r="222" spans="2:5">
      <c r="B222" s="204" t="s">
        <v>1143</v>
      </c>
      <c r="C222" s="131">
        <v>4595200</v>
      </c>
      <c r="D222" s="131">
        <v>4020799.94</v>
      </c>
      <c r="E222" s="131">
        <v>0</v>
      </c>
    </row>
    <row r="223" spans="2:5">
      <c r="B223" s="204" t="s">
        <v>1470</v>
      </c>
      <c r="C223" s="131">
        <v>11208701</v>
      </c>
      <c r="D223" s="131">
        <v>2521958.44</v>
      </c>
      <c r="E223" s="131">
        <v>2521957.7000000002</v>
      </c>
    </row>
    <row r="224" spans="2:5">
      <c r="B224" s="205" t="s">
        <v>319</v>
      </c>
      <c r="C224" s="131">
        <v>32634467</v>
      </c>
      <c r="D224" s="131">
        <v>45711819.760000005</v>
      </c>
      <c r="E224" s="131">
        <v>27945832.259999998</v>
      </c>
    </row>
    <row r="225" spans="2:5">
      <c r="B225" s="204" t="s">
        <v>656</v>
      </c>
      <c r="C225" s="131">
        <v>32634467</v>
      </c>
      <c r="D225" s="131">
        <v>45711819.760000005</v>
      </c>
      <c r="E225" s="131">
        <v>27945832.259999998</v>
      </c>
    </row>
    <row r="226" spans="2:5">
      <c r="B226" s="205" t="s">
        <v>1144</v>
      </c>
      <c r="C226" s="131">
        <v>17766826</v>
      </c>
      <c r="D226" s="131">
        <v>9080084.3200000003</v>
      </c>
      <c r="E226" s="131">
        <v>4161489.0300000003</v>
      </c>
    </row>
    <row r="227" spans="2:5">
      <c r="B227" s="204" t="s">
        <v>1145</v>
      </c>
      <c r="C227" s="131">
        <v>6558125</v>
      </c>
      <c r="D227" s="131">
        <v>6558125</v>
      </c>
      <c r="E227" s="131">
        <v>1639531.35</v>
      </c>
    </row>
    <row r="228" spans="2:5">
      <c r="B228" s="204" t="s">
        <v>1471</v>
      </c>
      <c r="C228" s="131">
        <v>11208701</v>
      </c>
      <c r="D228" s="131">
        <v>2521959.3199999998</v>
      </c>
      <c r="E228" s="131">
        <v>2521957.6800000002</v>
      </c>
    </row>
    <row r="229" spans="2:5">
      <c r="B229" s="205" t="s">
        <v>2720</v>
      </c>
      <c r="C229" s="131">
        <v>11208701</v>
      </c>
      <c r="D229" s="131">
        <v>2528958.6800000002</v>
      </c>
      <c r="E229" s="131">
        <v>2521957.6800000002</v>
      </c>
    </row>
    <row r="230" spans="2:5">
      <c r="B230" s="204" t="s">
        <v>1472</v>
      </c>
      <c r="C230" s="131">
        <v>11208701</v>
      </c>
      <c r="D230" s="131">
        <v>2528958.6800000002</v>
      </c>
      <c r="E230" s="131">
        <v>2521957.6800000002</v>
      </c>
    </row>
    <row r="231" spans="2:5">
      <c r="B231" s="205" t="s">
        <v>1146</v>
      </c>
      <c r="C231" s="131">
        <v>4595200</v>
      </c>
      <c r="D231" s="131">
        <v>3879170.99</v>
      </c>
      <c r="E231" s="131">
        <v>1148799.99</v>
      </c>
    </row>
    <row r="232" spans="2:5">
      <c r="B232" s="204" t="s">
        <v>1147</v>
      </c>
      <c r="C232" s="131">
        <v>4595200</v>
      </c>
      <c r="D232" s="131">
        <v>3879170.99</v>
      </c>
      <c r="E232" s="131">
        <v>1148799.99</v>
      </c>
    </row>
    <row r="233" spans="2:5">
      <c r="B233" s="205" t="s">
        <v>1473</v>
      </c>
      <c r="C233" s="131">
        <v>11208701</v>
      </c>
      <c r="D233" s="131">
        <v>2528958.6800000002</v>
      </c>
      <c r="E233" s="131">
        <v>2521957.6800000002</v>
      </c>
    </row>
    <row r="234" spans="2:5">
      <c r="B234" s="204" t="s">
        <v>1474</v>
      </c>
      <c r="C234" s="131">
        <v>11208701</v>
      </c>
      <c r="D234" s="131">
        <v>2528958.6800000002</v>
      </c>
      <c r="E234" s="131">
        <v>2521957.6800000002</v>
      </c>
    </row>
    <row r="235" spans="2:5">
      <c r="B235" s="205" t="s">
        <v>1475</v>
      </c>
      <c r="C235" s="131">
        <v>6731551</v>
      </c>
      <c r="D235" s="131">
        <v>1514599.55</v>
      </c>
      <c r="E235" s="131">
        <v>1514598.91</v>
      </c>
    </row>
    <row r="236" spans="2:5">
      <c r="B236" s="204" t="s">
        <v>1476</v>
      </c>
      <c r="C236" s="131">
        <v>6731551</v>
      </c>
      <c r="D236" s="131">
        <v>1514599.55</v>
      </c>
      <c r="E236" s="131">
        <v>1514598.91</v>
      </c>
    </row>
    <row r="237" spans="2:5">
      <c r="B237" s="205" t="s">
        <v>1477</v>
      </c>
      <c r="C237" s="131">
        <v>6731551</v>
      </c>
      <c r="D237" s="131">
        <v>1514599.55</v>
      </c>
      <c r="E237" s="131">
        <v>1514598.91</v>
      </c>
    </row>
    <row r="238" spans="2:5">
      <c r="B238" s="204" t="s">
        <v>1478</v>
      </c>
      <c r="C238" s="131">
        <v>6731551</v>
      </c>
      <c r="D238" s="131">
        <v>1514599.55</v>
      </c>
      <c r="E238" s="131">
        <v>1514598.91</v>
      </c>
    </row>
    <row r="239" spans="2:5">
      <c r="B239" s="205" t="s">
        <v>2721</v>
      </c>
      <c r="C239" s="131">
        <v>11208701</v>
      </c>
      <c r="D239" s="131">
        <v>2521958.2200000002</v>
      </c>
      <c r="E239" s="131">
        <v>2521957.64</v>
      </c>
    </row>
    <row r="240" spans="2:5">
      <c r="B240" s="204" t="s">
        <v>1479</v>
      </c>
      <c r="C240" s="131">
        <v>11208701</v>
      </c>
      <c r="D240" s="131">
        <v>2521958.2200000002</v>
      </c>
      <c r="E240" s="131">
        <v>2521957.64</v>
      </c>
    </row>
    <row r="241" spans="2:5">
      <c r="B241" s="205" t="s">
        <v>2142</v>
      </c>
      <c r="C241" s="131">
        <v>3541293</v>
      </c>
      <c r="D241" s="131">
        <v>7000000</v>
      </c>
      <c r="E241" s="131">
        <v>0</v>
      </c>
    </row>
    <row r="242" spans="2:5">
      <c r="B242" s="204" t="s">
        <v>2143</v>
      </c>
      <c r="C242" s="131">
        <v>3541293</v>
      </c>
      <c r="D242" s="131">
        <v>7000000</v>
      </c>
      <c r="E242" s="131">
        <v>0</v>
      </c>
    </row>
    <row r="243" spans="2:5">
      <c r="B243" s="205" t="s">
        <v>2722</v>
      </c>
      <c r="C243" s="131">
        <v>11208701</v>
      </c>
      <c r="D243" s="131">
        <v>2521958.23</v>
      </c>
      <c r="E243" s="131">
        <v>2521957.65</v>
      </c>
    </row>
    <row r="244" spans="2:5">
      <c r="B244" s="204" t="s">
        <v>1480</v>
      </c>
      <c r="C244" s="131">
        <v>11208701</v>
      </c>
      <c r="D244" s="131">
        <v>2521958.23</v>
      </c>
      <c r="E244" s="131">
        <v>2521957.65</v>
      </c>
    </row>
    <row r="245" spans="2:5">
      <c r="B245" s="205" t="s">
        <v>320</v>
      </c>
      <c r="C245" s="131">
        <v>1128082</v>
      </c>
      <c r="D245" s="131">
        <v>1128082</v>
      </c>
      <c r="E245" s="131">
        <v>0</v>
      </c>
    </row>
    <row r="246" spans="2:5">
      <c r="B246" s="204" t="s">
        <v>657</v>
      </c>
      <c r="C246" s="131">
        <v>1128082</v>
      </c>
      <c r="D246" s="131">
        <v>1128082</v>
      </c>
      <c r="E246" s="131">
        <v>0</v>
      </c>
    </row>
    <row r="247" spans="2:5">
      <c r="B247" s="205" t="s">
        <v>1481</v>
      </c>
      <c r="C247" s="131">
        <v>11208701</v>
      </c>
      <c r="D247" s="131">
        <v>2552835.29</v>
      </c>
      <c r="E247" s="131">
        <v>2552834.66</v>
      </c>
    </row>
    <row r="248" spans="2:5">
      <c r="B248" s="204" t="s">
        <v>1482</v>
      </c>
      <c r="C248" s="131">
        <v>11208701</v>
      </c>
      <c r="D248" s="131">
        <v>2552835.29</v>
      </c>
      <c r="E248" s="131">
        <v>2552834.66</v>
      </c>
    </row>
    <row r="249" spans="2:5">
      <c r="B249" s="205" t="s">
        <v>1483</v>
      </c>
      <c r="C249" s="131">
        <v>12486882</v>
      </c>
      <c r="D249" s="131">
        <v>2750454.35</v>
      </c>
      <c r="E249" s="131">
        <v>2750453.87</v>
      </c>
    </row>
    <row r="250" spans="2:5">
      <c r="B250" s="204" t="s">
        <v>1484</v>
      </c>
      <c r="C250" s="131">
        <v>12486882</v>
      </c>
      <c r="D250" s="131">
        <v>2750454.35</v>
      </c>
      <c r="E250" s="131">
        <v>2750453.87</v>
      </c>
    </row>
    <row r="251" spans="2:5">
      <c r="B251" s="205" t="s">
        <v>1485</v>
      </c>
      <c r="C251" s="131">
        <v>11208701</v>
      </c>
      <c r="D251" s="131">
        <v>2552835.29</v>
      </c>
      <c r="E251" s="131">
        <v>2552834.66</v>
      </c>
    </row>
    <row r="252" spans="2:5">
      <c r="B252" s="204" t="s">
        <v>1486</v>
      </c>
      <c r="C252" s="131">
        <v>11208701</v>
      </c>
      <c r="D252" s="131">
        <v>2552835.29</v>
      </c>
      <c r="E252" s="131">
        <v>2552834.66</v>
      </c>
    </row>
    <row r="253" spans="2:5">
      <c r="B253" s="205" t="s">
        <v>1487</v>
      </c>
      <c r="C253" s="131">
        <v>6731551</v>
      </c>
      <c r="D253" s="131">
        <v>1511939.83</v>
      </c>
      <c r="E253" s="131">
        <v>1511939.77</v>
      </c>
    </row>
    <row r="254" spans="2:5">
      <c r="B254" s="204" t="s">
        <v>1488</v>
      </c>
      <c r="C254" s="131">
        <v>6731551</v>
      </c>
      <c r="D254" s="131">
        <v>1511939.83</v>
      </c>
      <c r="E254" s="131">
        <v>1511939.77</v>
      </c>
    </row>
    <row r="255" spans="2:5">
      <c r="B255" s="205" t="s">
        <v>1489</v>
      </c>
      <c r="C255" s="131">
        <v>6731551</v>
      </c>
      <c r="D255" s="131">
        <v>1514598.82</v>
      </c>
      <c r="E255" s="131">
        <v>1514598.56</v>
      </c>
    </row>
    <row r="256" spans="2:5">
      <c r="B256" s="204" t="s">
        <v>1490</v>
      </c>
      <c r="C256" s="131">
        <v>6731551</v>
      </c>
      <c r="D256" s="131">
        <v>1514598.82</v>
      </c>
      <c r="E256" s="131">
        <v>1514598.56</v>
      </c>
    </row>
    <row r="257" spans="2:5">
      <c r="B257" s="205" t="s">
        <v>2723</v>
      </c>
      <c r="C257" s="131">
        <v>11208701</v>
      </c>
      <c r="D257" s="131">
        <v>2521958.23</v>
      </c>
      <c r="E257" s="131">
        <v>2521957.66</v>
      </c>
    </row>
    <row r="258" spans="2:5">
      <c r="B258" s="204" t="s">
        <v>1491</v>
      </c>
      <c r="C258" s="131">
        <v>11208701</v>
      </c>
      <c r="D258" s="131">
        <v>2521958.23</v>
      </c>
      <c r="E258" s="131">
        <v>2521957.66</v>
      </c>
    </row>
    <row r="259" spans="2:5">
      <c r="B259" s="205" t="s">
        <v>980</v>
      </c>
      <c r="C259" s="131">
        <v>2577611</v>
      </c>
      <c r="D259" s="131">
        <v>2577611</v>
      </c>
      <c r="E259" s="131">
        <v>0</v>
      </c>
    </row>
    <row r="260" spans="2:5">
      <c r="B260" s="204" t="s">
        <v>981</v>
      </c>
      <c r="C260" s="131">
        <v>2577611</v>
      </c>
      <c r="D260" s="131">
        <v>2577611</v>
      </c>
      <c r="E260" s="131">
        <v>0</v>
      </c>
    </row>
    <row r="261" spans="2:5">
      <c r="B261" s="205" t="s">
        <v>2724</v>
      </c>
      <c r="C261" s="131">
        <v>6731551</v>
      </c>
      <c r="D261" s="131">
        <v>1514598.82</v>
      </c>
      <c r="E261" s="131">
        <v>1514598.56</v>
      </c>
    </row>
    <row r="262" spans="2:5">
      <c r="B262" s="204" t="s">
        <v>1492</v>
      </c>
      <c r="C262" s="131">
        <v>6731551</v>
      </c>
      <c r="D262" s="131">
        <v>1514598.82</v>
      </c>
      <c r="E262" s="131">
        <v>1514598.56</v>
      </c>
    </row>
    <row r="263" spans="2:5">
      <c r="B263" s="205" t="s">
        <v>2725</v>
      </c>
      <c r="C263" s="131">
        <v>11208701</v>
      </c>
      <c r="D263" s="131">
        <v>2521958.2200000002</v>
      </c>
      <c r="E263" s="131">
        <v>2521957.64</v>
      </c>
    </row>
    <row r="264" spans="2:5">
      <c r="B264" s="204" t="s">
        <v>1493</v>
      </c>
      <c r="C264" s="131">
        <v>11208701</v>
      </c>
      <c r="D264" s="131">
        <v>2521958.2200000002</v>
      </c>
      <c r="E264" s="131">
        <v>2521957.64</v>
      </c>
    </row>
    <row r="265" spans="2:5">
      <c r="B265" s="205" t="s">
        <v>1494</v>
      </c>
      <c r="C265" s="131">
        <v>4768626</v>
      </c>
      <c r="D265" s="131">
        <v>4768626</v>
      </c>
      <c r="E265" s="131">
        <v>1074767.44</v>
      </c>
    </row>
    <row r="266" spans="2:5">
      <c r="B266" s="204" t="s">
        <v>1495</v>
      </c>
      <c r="C266" s="131">
        <v>4768626</v>
      </c>
      <c r="D266" s="131">
        <v>4768626</v>
      </c>
      <c r="E266" s="131">
        <v>1074767.44</v>
      </c>
    </row>
    <row r="267" spans="2:5">
      <c r="B267" s="205" t="s">
        <v>2726</v>
      </c>
      <c r="C267" s="131">
        <v>11208701</v>
      </c>
      <c r="D267" s="131">
        <v>11208701</v>
      </c>
      <c r="E267" s="131">
        <v>2524843.48</v>
      </c>
    </row>
    <row r="268" spans="2:5">
      <c r="B268" s="204" t="s">
        <v>1496</v>
      </c>
      <c r="C268" s="131">
        <v>11208701</v>
      </c>
      <c r="D268" s="131">
        <v>11208701</v>
      </c>
      <c r="E268" s="131">
        <v>2524843.48</v>
      </c>
    </row>
    <row r="269" spans="2:5">
      <c r="B269" s="205" t="s">
        <v>1003</v>
      </c>
      <c r="C269" s="131">
        <v>9725826</v>
      </c>
      <c r="D269" s="131">
        <v>2782092</v>
      </c>
      <c r="E269" s="131">
        <v>0</v>
      </c>
    </row>
    <row r="270" spans="2:5">
      <c r="B270" s="204" t="s">
        <v>1004</v>
      </c>
      <c r="C270" s="131">
        <v>9725826</v>
      </c>
      <c r="D270" s="131">
        <v>2782092</v>
      </c>
      <c r="E270" s="131">
        <v>0</v>
      </c>
    </row>
    <row r="271" spans="2:5">
      <c r="B271" s="205" t="s">
        <v>1497</v>
      </c>
      <c r="C271" s="131">
        <v>6731551</v>
      </c>
      <c r="D271" s="131">
        <v>6731551</v>
      </c>
      <c r="E271" s="131">
        <v>1513028.19</v>
      </c>
    </row>
    <row r="272" spans="2:5">
      <c r="B272" s="204" t="s">
        <v>1498</v>
      </c>
      <c r="C272" s="131">
        <v>6731551</v>
      </c>
      <c r="D272" s="131">
        <v>6731551</v>
      </c>
      <c r="E272" s="131">
        <v>1513028.19</v>
      </c>
    </row>
    <row r="273" spans="2:5">
      <c r="B273" s="205" t="s">
        <v>1499</v>
      </c>
      <c r="C273" s="131">
        <v>6731551</v>
      </c>
      <c r="D273" s="131">
        <v>6731551</v>
      </c>
      <c r="E273" s="131">
        <v>1513028.19</v>
      </c>
    </row>
    <row r="274" spans="2:5">
      <c r="B274" s="204" t="s">
        <v>1500</v>
      </c>
      <c r="C274" s="131">
        <v>6731551</v>
      </c>
      <c r="D274" s="131">
        <v>6731551</v>
      </c>
      <c r="E274" s="131">
        <v>1513028.19</v>
      </c>
    </row>
    <row r="275" spans="2:5">
      <c r="B275" s="205" t="s">
        <v>2727</v>
      </c>
      <c r="C275" s="131">
        <v>6731551</v>
      </c>
      <c r="D275" s="131">
        <v>6731551</v>
      </c>
      <c r="E275" s="131">
        <v>1513028.19</v>
      </c>
    </row>
    <row r="276" spans="2:5">
      <c r="B276" s="204" t="s">
        <v>1501</v>
      </c>
      <c r="C276" s="131">
        <v>6731551</v>
      </c>
      <c r="D276" s="131">
        <v>6731551</v>
      </c>
      <c r="E276" s="131">
        <v>1513028.19</v>
      </c>
    </row>
    <row r="277" spans="2:5">
      <c r="B277" s="205" t="s">
        <v>321</v>
      </c>
      <c r="C277" s="131">
        <v>13121127</v>
      </c>
      <c r="D277" s="131">
        <v>28338986.77</v>
      </c>
      <c r="E277" s="131">
        <v>16138207.810000001</v>
      </c>
    </row>
    <row r="278" spans="2:5">
      <c r="B278" s="204" t="s">
        <v>658</v>
      </c>
      <c r="C278" s="131">
        <v>13121127</v>
      </c>
      <c r="D278" s="131">
        <v>28338986.77</v>
      </c>
      <c r="E278" s="131">
        <v>16138207.810000001</v>
      </c>
    </row>
    <row r="279" spans="2:5">
      <c r="B279" s="205" t="s">
        <v>2588</v>
      </c>
      <c r="C279" s="131">
        <v>40905162</v>
      </c>
      <c r="D279" s="131">
        <v>40905162</v>
      </c>
      <c r="E279" s="131">
        <v>15739000</v>
      </c>
    </row>
    <row r="280" spans="2:5">
      <c r="B280" s="204" t="s">
        <v>2589</v>
      </c>
      <c r="C280" s="131">
        <v>40905162</v>
      </c>
      <c r="D280" s="131">
        <v>40905162</v>
      </c>
      <c r="E280" s="131">
        <v>15739000</v>
      </c>
    </row>
    <row r="281" spans="2:5">
      <c r="B281" s="205" t="s">
        <v>3047</v>
      </c>
      <c r="C281" s="131">
        <v>7182588</v>
      </c>
      <c r="D281" s="131">
        <v>10429519</v>
      </c>
      <c r="E281" s="131">
        <v>10000000</v>
      </c>
    </row>
    <row r="282" spans="2:5">
      <c r="B282" s="204" t="s">
        <v>3048</v>
      </c>
      <c r="C282" s="131">
        <v>7182588</v>
      </c>
      <c r="D282" s="131">
        <v>10429519</v>
      </c>
      <c r="E282" s="131">
        <v>10000000</v>
      </c>
    </row>
    <row r="283" spans="2:5">
      <c r="B283" s="205" t="s">
        <v>322</v>
      </c>
      <c r="C283" s="131">
        <v>2319973</v>
      </c>
      <c r="D283" s="131">
        <v>20815372</v>
      </c>
      <c r="E283" s="131">
        <v>0</v>
      </c>
    </row>
    <row r="284" spans="2:5">
      <c r="B284" s="204" t="s">
        <v>659</v>
      </c>
      <c r="C284" s="131">
        <v>2319973</v>
      </c>
      <c r="D284" s="131">
        <v>20815372</v>
      </c>
      <c r="E284" s="131">
        <v>0</v>
      </c>
    </row>
    <row r="285" spans="2:5">
      <c r="B285" s="205" t="s">
        <v>2590</v>
      </c>
      <c r="C285" s="131">
        <v>26247133</v>
      </c>
      <c r="D285" s="131">
        <v>26247133</v>
      </c>
      <c r="E285" s="131">
        <v>24475808</v>
      </c>
    </row>
    <row r="286" spans="2:5">
      <c r="B286" s="204" t="s">
        <v>2591</v>
      </c>
      <c r="C286" s="131">
        <v>26247133</v>
      </c>
      <c r="D286" s="131">
        <v>26247133</v>
      </c>
      <c r="E286" s="131">
        <v>24475808</v>
      </c>
    </row>
    <row r="287" spans="2:5">
      <c r="B287" s="205" t="s">
        <v>3081</v>
      </c>
      <c r="C287" s="131">
        <v>19209896</v>
      </c>
      <c r="D287" s="131">
        <v>19209896</v>
      </c>
      <c r="E287" s="131">
        <v>10000000</v>
      </c>
    </row>
    <row r="288" spans="2:5">
      <c r="B288" s="204" t="s">
        <v>2592</v>
      </c>
      <c r="C288" s="131">
        <v>19209896</v>
      </c>
      <c r="D288" s="131">
        <v>19209896</v>
      </c>
      <c r="E288" s="131">
        <v>10000000</v>
      </c>
    </row>
    <row r="289" spans="2:5">
      <c r="B289" s="205" t="s">
        <v>323</v>
      </c>
      <c r="C289" s="131">
        <v>27482841</v>
      </c>
      <c r="D289" s="131">
        <v>19151482.530000001</v>
      </c>
      <c r="E289" s="131">
        <v>10652585.050000001</v>
      </c>
    </row>
    <row r="290" spans="2:5">
      <c r="B290" s="204" t="s">
        <v>660</v>
      </c>
      <c r="C290" s="131">
        <v>27482841</v>
      </c>
      <c r="D290" s="131">
        <v>19151482.530000001</v>
      </c>
      <c r="E290" s="131">
        <v>10652585.050000001</v>
      </c>
    </row>
    <row r="291" spans="2:5">
      <c r="B291" s="205" t="s">
        <v>2728</v>
      </c>
      <c r="C291" s="131">
        <v>34784128</v>
      </c>
      <c r="D291" s="131">
        <v>34784128</v>
      </c>
      <c r="E291" s="131">
        <v>28969365.800000001</v>
      </c>
    </row>
    <row r="292" spans="2:5">
      <c r="B292" s="204" t="s">
        <v>2593</v>
      </c>
      <c r="C292" s="131">
        <v>34784128</v>
      </c>
      <c r="D292" s="131">
        <v>34784128</v>
      </c>
      <c r="E292" s="131">
        <v>28969365.800000001</v>
      </c>
    </row>
    <row r="293" spans="2:5">
      <c r="B293" s="205" t="s">
        <v>2594</v>
      </c>
      <c r="C293" s="131">
        <v>22720139</v>
      </c>
      <c r="D293" s="131">
        <v>16720139</v>
      </c>
      <c r="E293" s="131">
        <v>14500000</v>
      </c>
    </row>
    <row r="294" spans="2:5">
      <c r="B294" s="204" t="s">
        <v>2595</v>
      </c>
      <c r="C294" s="131">
        <v>22720139</v>
      </c>
      <c r="D294" s="131">
        <v>16720139</v>
      </c>
      <c r="E294" s="131">
        <v>14500000</v>
      </c>
    </row>
    <row r="295" spans="2:5">
      <c r="B295" s="205" t="s">
        <v>2978</v>
      </c>
      <c r="C295" s="131">
        <v>21987234</v>
      </c>
      <c r="D295" s="131">
        <v>21987234</v>
      </c>
      <c r="E295" s="131">
        <v>4000000</v>
      </c>
    </row>
    <row r="296" spans="2:5">
      <c r="B296" s="204" t="s">
        <v>2979</v>
      </c>
      <c r="C296" s="131">
        <v>21987234</v>
      </c>
      <c r="D296" s="131">
        <v>21987234</v>
      </c>
      <c r="E296" s="131">
        <v>4000000</v>
      </c>
    </row>
    <row r="297" spans="2:5">
      <c r="B297" s="205" t="s">
        <v>2729</v>
      </c>
      <c r="C297" s="131">
        <v>176434313</v>
      </c>
      <c r="D297" s="131">
        <v>497676083</v>
      </c>
      <c r="E297" s="131">
        <v>397659067.26999998</v>
      </c>
    </row>
    <row r="298" spans="2:5">
      <c r="B298" s="204" t="s">
        <v>661</v>
      </c>
      <c r="C298" s="131">
        <v>176434313</v>
      </c>
      <c r="D298" s="131">
        <v>497676083</v>
      </c>
      <c r="E298" s="131">
        <v>397659067.26999998</v>
      </c>
    </row>
    <row r="299" spans="2:5">
      <c r="B299" s="205" t="s">
        <v>324</v>
      </c>
      <c r="C299" s="131">
        <v>22265414</v>
      </c>
      <c r="D299" s="131">
        <v>14269404</v>
      </c>
      <c r="E299" s="131">
        <v>13563774.560000001</v>
      </c>
    </row>
    <row r="300" spans="2:5">
      <c r="B300" s="204" t="s">
        <v>662</v>
      </c>
      <c r="C300" s="131">
        <v>22265414</v>
      </c>
      <c r="D300" s="131">
        <v>14269404</v>
      </c>
      <c r="E300" s="131">
        <v>13563774.560000001</v>
      </c>
    </row>
    <row r="301" spans="2:5">
      <c r="B301" s="205" t="s">
        <v>325</v>
      </c>
      <c r="C301" s="131">
        <v>49012470</v>
      </c>
      <c r="D301" s="131">
        <v>49012470</v>
      </c>
      <c r="E301" s="131">
        <v>41846974.140000001</v>
      </c>
    </row>
    <row r="302" spans="2:5">
      <c r="B302" s="204" t="s">
        <v>663</v>
      </c>
      <c r="C302" s="131">
        <v>49012470</v>
      </c>
      <c r="D302" s="131">
        <v>49012470</v>
      </c>
      <c r="E302" s="131">
        <v>41846974.140000001</v>
      </c>
    </row>
    <row r="303" spans="2:5">
      <c r="B303" s="205" t="s">
        <v>326</v>
      </c>
      <c r="C303" s="131">
        <v>65937560</v>
      </c>
      <c r="D303" s="131">
        <v>65937560</v>
      </c>
      <c r="E303" s="131">
        <v>53791602.900000006</v>
      </c>
    </row>
    <row r="304" spans="2:5">
      <c r="B304" s="204" t="s">
        <v>664</v>
      </c>
      <c r="C304" s="131">
        <v>65937560</v>
      </c>
      <c r="D304" s="131">
        <v>65937560</v>
      </c>
      <c r="E304" s="131">
        <v>53791602.900000006</v>
      </c>
    </row>
    <row r="305" spans="2:5">
      <c r="B305" s="205" t="s">
        <v>4158</v>
      </c>
      <c r="C305" s="131">
        <v>0</v>
      </c>
      <c r="D305" s="131">
        <v>56315658.020000003</v>
      </c>
      <c r="E305" s="131">
        <v>56315658.020000003</v>
      </c>
    </row>
    <row r="306" spans="2:5">
      <c r="B306" s="204" t="s">
        <v>4157</v>
      </c>
      <c r="C306" s="131">
        <v>0</v>
      </c>
      <c r="D306" s="131">
        <v>56315658.020000003</v>
      </c>
      <c r="E306" s="131">
        <v>56315658.020000003</v>
      </c>
    </row>
    <row r="307" spans="2:5">
      <c r="B307" s="205" t="s">
        <v>4010</v>
      </c>
      <c r="C307" s="131">
        <v>0</v>
      </c>
      <c r="D307" s="131">
        <v>1875829.6</v>
      </c>
      <c r="E307" s="131">
        <v>0</v>
      </c>
    </row>
    <row r="308" spans="2:5">
      <c r="B308" s="204" t="s">
        <v>4009</v>
      </c>
      <c r="C308" s="131">
        <v>0</v>
      </c>
      <c r="D308" s="131">
        <v>1875829.6</v>
      </c>
      <c r="E308" s="131">
        <v>0</v>
      </c>
    </row>
    <row r="309" spans="2:5">
      <c r="B309" s="205" t="s">
        <v>2980</v>
      </c>
      <c r="C309" s="131">
        <v>4500310</v>
      </c>
      <c r="D309" s="131">
        <v>14977221</v>
      </c>
      <c r="E309" s="131">
        <v>10051584.199999999</v>
      </c>
    </row>
    <row r="310" spans="2:5">
      <c r="B310" s="204" t="s">
        <v>2981</v>
      </c>
      <c r="C310" s="131">
        <v>4500310</v>
      </c>
      <c r="D310" s="131">
        <v>14977221</v>
      </c>
      <c r="E310" s="131">
        <v>10051584.199999999</v>
      </c>
    </row>
    <row r="311" spans="2:5">
      <c r="B311" s="205" t="s">
        <v>4008</v>
      </c>
      <c r="C311" s="131">
        <v>0</v>
      </c>
      <c r="D311" s="131">
        <v>1875829.6</v>
      </c>
      <c r="E311" s="131">
        <v>0</v>
      </c>
    </row>
    <row r="312" spans="2:5">
      <c r="B312" s="204" t="s">
        <v>4007</v>
      </c>
      <c r="C312" s="131">
        <v>0</v>
      </c>
      <c r="D312" s="131">
        <v>1875829.6</v>
      </c>
      <c r="E312" s="131">
        <v>0</v>
      </c>
    </row>
    <row r="313" spans="2:5">
      <c r="B313" s="205" t="s">
        <v>4006</v>
      </c>
      <c r="C313" s="131">
        <v>0</v>
      </c>
      <c r="D313" s="131">
        <v>1332377.8899999999</v>
      </c>
      <c r="E313" s="131">
        <v>0</v>
      </c>
    </row>
    <row r="314" spans="2:5">
      <c r="B314" s="204" t="s">
        <v>4005</v>
      </c>
      <c r="C314" s="131">
        <v>0</v>
      </c>
      <c r="D314" s="131">
        <v>1332377.8899999999</v>
      </c>
      <c r="E314" s="131">
        <v>0</v>
      </c>
    </row>
    <row r="315" spans="2:5">
      <c r="B315" s="205" t="s">
        <v>4004</v>
      </c>
      <c r="C315" s="131">
        <v>0</v>
      </c>
      <c r="D315" s="131">
        <v>1875829.6</v>
      </c>
      <c r="E315" s="131">
        <v>0</v>
      </c>
    </row>
    <row r="316" spans="2:5">
      <c r="B316" s="204" t="s">
        <v>4003</v>
      </c>
      <c r="C316" s="131">
        <v>0</v>
      </c>
      <c r="D316" s="131">
        <v>1875829.6</v>
      </c>
      <c r="E316" s="131">
        <v>0</v>
      </c>
    </row>
    <row r="317" spans="2:5">
      <c r="B317" s="205" t="s">
        <v>4002</v>
      </c>
      <c r="C317" s="131">
        <v>0</v>
      </c>
      <c r="D317" s="131">
        <v>1332377.8899999999</v>
      </c>
      <c r="E317" s="131">
        <v>0</v>
      </c>
    </row>
    <row r="318" spans="2:5">
      <c r="B318" s="204" t="s">
        <v>4001</v>
      </c>
      <c r="C318" s="131">
        <v>0</v>
      </c>
      <c r="D318" s="131">
        <v>1332377.8899999999</v>
      </c>
      <c r="E318" s="131">
        <v>0</v>
      </c>
    </row>
    <row r="319" spans="2:5">
      <c r="B319" s="205" t="s">
        <v>1069</v>
      </c>
      <c r="C319" s="131">
        <v>82754281</v>
      </c>
      <c r="D319" s="131">
        <v>58754281</v>
      </c>
      <c r="E319" s="131">
        <v>37621588.600000001</v>
      </c>
    </row>
    <row r="320" spans="2:5">
      <c r="B320" s="204" t="s">
        <v>1070</v>
      </c>
      <c r="C320" s="131">
        <v>82754281</v>
      </c>
      <c r="D320" s="131">
        <v>58754281</v>
      </c>
      <c r="E320" s="131">
        <v>37621588.600000001</v>
      </c>
    </row>
    <row r="321" spans="2:5">
      <c r="B321" s="205" t="s">
        <v>3411</v>
      </c>
      <c r="C321" s="131">
        <v>0</v>
      </c>
      <c r="D321" s="131">
        <v>9462001</v>
      </c>
      <c r="E321" s="131">
        <v>0</v>
      </c>
    </row>
    <row r="322" spans="2:5">
      <c r="B322" s="204" t="s">
        <v>3412</v>
      </c>
      <c r="C322" s="131">
        <v>0</v>
      </c>
      <c r="D322" s="131">
        <v>9462001</v>
      </c>
      <c r="E322" s="131">
        <v>0</v>
      </c>
    </row>
    <row r="323" spans="2:5">
      <c r="B323" s="205" t="s">
        <v>4000</v>
      </c>
      <c r="C323" s="131">
        <v>0</v>
      </c>
      <c r="D323" s="131">
        <v>1875829.6</v>
      </c>
      <c r="E323" s="131">
        <v>0</v>
      </c>
    </row>
    <row r="324" spans="2:5">
      <c r="B324" s="204" t="s">
        <v>3999</v>
      </c>
      <c r="C324" s="131">
        <v>0</v>
      </c>
      <c r="D324" s="131">
        <v>1875829.6</v>
      </c>
      <c r="E324" s="131">
        <v>0</v>
      </c>
    </row>
    <row r="325" spans="2:5">
      <c r="B325" s="205" t="s">
        <v>3998</v>
      </c>
      <c r="C325" s="131">
        <v>0</v>
      </c>
      <c r="D325" s="131">
        <v>1875829.6</v>
      </c>
      <c r="E325" s="131">
        <v>0</v>
      </c>
    </row>
    <row r="326" spans="2:5">
      <c r="B326" s="204" t="s">
        <v>3997</v>
      </c>
      <c r="C326" s="131">
        <v>0</v>
      </c>
      <c r="D326" s="131">
        <v>1875829.6</v>
      </c>
      <c r="E326" s="131">
        <v>0</v>
      </c>
    </row>
    <row r="327" spans="2:5">
      <c r="B327" s="206" t="s">
        <v>283</v>
      </c>
      <c r="C327" s="133">
        <v>0</v>
      </c>
      <c r="D327" s="133">
        <v>719720</v>
      </c>
      <c r="E327" s="133">
        <v>0</v>
      </c>
    </row>
    <row r="328" spans="2:5">
      <c r="B328" s="205" t="s">
        <v>3081</v>
      </c>
      <c r="C328" s="131">
        <v>0</v>
      </c>
      <c r="D328" s="131">
        <v>719720</v>
      </c>
      <c r="E328" s="131">
        <v>0</v>
      </c>
    </row>
    <row r="329" spans="2:5">
      <c r="B329" s="204" t="s">
        <v>3591</v>
      </c>
      <c r="C329" s="131">
        <v>0</v>
      </c>
      <c r="D329" s="131">
        <v>719720</v>
      </c>
      <c r="E329" s="131">
        <v>0</v>
      </c>
    </row>
    <row r="330" spans="2:5">
      <c r="B330" s="206" t="s">
        <v>284</v>
      </c>
      <c r="C330" s="133">
        <v>328970565</v>
      </c>
      <c r="D330" s="133">
        <v>542238390.17000008</v>
      </c>
      <c r="E330" s="133">
        <v>340429729.80999994</v>
      </c>
    </row>
    <row r="331" spans="2:5">
      <c r="B331" s="205" t="s">
        <v>3461</v>
      </c>
      <c r="C331" s="131">
        <v>0</v>
      </c>
      <c r="D331" s="131">
        <v>211000000</v>
      </c>
      <c r="E331" s="131">
        <v>148072633.03</v>
      </c>
    </row>
    <row r="332" spans="2:5">
      <c r="B332" s="204" t="s">
        <v>3413</v>
      </c>
      <c r="C332" s="131">
        <v>0</v>
      </c>
      <c r="D332" s="131">
        <v>211000000</v>
      </c>
      <c r="E332" s="131">
        <v>148072633.03</v>
      </c>
    </row>
    <row r="333" spans="2:5">
      <c r="B333" s="205" t="s">
        <v>327</v>
      </c>
      <c r="C333" s="131">
        <v>328970565</v>
      </c>
      <c r="D333" s="131">
        <v>331238390.17000008</v>
      </c>
      <c r="E333" s="131">
        <v>192357096.77999991</v>
      </c>
    </row>
    <row r="334" spans="2:5">
      <c r="B334" s="204" t="s">
        <v>3413</v>
      </c>
      <c r="C334" s="131">
        <v>328970565</v>
      </c>
      <c r="D334" s="131">
        <v>331238390.17000008</v>
      </c>
      <c r="E334" s="131">
        <v>192357096.77999991</v>
      </c>
    </row>
    <row r="335" spans="2:5">
      <c r="B335" s="207" t="s">
        <v>328</v>
      </c>
      <c r="C335" s="131">
        <v>777689301</v>
      </c>
      <c r="D335" s="131">
        <v>931753003.8599999</v>
      </c>
      <c r="E335" s="131">
        <v>467476428.84999996</v>
      </c>
    </row>
    <row r="336" spans="2:5">
      <c r="B336" s="206" t="s">
        <v>281</v>
      </c>
      <c r="C336" s="133">
        <v>554005005</v>
      </c>
      <c r="D336" s="133">
        <v>550411186.88999999</v>
      </c>
      <c r="E336" s="133">
        <v>237641209.05000001</v>
      </c>
    </row>
    <row r="337" spans="2:5">
      <c r="B337" s="205" t="s">
        <v>1148</v>
      </c>
      <c r="C337" s="131">
        <v>4628889</v>
      </c>
      <c r="D337" s="131">
        <v>1</v>
      </c>
      <c r="E337" s="131">
        <v>0</v>
      </c>
    </row>
    <row r="338" spans="2:5">
      <c r="B338" s="204" t="s">
        <v>1149</v>
      </c>
      <c r="C338" s="131">
        <v>4628889</v>
      </c>
      <c r="D338" s="131">
        <v>1</v>
      </c>
      <c r="E338" s="131">
        <v>0</v>
      </c>
    </row>
    <row r="339" spans="2:5">
      <c r="B339" s="205" t="s">
        <v>2730</v>
      </c>
      <c r="C339" s="131">
        <v>6606206</v>
      </c>
      <c r="D339" s="131">
        <v>1</v>
      </c>
      <c r="E339" s="131">
        <v>0</v>
      </c>
    </row>
    <row r="340" spans="2:5">
      <c r="B340" s="204" t="s">
        <v>1150</v>
      </c>
      <c r="C340" s="131">
        <v>6606206</v>
      </c>
      <c r="D340" s="131">
        <v>1</v>
      </c>
      <c r="E340" s="131">
        <v>0</v>
      </c>
    </row>
    <row r="341" spans="2:5">
      <c r="B341" s="205" t="s">
        <v>2731</v>
      </c>
      <c r="C341" s="131">
        <v>9208476</v>
      </c>
      <c r="D341" s="131">
        <v>9208476</v>
      </c>
      <c r="E341" s="131">
        <v>5369986.1399999997</v>
      </c>
    </row>
    <row r="342" spans="2:5">
      <c r="B342" s="204" t="s">
        <v>665</v>
      </c>
      <c r="C342" s="131">
        <v>9208476</v>
      </c>
      <c r="D342" s="131">
        <v>9208476</v>
      </c>
      <c r="E342" s="131">
        <v>5369986.1399999997</v>
      </c>
    </row>
    <row r="343" spans="2:5">
      <c r="B343" s="205" t="s">
        <v>1151</v>
      </c>
      <c r="C343" s="131">
        <v>4628889</v>
      </c>
      <c r="D343" s="131">
        <v>1</v>
      </c>
      <c r="E343" s="131">
        <v>0</v>
      </c>
    </row>
    <row r="344" spans="2:5">
      <c r="B344" s="204" t="s">
        <v>1152</v>
      </c>
      <c r="C344" s="131">
        <v>4628889</v>
      </c>
      <c r="D344" s="131">
        <v>1</v>
      </c>
      <c r="E344" s="131">
        <v>0</v>
      </c>
    </row>
    <row r="345" spans="2:5">
      <c r="B345" s="205" t="s">
        <v>2732</v>
      </c>
      <c r="C345" s="131">
        <v>6606206</v>
      </c>
      <c r="D345" s="131">
        <v>5780429.8300000001</v>
      </c>
      <c r="E345" s="131">
        <v>0</v>
      </c>
    </row>
    <row r="346" spans="2:5">
      <c r="B346" s="204" t="s">
        <v>1153</v>
      </c>
      <c r="C346" s="131">
        <v>6606206</v>
      </c>
      <c r="D346" s="131">
        <v>5780429.8300000001</v>
      </c>
      <c r="E346" s="131">
        <v>0</v>
      </c>
    </row>
    <row r="347" spans="2:5">
      <c r="B347" s="205" t="s">
        <v>1154</v>
      </c>
      <c r="C347" s="131">
        <v>12403731</v>
      </c>
      <c r="D347" s="131">
        <v>10853264.710000001</v>
      </c>
      <c r="E347" s="131">
        <v>4782242.0199999996</v>
      </c>
    </row>
    <row r="348" spans="2:5">
      <c r="B348" s="204" t="s">
        <v>1155</v>
      </c>
      <c r="C348" s="131">
        <v>12403731</v>
      </c>
      <c r="D348" s="131">
        <v>10853264.710000001</v>
      </c>
      <c r="E348" s="131">
        <v>4782242.0199999996</v>
      </c>
    </row>
    <row r="349" spans="2:5">
      <c r="B349" s="205" t="s">
        <v>2733</v>
      </c>
      <c r="C349" s="131">
        <v>31420146</v>
      </c>
      <c r="D349" s="131">
        <v>14742542</v>
      </c>
      <c r="E349" s="131">
        <v>11816456.810000001</v>
      </c>
    </row>
    <row r="350" spans="2:5">
      <c r="B350" s="204" t="s">
        <v>2596</v>
      </c>
      <c r="C350" s="131">
        <v>31420146</v>
      </c>
      <c r="D350" s="131">
        <v>14742542</v>
      </c>
      <c r="E350" s="131">
        <v>11816456.810000001</v>
      </c>
    </row>
    <row r="351" spans="2:5">
      <c r="B351" s="205" t="s">
        <v>1156</v>
      </c>
      <c r="C351" s="131">
        <v>12403731</v>
      </c>
      <c r="D351" s="131">
        <v>1.71</v>
      </c>
      <c r="E351" s="131">
        <v>0</v>
      </c>
    </row>
    <row r="352" spans="2:5">
      <c r="B352" s="204" t="s">
        <v>1157</v>
      </c>
      <c r="C352" s="131">
        <v>12403731</v>
      </c>
      <c r="D352" s="131">
        <v>1.71</v>
      </c>
      <c r="E352" s="131">
        <v>0</v>
      </c>
    </row>
    <row r="353" spans="2:5">
      <c r="B353" s="205" t="s">
        <v>2734</v>
      </c>
      <c r="C353" s="131">
        <v>34454890</v>
      </c>
      <c r="D353" s="131">
        <v>26454890</v>
      </c>
      <c r="E353" s="131">
        <v>21000000</v>
      </c>
    </row>
    <row r="354" spans="2:5">
      <c r="B354" s="204" t="s">
        <v>2597</v>
      </c>
      <c r="C354" s="131">
        <v>34454890</v>
      </c>
      <c r="D354" s="131">
        <v>26454890</v>
      </c>
      <c r="E354" s="131">
        <v>21000000</v>
      </c>
    </row>
    <row r="355" spans="2:5">
      <c r="B355" s="205" t="s">
        <v>329</v>
      </c>
      <c r="C355" s="131">
        <v>3106903</v>
      </c>
      <c r="D355" s="131">
        <v>3899656</v>
      </c>
      <c r="E355" s="131">
        <v>0</v>
      </c>
    </row>
    <row r="356" spans="2:5">
      <c r="B356" s="204" t="s">
        <v>666</v>
      </c>
      <c r="C356" s="131">
        <v>3106903</v>
      </c>
      <c r="D356" s="131">
        <v>3899656</v>
      </c>
      <c r="E356" s="131">
        <v>0</v>
      </c>
    </row>
    <row r="357" spans="2:5">
      <c r="B357" s="205" t="s">
        <v>3673</v>
      </c>
      <c r="C357" s="131">
        <v>0</v>
      </c>
      <c r="D357" s="131">
        <v>2214742.88</v>
      </c>
      <c r="E357" s="131">
        <v>1990341.6</v>
      </c>
    </row>
    <row r="358" spans="2:5">
      <c r="B358" s="204" t="s">
        <v>3672</v>
      </c>
      <c r="C358" s="131">
        <v>0</v>
      </c>
      <c r="D358" s="131">
        <v>2214742.88</v>
      </c>
      <c r="E358" s="131">
        <v>1990341.6</v>
      </c>
    </row>
    <row r="359" spans="2:5">
      <c r="B359" s="205" t="s">
        <v>330</v>
      </c>
      <c r="C359" s="131">
        <v>9185398</v>
      </c>
      <c r="D359" s="131">
        <v>1.92</v>
      </c>
      <c r="E359" s="131">
        <v>0</v>
      </c>
    </row>
    <row r="360" spans="2:5">
      <c r="B360" s="204" t="s">
        <v>667</v>
      </c>
      <c r="C360" s="131">
        <v>9185398</v>
      </c>
      <c r="D360" s="131">
        <v>1.92</v>
      </c>
      <c r="E360" s="131">
        <v>0</v>
      </c>
    </row>
    <row r="361" spans="2:5">
      <c r="B361" s="205" t="s">
        <v>2144</v>
      </c>
      <c r="C361" s="131">
        <v>12576962</v>
      </c>
      <c r="D361" s="131">
        <v>14112470.23</v>
      </c>
      <c r="E361" s="131">
        <v>2822494.05</v>
      </c>
    </row>
    <row r="362" spans="2:5">
      <c r="B362" s="204" t="s">
        <v>2145</v>
      </c>
      <c r="C362" s="131">
        <v>12576962</v>
      </c>
      <c r="D362" s="131">
        <v>14112470.23</v>
      </c>
      <c r="E362" s="131">
        <v>2822494.05</v>
      </c>
    </row>
    <row r="363" spans="2:5">
      <c r="B363" s="205" t="s">
        <v>2146</v>
      </c>
      <c r="C363" s="131">
        <v>4802120</v>
      </c>
      <c r="D363" s="131">
        <v>5333722.18</v>
      </c>
      <c r="E363" s="131">
        <v>1066744.44</v>
      </c>
    </row>
    <row r="364" spans="2:5">
      <c r="B364" s="204" t="s">
        <v>2147</v>
      </c>
      <c r="C364" s="131">
        <v>4802120</v>
      </c>
      <c r="D364" s="131">
        <v>5333722.18</v>
      </c>
      <c r="E364" s="131">
        <v>1066744.44</v>
      </c>
    </row>
    <row r="365" spans="2:5">
      <c r="B365" s="205" t="s">
        <v>2148</v>
      </c>
      <c r="C365" s="131">
        <v>21904546</v>
      </c>
      <c r="D365" s="131">
        <v>24821263.16</v>
      </c>
      <c r="E365" s="131">
        <v>5115148.76</v>
      </c>
    </row>
    <row r="366" spans="2:5">
      <c r="B366" s="204" t="s">
        <v>2149</v>
      </c>
      <c r="C366" s="131">
        <v>21904546</v>
      </c>
      <c r="D366" s="131">
        <v>24821263.16</v>
      </c>
      <c r="E366" s="131">
        <v>5115148.76</v>
      </c>
    </row>
    <row r="367" spans="2:5">
      <c r="B367" s="205" t="s">
        <v>2150</v>
      </c>
      <c r="C367" s="131">
        <v>21904546</v>
      </c>
      <c r="D367" s="131">
        <v>21904546</v>
      </c>
      <c r="E367" s="131">
        <v>4881402.83</v>
      </c>
    </row>
    <row r="368" spans="2:5">
      <c r="B368" s="204" t="s">
        <v>2151</v>
      </c>
      <c r="C368" s="131">
        <v>21904546</v>
      </c>
      <c r="D368" s="131">
        <v>21904546</v>
      </c>
      <c r="E368" s="131">
        <v>4881402.83</v>
      </c>
    </row>
    <row r="369" spans="2:5">
      <c r="B369" s="205" t="s">
        <v>2152</v>
      </c>
      <c r="C369" s="131">
        <v>4802120</v>
      </c>
      <c r="D369" s="131">
        <v>4802120</v>
      </c>
      <c r="E369" s="131">
        <v>1147209.83</v>
      </c>
    </row>
    <row r="370" spans="2:5">
      <c r="B370" s="204" t="s">
        <v>2153</v>
      </c>
      <c r="C370" s="131">
        <v>4802120</v>
      </c>
      <c r="D370" s="131">
        <v>4802120</v>
      </c>
      <c r="E370" s="131">
        <v>1147209.83</v>
      </c>
    </row>
    <row r="371" spans="2:5">
      <c r="B371" s="205" t="s">
        <v>2154</v>
      </c>
      <c r="C371" s="131">
        <v>11289410</v>
      </c>
      <c r="D371" s="131">
        <v>11289410</v>
      </c>
      <c r="E371" s="131">
        <v>2520504.38</v>
      </c>
    </row>
    <row r="372" spans="2:5">
      <c r="B372" s="204" t="s">
        <v>2155</v>
      </c>
      <c r="C372" s="131">
        <v>11289410</v>
      </c>
      <c r="D372" s="131">
        <v>11289410</v>
      </c>
      <c r="E372" s="131">
        <v>2520504.38</v>
      </c>
    </row>
    <row r="373" spans="2:5">
      <c r="B373" s="205" t="s">
        <v>2156</v>
      </c>
      <c r="C373" s="131">
        <v>21904546</v>
      </c>
      <c r="D373" s="131">
        <v>24695983.57</v>
      </c>
      <c r="E373" s="131">
        <v>0</v>
      </c>
    </row>
    <row r="374" spans="2:5">
      <c r="B374" s="204" t="s">
        <v>2157</v>
      </c>
      <c r="C374" s="131">
        <v>21904546</v>
      </c>
      <c r="D374" s="131">
        <v>24695983.57</v>
      </c>
      <c r="E374" s="131">
        <v>0</v>
      </c>
    </row>
    <row r="375" spans="2:5">
      <c r="B375" s="205" t="s">
        <v>2735</v>
      </c>
      <c r="C375" s="131">
        <v>11289410</v>
      </c>
      <c r="D375" s="131">
        <v>12667876.17</v>
      </c>
      <c r="E375" s="131">
        <v>0</v>
      </c>
    </row>
    <row r="376" spans="2:5">
      <c r="B376" s="204" t="s">
        <v>2158</v>
      </c>
      <c r="C376" s="131">
        <v>11289410</v>
      </c>
      <c r="D376" s="131">
        <v>12667876.17</v>
      </c>
      <c r="E376" s="131">
        <v>0</v>
      </c>
    </row>
    <row r="377" spans="2:5">
      <c r="B377" s="205" t="s">
        <v>331</v>
      </c>
      <c r="C377" s="131">
        <v>142958695</v>
      </c>
      <c r="D377" s="131">
        <v>198052410</v>
      </c>
      <c r="E377" s="131">
        <v>98052409.989999995</v>
      </c>
    </row>
    <row r="378" spans="2:5">
      <c r="B378" s="204" t="s">
        <v>668</v>
      </c>
      <c r="C378" s="131">
        <v>142958695</v>
      </c>
      <c r="D378" s="131">
        <v>198052410</v>
      </c>
      <c r="E378" s="131">
        <v>98052409.989999995</v>
      </c>
    </row>
    <row r="379" spans="2:5">
      <c r="B379" s="205" t="s">
        <v>2159</v>
      </c>
      <c r="C379" s="131">
        <v>6779437</v>
      </c>
      <c r="D379" s="131">
        <v>7658076.5300000003</v>
      </c>
      <c r="E379" s="131">
        <v>0</v>
      </c>
    </row>
    <row r="380" spans="2:5">
      <c r="B380" s="204" t="s">
        <v>2160</v>
      </c>
      <c r="C380" s="131">
        <v>6779437</v>
      </c>
      <c r="D380" s="131">
        <v>7658076.5300000003</v>
      </c>
      <c r="E380" s="131">
        <v>0</v>
      </c>
    </row>
    <row r="381" spans="2:5">
      <c r="B381" s="205" t="s">
        <v>2161</v>
      </c>
      <c r="C381" s="131">
        <v>12576962</v>
      </c>
      <c r="D381" s="131">
        <v>1</v>
      </c>
      <c r="E381" s="131">
        <v>0</v>
      </c>
    </row>
    <row r="382" spans="2:5">
      <c r="B382" s="204" t="s">
        <v>2162</v>
      </c>
      <c r="C382" s="131">
        <v>12576962</v>
      </c>
      <c r="D382" s="131">
        <v>1</v>
      </c>
      <c r="E382" s="131">
        <v>0</v>
      </c>
    </row>
    <row r="383" spans="2:5">
      <c r="B383" s="205" t="s">
        <v>2736</v>
      </c>
      <c r="C383" s="131">
        <v>12576962</v>
      </c>
      <c r="D383" s="131">
        <v>11319362</v>
      </c>
      <c r="E383" s="131">
        <v>0</v>
      </c>
    </row>
    <row r="384" spans="2:5">
      <c r="B384" s="204" t="s">
        <v>2163</v>
      </c>
      <c r="C384" s="131">
        <v>12576962</v>
      </c>
      <c r="D384" s="131">
        <v>11319362</v>
      </c>
      <c r="E384" s="131">
        <v>0</v>
      </c>
    </row>
    <row r="385" spans="2:5">
      <c r="B385" s="205" t="s">
        <v>2164</v>
      </c>
      <c r="C385" s="131">
        <v>12576962</v>
      </c>
      <c r="D385" s="131">
        <v>14149080.82</v>
      </c>
      <c r="E385" s="131">
        <v>2829816.16</v>
      </c>
    </row>
    <row r="386" spans="2:5">
      <c r="B386" s="204" t="s">
        <v>2165</v>
      </c>
      <c r="C386" s="131">
        <v>12576962</v>
      </c>
      <c r="D386" s="131">
        <v>14149080.82</v>
      </c>
      <c r="E386" s="131">
        <v>2829816.16</v>
      </c>
    </row>
    <row r="387" spans="2:5">
      <c r="B387" s="205" t="s">
        <v>3996</v>
      </c>
      <c r="C387" s="131">
        <v>0</v>
      </c>
      <c r="D387" s="131">
        <v>3581100.37</v>
      </c>
      <c r="E387" s="131">
        <v>0</v>
      </c>
    </row>
    <row r="388" spans="2:5">
      <c r="B388" s="204" t="s">
        <v>3995</v>
      </c>
      <c r="C388" s="131">
        <v>0</v>
      </c>
      <c r="D388" s="131">
        <v>3581100.37</v>
      </c>
      <c r="E388" s="131">
        <v>0</v>
      </c>
    </row>
    <row r="389" spans="2:5">
      <c r="B389" s="205" t="s">
        <v>3994</v>
      </c>
      <c r="C389" s="131">
        <v>0</v>
      </c>
      <c r="D389" s="131">
        <v>1889215.45</v>
      </c>
      <c r="E389" s="131">
        <v>0</v>
      </c>
    </row>
    <row r="390" spans="2:5">
      <c r="B390" s="204" t="s">
        <v>3993</v>
      </c>
      <c r="C390" s="131">
        <v>0</v>
      </c>
      <c r="D390" s="131">
        <v>1889215.45</v>
      </c>
      <c r="E390" s="131">
        <v>0</v>
      </c>
    </row>
    <row r="391" spans="2:5">
      <c r="B391" s="205" t="s">
        <v>3992</v>
      </c>
      <c r="C391" s="131">
        <v>0</v>
      </c>
      <c r="D391" s="131">
        <v>1341779.49</v>
      </c>
      <c r="E391" s="131">
        <v>0</v>
      </c>
    </row>
    <row r="392" spans="2:5">
      <c r="B392" s="204" t="s">
        <v>3991</v>
      </c>
      <c r="C392" s="131">
        <v>0</v>
      </c>
      <c r="D392" s="131">
        <v>1341779.49</v>
      </c>
      <c r="E392" s="131">
        <v>0</v>
      </c>
    </row>
    <row r="393" spans="2:5">
      <c r="B393" s="205" t="s">
        <v>3990</v>
      </c>
      <c r="C393" s="131">
        <v>0</v>
      </c>
      <c r="D393" s="131">
        <v>3581100.37</v>
      </c>
      <c r="E393" s="131">
        <v>0</v>
      </c>
    </row>
    <row r="394" spans="2:5">
      <c r="B394" s="204" t="s">
        <v>3989</v>
      </c>
      <c r="C394" s="131">
        <v>0</v>
      </c>
      <c r="D394" s="131">
        <v>3581100.37</v>
      </c>
      <c r="E394" s="131">
        <v>0</v>
      </c>
    </row>
    <row r="395" spans="2:5">
      <c r="B395" s="205" t="s">
        <v>3988</v>
      </c>
      <c r="C395" s="131">
        <v>0</v>
      </c>
      <c r="D395" s="131">
        <v>3581100.37</v>
      </c>
      <c r="E395" s="131">
        <v>0</v>
      </c>
    </row>
    <row r="396" spans="2:5">
      <c r="B396" s="204" t="s">
        <v>3987</v>
      </c>
      <c r="C396" s="131">
        <v>0</v>
      </c>
      <c r="D396" s="131">
        <v>3581100.37</v>
      </c>
      <c r="E396" s="131">
        <v>0</v>
      </c>
    </row>
    <row r="397" spans="2:5">
      <c r="B397" s="205" t="s">
        <v>332</v>
      </c>
      <c r="C397" s="131">
        <v>402104</v>
      </c>
      <c r="D397" s="131">
        <v>1712679</v>
      </c>
      <c r="E397" s="131">
        <v>0</v>
      </c>
    </row>
    <row r="398" spans="2:5">
      <c r="B398" s="204" t="s">
        <v>669</v>
      </c>
      <c r="C398" s="131">
        <v>402104</v>
      </c>
      <c r="D398" s="131">
        <v>1712679</v>
      </c>
      <c r="E398" s="131">
        <v>0</v>
      </c>
    </row>
    <row r="399" spans="2:5">
      <c r="B399" s="205" t="s">
        <v>2737</v>
      </c>
      <c r="C399" s="131">
        <v>68254708</v>
      </c>
      <c r="D399" s="131">
        <v>56254708</v>
      </c>
      <c r="E399" s="131">
        <v>37398883.899999999</v>
      </c>
    </row>
    <row r="400" spans="2:5">
      <c r="B400" s="204" t="s">
        <v>2598</v>
      </c>
      <c r="C400" s="131">
        <v>68254708</v>
      </c>
      <c r="D400" s="131">
        <v>56254708</v>
      </c>
      <c r="E400" s="131">
        <v>37398883.899999999</v>
      </c>
    </row>
    <row r="401" spans="2:5">
      <c r="B401" s="205" t="s">
        <v>2599</v>
      </c>
      <c r="C401" s="131">
        <v>17816413</v>
      </c>
      <c r="D401" s="131">
        <v>17816413</v>
      </c>
      <c r="E401" s="131">
        <v>9716259</v>
      </c>
    </row>
    <row r="402" spans="2:5">
      <c r="B402" s="204" t="s">
        <v>2600</v>
      </c>
      <c r="C402" s="131">
        <v>17816413</v>
      </c>
      <c r="D402" s="131">
        <v>17816413</v>
      </c>
      <c r="E402" s="131">
        <v>9716259</v>
      </c>
    </row>
    <row r="403" spans="2:5">
      <c r="B403" s="205" t="s">
        <v>333</v>
      </c>
      <c r="C403" s="131">
        <v>1504759</v>
      </c>
      <c r="D403" s="131">
        <v>1504759</v>
      </c>
      <c r="E403" s="131">
        <v>980291.3</v>
      </c>
    </row>
    <row r="404" spans="2:5">
      <c r="B404" s="204" t="s">
        <v>670</v>
      </c>
      <c r="C404" s="131">
        <v>1504759</v>
      </c>
      <c r="D404" s="131">
        <v>1504759</v>
      </c>
      <c r="E404" s="131">
        <v>980291.3</v>
      </c>
    </row>
    <row r="405" spans="2:5">
      <c r="B405" s="205" t="s">
        <v>1071</v>
      </c>
      <c r="C405" s="131">
        <v>33430878</v>
      </c>
      <c r="D405" s="131">
        <v>33430878</v>
      </c>
      <c r="E405" s="131">
        <v>26151017.84</v>
      </c>
    </row>
    <row r="406" spans="2:5">
      <c r="B406" s="204" t="s">
        <v>1072</v>
      </c>
      <c r="C406" s="131">
        <v>33430878</v>
      </c>
      <c r="D406" s="131">
        <v>33430878</v>
      </c>
      <c r="E406" s="131">
        <v>26151017.84</v>
      </c>
    </row>
    <row r="407" spans="2:5">
      <c r="B407" s="205" t="s">
        <v>3671</v>
      </c>
      <c r="C407" s="131">
        <v>0</v>
      </c>
      <c r="D407" s="131">
        <v>1757124.13</v>
      </c>
      <c r="E407" s="131">
        <v>0</v>
      </c>
    </row>
    <row r="408" spans="2:5">
      <c r="B408" s="204" t="s">
        <v>3670</v>
      </c>
      <c r="C408" s="131">
        <v>0</v>
      </c>
      <c r="D408" s="131">
        <v>1757124.13</v>
      </c>
      <c r="E408" s="131">
        <v>0</v>
      </c>
    </row>
    <row r="409" spans="2:5">
      <c r="B409" s="206" t="s">
        <v>283</v>
      </c>
      <c r="C409" s="133">
        <v>0</v>
      </c>
      <c r="D409" s="133">
        <v>46392165</v>
      </c>
      <c r="E409" s="133">
        <v>46392165</v>
      </c>
    </row>
    <row r="410" spans="2:5">
      <c r="B410" s="205" t="s">
        <v>3590</v>
      </c>
      <c r="C410" s="131">
        <v>0</v>
      </c>
      <c r="D410" s="131">
        <v>46392165</v>
      </c>
      <c r="E410" s="131">
        <v>46392165</v>
      </c>
    </row>
    <row r="411" spans="2:5">
      <c r="B411" s="204" t="s">
        <v>3589</v>
      </c>
      <c r="C411" s="131">
        <v>0</v>
      </c>
      <c r="D411" s="131">
        <v>46392165</v>
      </c>
      <c r="E411" s="131">
        <v>46392165</v>
      </c>
    </row>
    <row r="412" spans="2:5">
      <c r="B412" s="206" t="s">
        <v>298</v>
      </c>
      <c r="C412" s="133">
        <v>0</v>
      </c>
      <c r="D412" s="133">
        <v>100000000</v>
      </c>
      <c r="E412" s="133">
        <v>24508557.59</v>
      </c>
    </row>
    <row r="413" spans="2:5">
      <c r="B413" s="205" t="s">
        <v>3669</v>
      </c>
      <c r="C413" s="131">
        <v>0</v>
      </c>
      <c r="D413" s="131">
        <v>100000000</v>
      </c>
      <c r="E413" s="131">
        <v>24508557.59</v>
      </c>
    </row>
    <row r="414" spans="2:5">
      <c r="B414" s="204" t="s">
        <v>3668</v>
      </c>
      <c r="C414" s="131">
        <v>0</v>
      </c>
      <c r="D414" s="131">
        <v>100000000</v>
      </c>
      <c r="E414" s="131">
        <v>24508557.59</v>
      </c>
    </row>
    <row r="415" spans="2:5">
      <c r="B415" s="206" t="s">
        <v>284</v>
      </c>
      <c r="C415" s="133">
        <v>223684296</v>
      </c>
      <c r="D415" s="133">
        <v>234949651.96999997</v>
      </c>
      <c r="E415" s="133">
        <v>158934497.20999998</v>
      </c>
    </row>
    <row r="416" spans="2:5">
      <c r="B416" s="205" t="s">
        <v>327</v>
      </c>
      <c r="C416" s="131">
        <v>223684296</v>
      </c>
      <c r="D416" s="131">
        <v>234949651.96999997</v>
      </c>
      <c r="E416" s="131">
        <v>158934497.20999998</v>
      </c>
    </row>
    <row r="417" spans="2:5">
      <c r="B417" s="204" t="s">
        <v>3413</v>
      </c>
      <c r="C417" s="131">
        <v>223684296</v>
      </c>
      <c r="D417" s="131">
        <v>234949651.96999997</v>
      </c>
      <c r="E417" s="131">
        <v>158934497.20999998</v>
      </c>
    </row>
    <row r="418" spans="2:5">
      <c r="B418" s="207" t="s">
        <v>286</v>
      </c>
      <c r="C418" s="131">
        <v>948369693</v>
      </c>
      <c r="D418" s="131">
        <v>1263459533.1100001</v>
      </c>
      <c r="E418" s="131">
        <v>409479897.51999998</v>
      </c>
    </row>
    <row r="419" spans="2:5">
      <c r="B419" s="206" t="s">
        <v>281</v>
      </c>
      <c r="C419" s="133">
        <v>667576710</v>
      </c>
      <c r="D419" s="133">
        <v>673281436.82000005</v>
      </c>
      <c r="E419" s="133">
        <v>209885464.82000002</v>
      </c>
    </row>
    <row r="420" spans="2:5">
      <c r="B420" s="205" t="s">
        <v>334</v>
      </c>
      <c r="C420" s="131">
        <v>7441709</v>
      </c>
      <c r="D420" s="131">
        <v>6444471</v>
      </c>
      <c r="E420" s="131">
        <v>1569706.24</v>
      </c>
    </row>
    <row r="421" spans="2:5">
      <c r="B421" s="204" t="s">
        <v>671</v>
      </c>
      <c r="C421" s="131">
        <v>7441709</v>
      </c>
      <c r="D421" s="131">
        <v>6444471</v>
      </c>
      <c r="E421" s="131">
        <v>1569706.24</v>
      </c>
    </row>
    <row r="422" spans="2:5">
      <c r="B422" s="205" t="s">
        <v>2738</v>
      </c>
      <c r="C422" s="131">
        <v>15235193</v>
      </c>
      <c r="D422" s="131">
        <v>15235193</v>
      </c>
      <c r="E422" s="131">
        <v>8000000</v>
      </c>
    </row>
    <row r="423" spans="2:5">
      <c r="B423" s="204" t="s">
        <v>2601</v>
      </c>
      <c r="C423" s="131">
        <v>15235193</v>
      </c>
      <c r="D423" s="131">
        <v>15235193</v>
      </c>
      <c r="E423" s="131">
        <v>8000000</v>
      </c>
    </row>
    <row r="424" spans="2:5">
      <c r="B424" s="205" t="s">
        <v>2739</v>
      </c>
      <c r="C424" s="131">
        <v>10000000</v>
      </c>
      <c r="D424" s="131">
        <v>60938903.989999995</v>
      </c>
      <c r="E424" s="131">
        <v>4542455.38</v>
      </c>
    </row>
    <row r="425" spans="2:5">
      <c r="B425" s="204" t="s">
        <v>1005</v>
      </c>
      <c r="C425" s="131">
        <v>10000000</v>
      </c>
      <c r="D425" s="131">
        <v>60938903.989999995</v>
      </c>
      <c r="E425" s="131">
        <v>4542455.38</v>
      </c>
    </row>
    <row r="426" spans="2:5">
      <c r="B426" s="205" t="s">
        <v>335</v>
      </c>
      <c r="C426" s="131">
        <v>11834423</v>
      </c>
      <c r="D426" s="131">
        <v>11834423</v>
      </c>
      <c r="E426" s="131">
        <v>7919047.0300000003</v>
      </c>
    </row>
    <row r="427" spans="2:5">
      <c r="B427" s="204" t="s">
        <v>672</v>
      </c>
      <c r="C427" s="131">
        <v>11834423</v>
      </c>
      <c r="D427" s="131">
        <v>11834423</v>
      </c>
      <c r="E427" s="131">
        <v>7919047.0300000003</v>
      </c>
    </row>
    <row r="428" spans="2:5">
      <c r="B428" s="205" t="s">
        <v>2740</v>
      </c>
      <c r="C428" s="131">
        <v>33937524</v>
      </c>
      <c r="D428" s="131">
        <v>25148115</v>
      </c>
      <c r="E428" s="131">
        <v>19440776.689999998</v>
      </c>
    </row>
    <row r="429" spans="2:5">
      <c r="B429" s="204" t="s">
        <v>2602</v>
      </c>
      <c r="C429" s="131">
        <v>33937524</v>
      </c>
      <c r="D429" s="131">
        <v>25148115</v>
      </c>
      <c r="E429" s="131">
        <v>19440776.689999998</v>
      </c>
    </row>
    <row r="430" spans="2:5">
      <c r="B430" s="205" t="s">
        <v>2741</v>
      </c>
      <c r="C430" s="131">
        <v>10000000</v>
      </c>
      <c r="D430" s="131">
        <v>15841971.9</v>
      </c>
      <c r="E430" s="131">
        <v>8550034.6899999995</v>
      </c>
    </row>
    <row r="431" spans="2:5">
      <c r="B431" s="204" t="s">
        <v>1006</v>
      </c>
      <c r="C431" s="131">
        <v>10000000</v>
      </c>
      <c r="D431" s="131">
        <v>5384426.9000000004</v>
      </c>
      <c r="E431" s="131">
        <v>4007159.38</v>
      </c>
    </row>
    <row r="432" spans="2:5">
      <c r="B432" s="204" t="s">
        <v>3588</v>
      </c>
      <c r="C432" s="131">
        <v>0</v>
      </c>
      <c r="D432" s="131">
        <v>10457545</v>
      </c>
      <c r="E432" s="131">
        <v>4542875.3099999996</v>
      </c>
    </row>
    <row r="433" spans="2:5">
      <c r="B433" s="205" t="s">
        <v>336</v>
      </c>
      <c r="C433" s="131">
        <v>28339230</v>
      </c>
      <c r="D433" s="131">
        <v>2778637.48</v>
      </c>
      <c r="E433" s="131">
        <v>0</v>
      </c>
    </row>
    <row r="434" spans="2:5">
      <c r="B434" s="204" t="s">
        <v>673</v>
      </c>
      <c r="C434" s="131">
        <v>28339230</v>
      </c>
      <c r="D434" s="131">
        <v>2778637.48</v>
      </c>
      <c r="E434" s="131">
        <v>0</v>
      </c>
    </row>
    <row r="435" spans="2:5">
      <c r="B435" s="205" t="s">
        <v>337</v>
      </c>
      <c r="C435" s="131">
        <v>21792574</v>
      </c>
      <c r="D435" s="131">
        <v>121792574</v>
      </c>
      <c r="E435" s="131">
        <v>0</v>
      </c>
    </row>
    <row r="436" spans="2:5">
      <c r="B436" s="204" t="s">
        <v>674</v>
      </c>
      <c r="C436" s="131">
        <v>21792574</v>
      </c>
      <c r="D436" s="131">
        <v>121792574</v>
      </c>
      <c r="E436" s="131">
        <v>0</v>
      </c>
    </row>
    <row r="437" spans="2:5">
      <c r="B437" s="205" t="s">
        <v>1158</v>
      </c>
      <c r="C437" s="131">
        <v>6606206</v>
      </c>
      <c r="D437" s="131">
        <v>5780429.8300000001</v>
      </c>
      <c r="E437" s="131">
        <v>0</v>
      </c>
    </row>
    <row r="438" spans="2:5">
      <c r="B438" s="204" t="s">
        <v>1159</v>
      </c>
      <c r="C438" s="131">
        <v>6606206</v>
      </c>
      <c r="D438" s="131">
        <v>5780429.8300000001</v>
      </c>
      <c r="E438" s="131">
        <v>0</v>
      </c>
    </row>
    <row r="439" spans="2:5">
      <c r="B439" s="205" t="s">
        <v>1160</v>
      </c>
      <c r="C439" s="131">
        <v>11116179</v>
      </c>
      <c r="D439" s="131">
        <v>1.37</v>
      </c>
      <c r="E439" s="131">
        <v>0</v>
      </c>
    </row>
    <row r="440" spans="2:5">
      <c r="B440" s="204" t="s">
        <v>1161</v>
      </c>
      <c r="C440" s="131">
        <v>11116179</v>
      </c>
      <c r="D440" s="131">
        <v>1.37</v>
      </c>
      <c r="E440" s="131">
        <v>0</v>
      </c>
    </row>
    <row r="441" spans="2:5">
      <c r="B441" s="205" t="s">
        <v>1162</v>
      </c>
      <c r="C441" s="131">
        <v>11116179</v>
      </c>
      <c r="D441" s="131">
        <v>1.37</v>
      </c>
      <c r="E441" s="131">
        <v>0</v>
      </c>
    </row>
    <row r="442" spans="2:5">
      <c r="B442" s="204" t="s">
        <v>1163</v>
      </c>
      <c r="C442" s="131">
        <v>11116179</v>
      </c>
      <c r="D442" s="131">
        <v>1.37</v>
      </c>
      <c r="E442" s="131">
        <v>0</v>
      </c>
    </row>
    <row r="443" spans="2:5">
      <c r="B443" s="205" t="s">
        <v>1164</v>
      </c>
      <c r="C443" s="131">
        <v>11116179</v>
      </c>
      <c r="D443" s="131">
        <v>9726656.3699999992</v>
      </c>
      <c r="E443" s="131">
        <v>0</v>
      </c>
    </row>
    <row r="444" spans="2:5">
      <c r="B444" s="204" t="s">
        <v>1165</v>
      </c>
      <c r="C444" s="131">
        <v>11116179</v>
      </c>
      <c r="D444" s="131">
        <v>9726656.3699999992</v>
      </c>
      <c r="E444" s="131">
        <v>0</v>
      </c>
    </row>
    <row r="445" spans="2:5">
      <c r="B445" s="205" t="s">
        <v>1166</v>
      </c>
      <c r="C445" s="131">
        <v>12403731</v>
      </c>
      <c r="D445" s="131">
        <v>10853264.710000001</v>
      </c>
      <c r="E445" s="131">
        <v>4591953.34</v>
      </c>
    </row>
    <row r="446" spans="2:5">
      <c r="B446" s="204" t="s">
        <v>1167</v>
      </c>
      <c r="C446" s="131">
        <v>12403731</v>
      </c>
      <c r="D446" s="131">
        <v>10853264.710000001</v>
      </c>
      <c r="E446" s="131">
        <v>4591953.34</v>
      </c>
    </row>
    <row r="447" spans="2:5">
      <c r="B447" s="205" t="s">
        <v>1168</v>
      </c>
      <c r="C447" s="131">
        <v>4628889</v>
      </c>
      <c r="D447" s="131">
        <v>1</v>
      </c>
      <c r="E447" s="131">
        <v>0</v>
      </c>
    </row>
    <row r="448" spans="2:5">
      <c r="B448" s="204" t="s">
        <v>1169</v>
      </c>
      <c r="C448" s="131">
        <v>4628889</v>
      </c>
      <c r="D448" s="131">
        <v>1</v>
      </c>
      <c r="E448" s="131">
        <v>0</v>
      </c>
    </row>
    <row r="449" spans="2:5">
      <c r="B449" s="205" t="s">
        <v>1170</v>
      </c>
      <c r="C449" s="131">
        <v>4628889</v>
      </c>
      <c r="D449" s="131">
        <v>1</v>
      </c>
      <c r="E449" s="131">
        <v>0</v>
      </c>
    </row>
    <row r="450" spans="2:5">
      <c r="B450" s="204" t="s">
        <v>1171</v>
      </c>
      <c r="C450" s="131">
        <v>4628889</v>
      </c>
      <c r="D450" s="131">
        <v>1</v>
      </c>
      <c r="E450" s="131">
        <v>0</v>
      </c>
    </row>
    <row r="451" spans="2:5">
      <c r="B451" s="205" t="s">
        <v>1172</v>
      </c>
      <c r="C451" s="131">
        <v>11116179</v>
      </c>
      <c r="D451" s="131">
        <v>9726656.3699999992</v>
      </c>
      <c r="E451" s="131">
        <v>0</v>
      </c>
    </row>
    <row r="452" spans="2:5">
      <c r="B452" s="204" t="s">
        <v>1173</v>
      </c>
      <c r="C452" s="131">
        <v>11116179</v>
      </c>
      <c r="D452" s="131">
        <v>9726656.3699999992</v>
      </c>
      <c r="E452" s="131">
        <v>0</v>
      </c>
    </row>
    <row r="453" spans="2:5">
      <c r="B453" s="205" t="s">
        <v>1174</v>
      </c>
      <c r="C453" s="131">
        <v>12403731</v>
      </c>
      <c r="D453" s="131">
        <v>1</v>
      </c>
      <c r="E453" s="131">
        <v>0</v>
      </c>
    </row>
    <row r="454" spans="2:5">
      <c r="B454" s="204" t="s">
        <v>1175</v>
      </c>
      <c r="C454" s="131">
        <v>12403731</v>
      </c>
      <c r="D454" s="131">
        <v>1</v>
      </c>
      <c r="E454" s="131">
        <v>0</v>
      </c>
    </row>
    <row r="455" spans="2:5">
      <c r="B455" s="205" t="s">
        <v>1416</v>
      </c>
      <c r="C455" s="131">
        <v>6779437</v>
      </c>
      <c r="D455" s="131">
        <v>1539962.66</v>
      </c>
      <c r="E455" s="131">
        <v>1539961.66</v>
      </c>
    </row>
    <row r="456" spans="2:5">
      <c r="B456" s="204" t="s">
        <v>1417</v>
      </c>
      <c r="C456" s="131">
        <v>6779437</v>
      </c>
      <c r="D456" s="131">
        <v>1539962.66</v>
      </c>
      <c r="E456" s="131">
        <v>1539961.66</v>
      </c>
    </row>
    <row r="457" spans="2:5">
      <c r="B457" s="205" t="s">
        <v>2742</v>
      </c>
      <c r="C457" s="131">
        <v>11289410</v>
      </c>
      <c r="D457" s="131">
        <v>11289410</v>
      </c>
      <c r="E457" s="131">
        <v>2482056.9500000002</v>
      </c>
    </row>
    <row r="458" spans="2:5">
      <c r="B458" s="204" t="s">
        <v>1418</v>
      </c>
      <c r="C458" s="131">
        <v>11289410</v>
      </c>
      <c r="D458" s="131">
        <v>11289410</v>
      </c>
      <c r="E458" s="131">
        <v>2482056.9500000002</v>
      </c>
    </row>
    <row r="459" spans="2:5">
      <c r="B459" s="205" t="s">
        <v>338</v>
      </c>
      <c r="C459" s="131">
        <v>12204671</v>
      </c>
      <c r="D459" s="131">
        <v>12204671</v>
      </c>
      <c r="E459" s="131">
        <v>10000000</v>
      </c>
    </row>
    <row r="460" spans="2:5">
      <c r="B460" s="204" t="s">
        <v>675</v>
      </c>
      <c r="C460" s="131">
        <v>12204671</v>
      </c>
      <c r="D460" s="131">
        <v>12204671</v>
      </c>
      <c r="E460" s="131">
        <v>10000000</v>
      </c>
    </row>
    <row r="461" spans="2:5">
      <c r="B461" s="205" t="s">
        <v>2743</v>
      </c>
      <c r="C461" s="131">
        <v>11289410</v>
      </c>
      <c r="D461" s="131">
        <v>2540105.94</v>
      </c>
      <c r="E461" s="131">
        <v>2540104.1800000002</v>
      </c>
    </row>
    <row r="462" spans="2:5">
      <c r="B462" s="204" t="s">
        <v>1419</v>
      </c>
      <c r="C462" s="131">
        <v>11289410</v>
      </c>
      <c r="D462" s="131">
        <v>2540105.94</v>
      </c>
      <c r="E462" s="131">
        <v>2540104.1800000002</v>
      </c>
    </row>
    <row r="463" spans="2:5">
      <c r="B463" s="205" t="s">
        <v>982</v>
      </c>
      <c r="C463" s="131">
        <v>10896287</v>
      </c>
      <c r="D463" s="131">
        <v>10896287</v>
      </c>
      <c r="E463" s="131">
        <v>0</v>
      </c>
    </row>
    <row r="464" spans="2:5">
      <c r="B464" s="204" t="s">
        <v>983</v>
      </c>
      <c r="C464" s="131">
        <v>10896287</v>
      </c>
      <c r="D464" s="131">
        <v>10896287</v>
      </c>
      <c r="E464" s="131">
        <v>0</v>
      </c>
    </row>
    <row r="465" spans="2:5">
      <c r="B465" s="205" t="s">
        <v>2744</v>
      </c>
      <c r="C465" s="131">
        <v>11289410</v>
      </c>
      <c r="D465" s="131">
        <v>2540104.94</v>
      </c>
      <c r="E465" s="131">
        <v>2540104.19</v>
      </c>
    </row>
    <row r="466" spans="2:5">
      <c r="B466" s="204" t="s">
        <v>1420</v>
      </c>
      <c r="C466" s="131">
        <v>11289410</v>
      </c>
      <c r="D466" s="131">
        <v>2540104.94</v>
      </c>
      <c r="E466" s="131">
        <v>2540104.19</v>
      </c>
    </row>
    <row r="467" spans="2:5">
      <c r="B467" s="205" t="s">
        <v>339</v>
      </c>
      <c r="C467" s="131">
        <v>14249504</v>
      </c>
      <c r="D467" s="131">
        <v>14249504</v>
      </c>
      <c r="E467" s="131">
        <v>12252867.970000001</v>
      </c>
    </row>
    <row r="468" spans="2:5">
      <c r="B468" s="204" t="s">
        <v>676</v>
      </c>
      <c r="C468" s="131">
        <v>14249504</v>
      </c>
      <c r="D468" s="131">
        <v>14249504</v>
      </c>
      <c r="E468" s="131">
        <v>12252867.970000001</v>
      </c>
    </row>
    <row r="469" spans="2:5">
      <c r="B469" s="205" t="s">
        <v>1421</v>
      </c>
      <c r="C469" s="131">
        <v>11289410</v>
      </c>
      <c r="D469" s="131">
        <v>2540104.94</v>
      </c>
      <c r="E469" s="131">
        <v>2540104.19</v>
      </c>
    </row>
    <row r="470" spans="2:5">
      <c r="B470" s="204" t="s">
        <v>1422</v>
      </c>
      <c r="C470" s="131">
        <v>11289410</v>
      </c>
      <c r="D470" s="131">
        <v>2540104.94</v>
      </c>
      <c r="E470" s="131">
        <v>2540104.19</v>
      </c>
    </row>
    <row r="471" spans="2:5">
      <c r="B471" s="205" t="s">
        <v>1423</v>
      </c>
      <c r="C471" s="131">
        <v>11289410</v>
      </c>
      <c r="D471" s="131">
        <v>2540104.9500000002</v>
      </c>
      <c r="E471" s="131">
        <v>2540104.19</v>
      </c>
    </row>
    <row r="472" spans="2:5">
      <c r="B472" s="204" t="s">
        <v>1424</v>
      </c>
      <c r="C472" s="131">
        <v>11289410</v>
      </c>
      <c r="D472" s="131">
        <v>2540104.9500000002</v>
      </c>
      <c r="E472" s="131">
        <v>2540104.19</v>
      </c>
    </row>
    <row r="473" spans="2:5">
      <c r="B473" s="205" t="s">
        <v>2745</v>
      </c>
      <c r="C473" s="131">
        <v>4802120</v>
      </c>
      <c r="D473" s="131">
        <v>4349220</v>
      </c>
      <c r="E473" s="131">
        <v>0</v>
      </c>
    </row>
    <row r="474" spans="2:5">
      <c r="B474" s="204" t="s">
        <v>1425</v>
      </c>
      <c r="C474" s="131">
        <v>4802120</v>
      </c>
      <c r="D474" s="131">
        <v>4349220</v>
      </c>
      <c r="E474" s="131">
        <v>0</v>
      </c>
    </row>
    <row r="475" spans="2:5">
      <c r="B475" s="205" t="s">
        <v>340</v>
      </c>
      <c r="C475" s="131">
        <v>10203084</v>
      </c>
      <c r="D475" s="131">
        <v>19285892.790000003</v>
      </c>
      <c r="E475" s="131">
        <v>9069912.5300000012</v>
      </c>
    </row>
    <row r="476" spans="2:5">
      <c r="B476" s="204" t="s">
        <v>677</v>
      </c>
      <c r="C476" s="131">
        <v>10203084</v>
      </c>
      <c r="D476" s="131">
        <v>19285892.790000003</v>
      </c>
      <c r="E476" s="131">
        <v>9069912.5300000012</v>
      </c>
    </row>
    <row r="477" spans="2:5">
      <c r="B477" s="205" t="s">
        <v>1426</v>
      </c>
      <c r="C477" s="131">
        <v>11289410</v>
      </c>
      <c r="D477" s="131">
        <v>10009410</v>
      </c>
      <c r="E477" s="131">
        <v>0</v>
      </c>
    </row>
    <row r="478" spans="2:5">
      <c r="B478" s="204" t="s">
        <v>1427</v>
      </c>
      <c r="C478" s="131">
        <v>11289410</v>
      </c>
      <c r="D478" s="131">
        <v>10009410</v>
      </c>
      <c r="E478" s="131">
        <v>0</v>
      </c>
    </row>
    <row r="479" spans="2:5">
      <c r="B479" s="205" t="s">
        <v>2746</v>
      </c>
      <c r="C479" s="131">
        <v>4802120</v>
      </c>
      <c r="D479" s="131">
        <v>4349220</v>
      </c>
      <c r="E479" s="131">
        <v>0</v>
      </c>
    </row>
    <row r="480" spans="2:5">
      <c r="B480" s="204" t="s">
        <v>1428</v>
      </c>
      <c r="C480" s="131">
        <v>4802120</v>
      </c>
      <c r="D480" s="131">
        <v>4349220</v>
      </c>
      <c r="E480" s="131">
        <v>0</v>
      </c>
    </row>
    <row r="481" spans="2:5">
      <c r="B481" s="205" t="s">
        <v>341</v>
      </c>
      <c r="C481" s="131">
        <v>32892022</v>
      </c>
      <c r="D481" s="131">
        <v>5668426</v>
      </c>
      <c r="E481" s="131">
        <v>5668418.1500000004</v>
      </c>
    </row>
    <row r="482" spans="2:5">
      <c r="B482" s="204" t="s">
        <v>678</v>
      </c>
      <c r="C482" s="131">
        <v>32892022</v>
      </c>
      <c r="D482" s="131">
        <v>5668426</v>
      </c>
      <c r="E482" s="131">
        <v>5668418.1500000004</v>
      </c>
    </row>
    <row r="483" spans="2:5">
      <c r="B483" s="205" t="s">
        <v>2747</v>
      </c>
      <c r="C483" s="131">
        <v>6779437</v>
      </c>
      <c r="D483" s="131">
        <v>184992.68</v>
      </c>
      <c r="E483" s="131">
        <v>0</v>
      </c>
    </row>
    <row r="484" spans="2:5">
      <c r="B484" s="204" t="s">
        <v>1429</v>
      </c>
      <c r="C484" s="131">
        <v>6779437</v>
      </c>
      <c r="D484" s="131">
        <v>184992.68</v>
      </c>
      <c r="E484" s="131">
        <v>0</v>
      </c>
    </row>
    <row r="485" spans="2:5">
      <c r="B485" s="205" t="s">
        <v>2166</v>
      </c>
      <c r="C485" s="131">
        <v>21792574</v>
      </c>
      <c r="D485" s="131">
        <v>21792574</v>
      </c>
      <c r="E485" s="131">
        <v>12329448.560000001</v>
      </c>
    </row>
    <row r="486" spans="2:5">
      <c r="B486" s="204" t="s">
        <v>2167</v>
      </c>
      <c r="C486" s="131">
        <v>21792574</v>
      </c>
      <c r="D486" s="131">
        <v>21792574</v>
      </c>
      <c r="E486" s="131">
        <v>12329448.560000001</v>
      </c>
    </row>
    <row r="487" spans="2:5">
      <c r="B487" s="205" t="s">
        <v>1430</v>
      </c>
      <c r="C487" s="131">
        <v>12576962</v>
      </c>
      <c r="D487" s="131">
        <v>11581112</v>
      </c>
      <c r="E487" s="131">
        <v>0</v>
      </c>
    </row>
    <row r="488" spans="2:5">
      <c r="B488" s="204" t="s">
        <v>1431</v>
      </c>
      <c r="C488" s="131">
        <v>12576962</v>
      </c>
      <c r="D488" s="131">
        <v>11581112</v>
      </c>
      <c r="E488" s="131">
        <v>0</v>
      </c>
    </row>
    <row r="489" spans="2:5">
      <c r="B489" s="205" t="s">
        <v>342</v>
      </c>
      <c r="C489" s="131">
        <v>56668645</v>
      </c>
      <c r="D489" s="131">
        <v>78103795.400000006</v>
      </c>
      <c r="E489" s="131">
        <v>45067739</v>
      </c>
    </row>
    <row r="490" spans="2:5">
      <c r="B490" s="204" t="s">
        <v>679</v>
      </c>
      <c r="C490" s="131">
        <v>56668645</v>
      </c>
      <c r="D490" s="131">
        <v>51668645</v>
      </c>
      <c r="E490" s="131">
        <v>45067739</v>
      </c>
    </row>
    <row r="491" spans="2:5">
      <c r="B491" s="204" t="s">
        <v>4156</v>
      </c>
      <c r="C491" s="131">
        <v>0</v>
      </c>
      <c r="D491" s="131">
        <v>26435150.399999999</v>
      </c>
      <c r="E491" s="131">
        <v>0</v>
      </c>
    </row>
    <row r="492" spans="2:5">
      <c r="B492" s="205" t="s">
        <v>343</v>
      </c>
      <c r="C492" s="131">
        <v>86721396</v>
      </c>
      <c r="D492" s="131">
        <v>26781250</v>
      </c>
      <c r="E492" s="131">
        <v>20728401.579999998</v>
      </c>
    </row>
    <row r="493" spans="2:5">
      <c r="B493" s="204" t="s">
        <v>680</v>
      </c>
      <c r="C493" s="131">
        <v>74143721</v>
      </c>
      <c r="D493" s="131">
        <v>4143721</v>
      </c>
      <c r="E493" s="131">
        <v>0</v>
      </c>
    </row>
    <row r="494" spans="2:5">
      <c r="B494" s="204" t="s">
        <v>681</v>
      </c>
      <c r="C494" s="131">
        <v>6797056</v>
      </c>
      <c r="D494" s="131">
        <v>6251910</v>
      </c>
      <c r="E494" s="131">
        <v>6251910</v>
      </c>
    </row>
    <row r="495" spans="2:5">
      <c r="B495" s="204" t="s">
        <v>3049</v>
      </c>
      <c r="C495" s="131">
        <v>5780619</v>
      </c>
      <c r="D495" s="131">
        <v>16385619</v>
      </c>
      <c r="E495" s="131">
        <v>14476491.58</v>
      </c>
    </row>
    <row r="496" spans="2:5">
      <c r="B496" s="205" t="s">
        <v>2748</v>
      </c>
      <c r="C496" s="131">
        <v>82008</v>
      </c>
      <c r="D496" s="131">
        <v>82008</v>
      </c>
      <c r="E496" s="131">
        <v>0</v>
      </c>
    </row>
    <row r="497" spans="2:5">
      <c r="B497" s="204" t="s">
        <v>681</v>
      </c>
      <c r="C497" s="131">
        <v>82008</v>
      </c>
      <c r="D497" s="131">
        <v>82008</v>
      </c>
      <c r="E497" s="131">
        <v>0</v>
      </c>
    </row>
    <row r="498" spans="2:5">
      <c r="B498" s="205" t="s">
        <v>344</v>
      </c>
      <c r="C498" s="131">
        <v>20216062</v>
      </c>
      <c r="D498" s="131">
        <v>5216062</v>
      </c>
      <c r="E498" s="131">
        <v>0</v>
      </c>
    </row>
    <row r="499" spans="2:5">
      <c r="B499" s="204" t="s">
        <v>682</v>
      </c>
      <c r="C499" s="131">
        <v>20216062</v>
      </c>
      <c r="D499" s="131">
        <v>5216062</v>
      </c>
      <c r="E499" s="131">
        <v>0</v>
      </c>
    </row>
    <row r="500" spans="2:5">
      <c r="B500" s="205" t="s">
        <v>2749</v>
      </c>
      <c r="C500" s="131">
        <v>7819574</v>
      </c>
      <c r="D500" s="131">
        <v>819574</v>
      </c>
      <c r="E500" s="131">
        <v>0</v>
      </c>
    </row>
    <row r="501" spans="2:5">
      <c r="B501" s="204" t="s">
        <v>683</v>
      </c>
      <c r="C501" s="131">
        <v>7819574</v>
      </c>
      <c r="D501" s="131">
        <v>819574</v>
      </c>
      <c r="E501" s="131">
        <v>0</v>
      </c>
    </row>
    <row r="502" spans="2:5">
      <c r="B502" s="205" t="s">
        <v>2750</v>
      </c>
      <c r="C502" s="131">
        <v>15458511</v>
      </c>
      <c r="D502" s="131">
        <v>16636445</v>
      </c>
      <c r="E502" s="131">
        <v>3699743</v>
      </c>
    </row>
    <row r="503" spans="2:5">
      <c r="B503" s="204" t="s">
        <v>684</v>
      </c>
      <c r="C503" s="131">
        <v>8857004</v>
      </c>
      <c r="D503" s="131">
        <v>5236840</v>
      </c>
      <c r="E503" s="131">
        <v>3699743</v>
      </c>
    </row>
    <row r="504" spans="2:5">
      <c r="B504" s="204" t="s">
        <v>3082</v>
      </c>
      <c r="C504" s="131">
        <v>6601507</v>
      </c>
      <c r="D504" s="131">
        <v>11399605</v>
      </c>
      <c r="E504" s="131">
        <v>0</v>
      </c>
    </row>
    <row r="505" spans="2:5">
      <c r="B505" s="205" t="s">
        <v>3083</v>
      </c>
      <c r="C505" s="131">
        <v>7473189</v>
      </c>
      <c r="D505" s="131">
        <v>7473189</v>
      </c>
      <c r="E505" s="131">
        <v>0</v>
      </c>
    </row>
    <row r="506" spans="2:5">
      <c r="B506" s="204" t="s">
        <v>3084</v>
      </c>
      <c r="C506" s="131">
        <v>7473189</v>
      </c>
      <c r="D506" s="131">
        <v>7473189</v>
      </c>
      <c r="E506" s="131">
        <v>0</v>
      </c>
    </row>
    <row r="507" spans="2:5">
      <c r="B507" s="205" t="s">
        <v>3085</v>
      </c>
      <c r="C507" s="131">
        <v>7477542</v>
      </c>
      <c r="D507" s="131">
        <v>2477542</v>
      </c>
      <c r="E507" s="131">
        <v>0</v>
      </c>
    </row>
    <row r="508" spans="2:5">
      <c r="B508" s="204" t="s">
        <v>3086</v>
      </c>
      <c r="C508" s="131">
        <v>7477542</v>
      </c>
      <c r="D508" s="131">
        <v>2477542</v>
      </c>
      <c r="E508" s="131">
        <v>0</v>
      </c>
    </row>
    <row r="509" spans="2:5">
      <c r="B509" s="205" t="s">
        <v>4155</v>
      </c>
      <c r="C509" s="131">
        <v>0</v>
      </c>
      <c r="D509" s="131">
        <v>10070619.43</v>
      </c>
      <c r="E509" s="131">
        <v>0</v>
      </c>
    </row>
    <row r="510" spans="2:5">
      <c r="B510" s="204" t="s">
        <v>4154</v>
      </c>
      <c r="C510" s="131">
        <v>0</v>
      </c>
      <c r="D510" s="131">
        <v>10070619.43</v>
      </c>
      <c r="E510" s="131">
        <v>0</v>
      </c>
    </row>
    <row r="511" spans="2:5">
      <c r="B511" s="205" t="s">
        <v>345</v>
      </c>
      <c r="C511" s="131">
        <v>15366806</v>
      </c>
      <c r="D511" s="131">
        <v>15366806</v>
      </c>
      <c r="E511" s="131">
        <v>12948211.52</v>
      </c>
    </row>
    <row r="512" spans="2:5">
      <c r="B512" s="204" t="s">
        <v>685</v>
      </c>
      <c r="C512" s="131">
        <v>15366806</v>
      </c>
      <c r="D512" s="131">
        <v>15366806</v>
      </c>
      <c r="E512" s="131">
        <v>12948211.52</v>
      </c>
    </row>
    <row r="513" spans="2:5">
      <c r="B513" s="205" t="s">
        <v>3986</v>
      </c>
      <c r="C513" s="131">
        <v>0</v>
      </c>
      <c r="D513" s="131">
        <v>1341779.49</v>
      </c>
      <c r="E513" s="131">
        <v>0</v>
      </c>
    </row>
    <row r="514" spans="2:5">
      <c r="B514" s="204" t="s">
        <v>3985</v>
      </c>
      <c r="C514" s="131">
        <v>0</v>
      </c>
      <c r="D514" s="131">
        <v>1341779.49</v>
      </c>
      <c r="E514" s="131">
        <v>0</v>
      </c>
    </row>
    <row r="515" spans="2:5">
      <c r="B515" s="205" t="s">
        <v>346</v>
      </c>
      <c r="C515" s="131">
        <v>9160677</v>
      </c>
      <c r="D515" s="131">
        <v>9160677</v>
      </c>
      <c r="E515" s="131">
        <v>5951196</v>
      </c>
    </row>
    <row r="516" spans="2:5">
      <c r="B516" s="204" t="s">
        <v>686</v>
      </c>
      <c r="C516" s="131">
        <v>9160677</v>
      </c>
      <c r="D516" s="131">
        <v>9160677</v>
      </c>
      <c r="E516" s="131">
        <v>5951196</v>
      </c>
    </row>
    <row r="517" spans="2:5">
      <c r="B517" s="205" t="s">
        <v>3984</v>
      </c>
      <c r="C517" s="131">
        <v>0</v>
      </c>
      <c r="D517" s="131">
        <v>1341779.49</v>
      </c>
      <c r="E517" s="131">
        <v>0</v>
      </c>
    </row>
    <row r="518" spans="2:5">
      <c r="B518" s="204" t="s">
        <v>3983</v>
      </c>
      <c r="C518" s="131">
        <v>0</v>
      </c>
      <c r="D518" s="131">
        <v>1341779.49</v>
      </c>
      <c r="E518" s="131">
        <v>0</v>
      </c>
    </row>
    <row r="519" spans="2:5">
      <c r="B519" s="205" t="s">
        <v>3982</v>
      </c>
      <c r="C519" s="131">
        <v>0</v>
      </c>
      <c r="D519" s="131">
        <v>1341779.49</v>
      </c>
      <c r="E519" s="131">
        <v>0</v>
      </c>
    </row>
    <row r="520" spans="2:5">
      <c r="B520" s="204" t="s">
        <v>3981</v>
      </c>
      <c r="C520" s="131">
        <v>0</v>
      </c>
      <c r="D520" s="131">
        <v>1341779.49</v>
      </c>
      <c r="E520" s="131">
        <v>0</v>
      </c>
    </row>
    <row r="521" spans="2:5">
      <c r="B521" s="205" t="s">
        <v>3980</v>
      </c>
      <c r="C521" s="131">
        <v>0</v>
      </c>
      <c r="D521" s="131">
        <v>1341779.49</v>
      </c>
      <c r="E521" s="131">
        <v>0</v>
      </c>
    </row>
    <row r="522" spans="2:5">
      <c r="B522" s="204" t="s">
        <v>3979</v>
      </c>
      <c r="C522" s="131">
        <v>0</v>
      </c>
      <c r="D522" s="131">
        <v>1341779.49</v>
      </c>
      <c r="E522" s="131">
        <v>0</v>
      </c>
    </row>
    <row r="523" spans="2:5">
      <c r="B523" s="205" t="s">
        <v>1073</v>
      </c>
      <c r="C523" s="131">
        <v>3343087</v>
      </c>
      <c r="D523" s="131">
        <v>3343087</v>
      </c>
      <c r="E523" s="131">
        <v>0</v>
      </c>
    </row>
    <row r="524" spans="2:5">
      <c r="B524" s="204" t="s">
        <v>1074</v>
      </c>
      <c r="C524" s="131">
        <v>3343087</v>
      </c>
      <c r="D524" s="131">
        <v>3343087</v>
      </c>
      <c r="E524" s="131">
        <v>0</v>
      </c>
    </row>
    <row r="525" spans="2:5">
      <c r="B525" s="205" t="s">
        <v>2982</v>
      </c>
      <c r="C525" s="131">
        <v>8357720</v>
      </c>
      <c r="D525" s="131">
        <v>3357720</v>
      </c>
      <c r="E525" s="131">
        <v>0</v>
      </c>
    </row>
    <row r="526" spans="2:5">
      <c r="B526" s="204" t="s">
        <v>2983</v>
      </c>
      <c r="C526" s="131">
        <v>8357720</v>
      </c>
      <c r="D526" s="131">
        <v>3357720</v>
      </c>
      <c r="E526" s="131">
        <v>0</v>
      </c>
    </row>
    <row r="527" spans="2:5">
      <c r="B527" s="205" t="s">
        <v>4153</v>
      </c>
      <c r="C527" s="131">
        <v>0</v>
      </c>
      <c r="D527" s="131">
        <v>2099077.7200000002</v>
      </c>
      <c r="E527" s="131">
        <v>1679262.18</v>
      </c>
    </row>
    <row r="528" spans="2:5">
      <c r="B528" s="204" t="s">
        <v>4152</v>
      </c>
      <c r="C528" s="131">
        <v>0</v>
      </c>
      <c r="D528" s="131">
        <v>2099077.7200000002</v>
      </c>
      <c r="E528" s="131">
        <v>1679262.18</v>
      </c>
    </row>
    <row r="529" spans="2:5">
      <c r="B529" s="205" t="s">
        <v>3414</v>
      </c>
      <c r="C529" s="131">
        <v>0</v>
      </c>
      <c r="D529" s="131">
        <v>20000001</v>
      </c>
      <c r="E529" s="131">
        <v>0</v>
      </c>
    </row>
    <row r="530" spans="2:5">
      <c r="B530" s="204" t="s">
        <v>3415</v>
      </c>
      <c r="C530" s="131">
        <v>0</v>
      </c>
      <c r="D530" s="131">
        <v>20000001</v>
      </c>
      <c r="E530" s="131">
        <v>0</v>
      </c>
    </row>
    <row r="531" spans="2:5">
      <c r="B531" s="205" t="s">
        <v>3416</v>
      </c>
      <c r="C531" s="131">
        <v>0</v>
      </c>
      <c r="D531" s="131">
        <v>9462001</v>
      </c>
      <c r="E531" s="131">
        <v>1693855.6</v>
      </c>
    </row>
    <row r="532" spans="2:5">
      <c r="B532" s="204" t="s">
        <v>3417</v>
      </c>
      <c r="C532" s="131">
        <v>0</v>
      </c>
      <c r="D532" s="131">
        <v>9462001</v>
      </c>
      <c r="E532" s="131">
        <v>1693855.6</v>
      </c>
    </row>
    <row r="533" spans="2:5">
      <c r="B533" s="205" t="s">
        <v>3418</v>
      </c>
      <c r="C533" s="131">
        <v>0</v>
      </c>
      <c r="D533" s="131">
        <v>9462000</v>
      </c>
      <c r="E533" s="131">
        <v>0</v>
      </c>
    </row>
    <row r="534" spans="2:5">
      <c r="B534" s="204" t="s">
        <v>3419</v>
      </c>
      <c r="C534" s="131">
        <v>0</v>
      </c>
      <c r="D534" s="131">
        <v>9462000</v>
      </c>
      <c r="E534" s="131">
        <v>0</v>
      </c>
    </row>
    <row r="535" spans="2:5">
      <c r="B535" s="205" t="s">
        <v>3420</v>
      </c>
      <c r="C535" s="131">
        <v>0</v>
      </c>
      <c r="D535" s="131">
        <v>14340059.02</v>
      </c>
      <c r="E535" s="131">
        <v>0</v>
      </c>
    </row>
    <row r="536" spans="2:5">
      <c r="B536" s="204" t="s">
        <v>3421</v>
      </c>
      <c r="C536" s="131">
        <v>0</v>
      </c>
      <c r="D536" s="131">
        <v>14340059.02</v>
      </c>
      <c r="E536" s="131">
        <v>0</v>
      </c>
    </row>
    <row r="537" spans="2:5">
      <c r="B537" s="206" t="s">
        <v>283</v>
      </c>
      <c r="C537" s="133">
        <v>18551684</v>
      </c>
      <c r="D537" s="133">
        <v>321692318.08999997</v>
      </c>
      <c r="E537" s="133">
        <v>42733842.170000002</v>
      </c>
    </row>
    <row r="538" spans="2:5">
      <c r="B538" s="205" t="s">
        <v>3087</v>
      </c>
      <c r="C538" s="131">
        <v>1372434</v>
      </c>
      <c r="D538" s="131">
        <v>6692318.0899999999</v>
      </c>
      <c r="E538" s="131">
        <v>3036276.8800000004</v>
      </c>
    </row>
    <row r="539" spans="2:5">
      <c r="B539" s="204" t="s">
        <v>2537</v>
      </c>
      <c r="C539" s="131">
        <v>1372434</v>
      </c>
      <c r="D539" s="131">
        <v>6692318.0899999999</v>
      </c>
      <c r="E539" s="131">
        <v>3036276.8800000004</v>
      </c>
    </row>
    <row r="540" spans="2:5">
      <c r="B540" s="205" t="s">
        <v>3088</v>
      </c>
      <c r="C540" s="131">
        <v>2874885</v>
      </c>
      <c r="D540" s="131">
        <v>0</v>
      </c>
      <c r="E540" s="131">
        <v>0</v>
      </c>
    </row>
    <row r="541" spans="2:5">
      <c r="B541" s="204" t="s">
        <v>2539</v>
      </c>
      <c r="C541" s="131">
        <v>2874885</v>
      </c>
      <c r="D541" s="131">
        <v>0</v>
      </c>
      <c r="E541" s="131">
        <v>0</v>
      </c>
    </row>
    <row r="542" spans="2:5">
      <c r="B542" s="205" t="s">
        <v>3089</v>
      </c>
      <c r="C542" s="131">
        <v>3641703</v>
      </c>
      <c r="D542" s="131">
        <v>0</v>
      </c>
      <c r="E542" s="131">
        <v>0</v>
      </c>
    </row>
    <row r="543" spans="2:5">
      <c r="B543" s="204" t="s">
        <v>2538</v>
      </c>
      <c r="C543" s="131">
        <v>3641703</v>
      </c>
      <c r="D543" s="131">
        <v>0</v>
      </c>
      <c r="E543" s="131">
        <v>0</v>
      </c>
    </row>
    <row r="544" spans="2:5">
      <c r="B544" s="205" t="s">
        <v>3090</v>
      </c>
      <c r="C544" s="131">
        <v>10662662</v>
      </c>
      <c r="D544" s="131">
        <v>0</v>
      </c>
      <c r="E544" s="131">
        <v>0</v>
      </c>
    </row>
    <row r="545" spans="2:5">
      <c r="B545" s="204" t="s">
        <v>2540</v>
      </c>
      <c r="C545" s="131">
        <v>10662662</v>
      </c>
      <c r="D545" s="131">
        <v>0</v>
      </c>
      <c r="E545" s="131">
        <v>0</v>
      </c>
    </row>
    <row r="546" spans="2:5">
      <c r="B546" s="205" t="s">
        <v>343</v>
      </c>
      <c r="C546" s="131">
        <v>0</v>
      </c>
      <c r="D546" s="131">
        <v>15000000</v>
      </c>
      <c r="E546" s="131">
        <v>0</v>
      </c>
    </row>
    <row r="547" spans="2:5">
      <c r="B547" s="204" t="s">
        <v>680</v>
      </c>
      <c r="C547" s="131">
        <v>0</v>
      </c>
      <c r="D547" s="131">
        <v>15000000</v>
      </c>
      <c r="E547" s="131">
        <v>0</v>
      </c>
    </row>
    <row r="548" spans="2:5">
      <c r="B548" s="205" t="s">
        <v>3462</v>
      </c>
      <c r="C548" s="131">
        <v>0</v>
      </c>
      <c r="D548" s="131">
        <v>300000000</v>
      </c>
      <c r="E548" s="131">
        <v>39697565.289999999</v>
      </c>
    </row>
    <row r="549" spans="2:5">
      <c r="B549" s="204" t="s">
        <v>3463</v>
      </c>
      <c r="C549" s="131">
        <v>0</v>
      </c>
      <c r="D549" s="131">
        <v>300000000</v>
      </c>
      <c r="E549" s="131">
        <v>39697565.289999999</v>
      </c>
    </row>
    <row r="550" spans="2:5">
      <c r="B550" s="206" t="s">
        <v>298</v>
      </c>
      <c r="C550" s="133">
        <v>0</v>
      </c>
      <c r="D550" s="133">
        <v>14824026.689999999</v>
      </c>
      <c r="E550" s="133">
        <v>0</v>
      </c>
    </row>
    <row r="551" spans="2:5">
      <c r="B551" s="205" t="s">
        <v>3667</v>
      </c>
      <c r="C551" s="131">
        <v>0</v>
      </c>
      <c r="D551" s="131">
        <v>14824026.689999999</v>
      </c>
      <c r="E551" s="131">
        <v>0</v>
      </c>
    </row>
    <row r="552" spans="2:5">
      <c r="B552" s="204" t="s">
        <v>3666</v>
      </c>
      <c r="C552" s="131">
        <v>0</v>
      </c>
      <c r="D552" s="131">
        <v>14824026.689999999</v>
      </c>
      <c r="E552" s="131">
        <v>0</v>
      </c>
    </row>
    <row r="553" spans="2:5">
      <c r="B553" s="206" t="s">
        <v>284</v>
      </c>
      <c r="C553" s="133">
        <v>262241299</v>
      </c>
      <c r="D553" s="133">
        <v>253661751.50999999</v>
      </c>
      <c r="E553" s="133">
        <v>156860590.52999997</v>
      </c>
    </row>
    <row r="554" spans="2:5">
      <c r="B554" s="205" t="s">
        <v>327</v>
      </c>
      <c r="C554" s="131">
        <v>262241299</v>
      </c>
      <c r="D554" s="131">
        <v>253661751.50999999</v>
      </c>
      <c r="E554" s="131">
        <v>156860590.52999997</v>
      </c>
    </row>
    <row r="555" spans="2:5">
      <c r="B555" s="204" t="s">
        <v>3413</v>
      </c>
      <c r="C555" s="131">
        <v>262241299</v>
      </c>
      <c r="D555" s="131">
        <v>253661751.50999999</v>
      </c>
      <c r="E555" s="131">
        <v>156860590.52999997</v>
      </c>
    </row>
    <row r="556" spans="2:5">
      <c r="B556" s="207" t="s">
        <v>347</v>
      </c>
      <c r="C556" s="131">
        <v>1970776375</v>
      </c>
      <c r="D556" s="131">
        <v>1867178886.4300001</v>
      </c>
      <c r="E556" s="131">
        <v>535916273.73999989</v>
      </c>
    </row>
    <row r="557" spans="2:5">
      <c r="B557" s="206" t="s">
        <v>281</v>
      </c>
      <c r="C557" s="133">
        <v>1970776375</v>
      </c>
      <c r="D557" s="133">
        <v>1867178886.4300001</v>
      </c>
      <c r="E557" s="133">
        <v>535916273.73999989</v>
      </c>
    </row>
    <row r="558" spans="2:5">
      <c r="B558" s="205" t="s">
        <v>2751</v>
      </c>
      <c r="C558" s="131">
        <v>1250000000</v>
      </c>
      <c r="D558" s="131">
        <v>1250000000</v>
      </c>
      <c r="E558" s="131">
        <v>181155867.28</v>
      </c>
    </row>
    <row r="559" spans="2:5">
      <c r="B559" s="204" t="s">
        <v>687</v>
      </c>
      <c r="C559" s="131">
        <v>1250000000</v>
      </c>
      <c r="D559" s="131">
        <v>1250000000</v>
      </c>
      <c r="E559" s="131">
        <v>181155867.28</v>
      </c>
    </row>
    <row r="560" spans="2:5">
      <c r="B560" s="205" t="s">
        <v>1007</v>
      </c>
      <c r="C560" s="131">
        <v>70393227</v>
      </c>
      <c r="D560" s="131">
        <v>5393227</v>
      </c>
      <c r="E560" s="131">
        <v>0</v>
      </c>
    </row>
    <row r="561" spans="2:5">
      <c r="B561" s="204" t="s">
        <v>1008</v>
      </c>
      <c r="C561" s="131">
        <v>70393227</v>
      </c>
      <c r="D561" s="131">
        <v>5393227</v>
      </c>
      <c r="E561" s="131">
        <v>0</v>
      </c>
    </row>
    <row r="562" spans="2:5">
      <c r="B562" s="205" t="s">
        <v>4151</v>
      </c>
      <c r="C562" s="131">
        <v>0</v>
      </c>
      <c r="D562" s="131">
        <v>46000852.869999997</v>
      </c>
      <c r="E562" s="131">
        <v>36800682.289999999</v>
      </c>
    </row>
    <row r="563" spans="2:5">
      <c r="B563" s="204" t="s">
        <v>4150</v>
      </c>
      <c r="C563" s="131">
        <v>0</v>
      </c>
      <c r="D563" s="131">
        <v>46000852.869999997</v>
      </c>
      <c r="E563" s="131">
        <v>36800682.289999999</v>
      </c>
    </row>
    <row r="564" spans="2:5">
      <c r="B564" s="205" t="s">
        <v>1176</v>
      </c>
      <c r="C564" s="131">
        <v>12403731</v>
      </c>
      <c r="D564" s="131">
        <v>10853264.710000001</v>
      </c>
      <c r="E564" s="131">
        <v>5282107.96</v>
      </c>
    </row>
    <row r="565" spans="2:5">
      <c r="B565" s="204" t="s">
        <v>1177</v>
      </c>
      <c r="C565" s="131">
        <v>12403731</v>
      </c>
      <c r="D565" s="131">
        <v>10853264.710000001</v>
      </c>
      <c r="E565" s="131">
        <v>5282107.96</v>
      </c>
    </row>
    <row r="566" spans="2:5">
      <c r="B566" s="205" t="s">
        <v>2752</v>
      </c>
      <c r="C566" s="131">
        <v>33243422</v>
      </c>
      <c r="D566" s="131">
        <v>9243422</v>
      </c>
      <c r="E566" s="131">
        <v>0</v>
      </c>
    </row>
    <row r="567" spans="2:5">
      <c r="B567" s="204" t="s">
        <v>2603</v>
      </c>
      <c r="C567" s="131">
        <v>33243422</v>
      </c>
      <c r="D567" s="131">
        <v>9243422</v>
      </c>
      <c r="E567" s="131">
        <v>0</v>
      </c>
    </row>
    <row r="568" spans="2:5">
      <c r="B568" s="205" t="s">
        <v>1178</v>
      </c>
      <c r="C568" s="131">
        <v>6606206</v>
      </c>
      <c r="D568" s="131">
        <v>5780429.8300000001</v>
      </c>
      <c r="E568" s="131">
        <v>2201507.4700000002</v>
      </c>
    </row>
    <row r="569" spans="2:5">
      <c r="B569" s="204" t="s">
        <v>1179</v>
      </c>
      <c r="C569" s="131">
        <v>6606206</v>
      </c>
      <c r="D569" s="131">
        <v>5780429.8300000001</v>
      </c>
      <c r="E569" s="131">
        <v>2201507.4700000002</v>
      </c>
    </row>
    <row r="570" spans="2:5">
      <c r="B570" s="205" t="s">
        <v>1180</v>
      </c>
      <c r="C570" s="131">
        <v>11116179</v>
      </c>
      <c r="D570" s="131">
        <v>9726656.3699999992</v>
      </c>
      <c r="E570" s="131">
        <v>4786325.79</v>
      </c>
    </row>
    <row r="571" spans="2:5">
      <c r="B571" s="204" t="s">
        <v>1181</v>
      </c>
      <c r="C571" s="131">
        <v>11116179</v>
      </c>
      <c r="D571" s="131">
        <v>9726656.3699999992</v>
      </c>
      <c r="E571" s="131">
        <v>4786325.79</v>
      </c>
    </row>
    <row r="572" spans="2:5">
      <c r="B572" s="205" t="s">
        <v>2753</v>
      </c>
      <c r="C572" s="131">
        <v>62324114</v>
      </c>
      <c r="D572" s="131">
        <v>42324114</v>
      </c>
      <c r="E572" s="131">
        <v>20645347.109999999</v>
      </c>
    </row>
    <row r="573" spans="2:5">
      <c r="B573" s="204" t="s">
        <v>2604</v>
      </c>
      <c r="C573" s="131">
        <v>62324114</v>
      </c>
      <c r="D573" s="131">
        <v>42324114</v>
      </c>
      <c r="E573" s="131">
        <v>20645347.109999999</v>
      </c>
    </row>
    <row r="574" spans="2:5">
      <c r="B574" s="205" t="s">
        <v>1182</v>
      </c>
      <c r="C574" s="131">
        <v>6606206</v>
      </c>
      <c r="D574" s="131">
        <v>1.83</v>
      </c>
      <c r="E574" s="131">
        <v>0</v>
      </c>
    </row>
    <row r="575" spans="2:5">
      <c r="B575" s="204" t="s">
        <v>1183</v>
      </c>
      <c r="C575" s="131">
        <v>6606206</v>
      </c>
      <c r="D575" s="131">
        <v>1.83</v>
      </c>
      <c r="E575" s="131">
        <v>0</v>
      </c>
    </row>
    <row r="576" spans="2:5">
      <c r="B576" s="205" t="s">
        <v>348</v>
      </c>
      <c r="C576" s="131">
        <v>18028485</v>
      </c>
      <c r="D576" s="131">
        <v>92923923.960000008</v>
      </c>
      <c r="E576" s="131">
        <v>56471982.439999998</v>
      </c>
    </row>
    <row r="577" spans="2:5">
      <c r="B577" s="204" t="s">
        <v>688</v>
      </c>
      <c r="C577" s="131">
        <v>18028485</v>
      </c>
      <c r="D577" s="131">
        <v>92923923.960000008</v>
      </c>
      <c r="E577" s="131">
        <v>56471982.439999998</v>
      </c>
    </row>
    <row r="578" spans="2:5">
      <c r="B578" s="205" t="s">
        <v>2754</v>
      </c>
      <c r="C578" s="131">
        <v>17933797</v>
      </c>
      <c r="D578" s="131">
        <v>17933797</v>
      </c>
      <c r="E578" s="131">
        <v>15019913.9</v>
      </c>
    </row>
    <row r="579" spans="2:5">
      <c r="B579" s="204" t="s">
        <v>2605</v>
      </c>
      <c r="C579" s="131">
        <v>17933797</v>
      </c>
      <c r="D579" s="131">
        <v>17933797</v>
      </c>
      <c r="E579" s="131">
        <v>15019913.9</v>
      </c>
    </row>
    <row r="580" spans="2:5">
      <c r="B580" s="205" t="s">
        <v>2606</v>
      </c>
      <c r="C580" s="131">
        <v>27747236</v>
      </c>
      <c r="D580" s="131">
        <v>17747236</v>
      </c>
      <c r="E580" s="131">
        <v>9949598.4000000004</v>
      </c>
    </row>
    <row r="581" spans="2:5">
      <c r="B581" s="204" t="s">
        <v>2607</v>
      </c>
      <c r="C581" s="131">
        <v>27747236</v>
      </c>
      <c r="D581" s="131">
        <v>17747236</v>
      </c>
      <c r="E581" s="131">
        <v>9949598.4000000004</v>
      </c>
    </row>
    <row r="582" spans="2:5">
      <c r="B582" s="205" t="s">
        <v>349</v>
      </c>
      <c r="C582" s="131">
        <v>7086485</v>
      </c>
      <c r="D582" s="131">
        <v>24175849.18</v>
      </c>
      <c r="E582" s="131">
        <v>24175848.18</v>
      </c>
    </row>
    <row r="583" spans="2:5">
      <c r="B583" s="204" t="s">
        <v>689</v>
      </c>
      <c r="C583" s="131">
        <v>7086485</v>
      </c>
      <c r="D583" s="131">
        <v>24175849.18</v>
      </c>
      <c r="E583" s="131">
        <v>24175848.18</v>
      </c>
    </row>
    <row r="584" spans="2:5">
      <c r="B584" s="205" t="s">
        <v>3464</v>
      </c>
      <c r="C584" s="131">
        <v>0</v>
      </c>
      <c r="D584" s="131">
        <v>28643450.190000001</v>
      </c>
      <c r="E584" s="131">
        <v>25648801.609999999</v>
      </c>
    </row>
    <row r="585" spans="2:5">
      <c r="B585" s="204" t="s">
        <v>3465</v>
      </c>
      <c r="C585" s="131">
        <v>0</v>
      </c>
      <c r="D585" s="131">
        <v>28643450.190000001</v>
      </c>
      <c r="E585" s="131">
        <v>25648801.609999999</v>
      </c>
    </row>
    <row r="586" spans="2:5">
      <c r="B586" s="205" t="s">
        <v>3466</v>
      </c>
      <c r="C586" s="131">
        <v>0</v>
      </c>
      <c r="D586" s="131">
        <v>31195442.420000002</v>
      </c>
      <c r="E586" s="131">
        <v>29480169.829999998</v>
      </c>
    </row>
    <row r="587" spans="2:5">
      <c r="B587" s="204" t="s">
        <v>3467</v>
      </c>
      <c r="C587" s="131">
        <v>0</v>
      </c>
      <c r="D587" s="131">
        <v>31195442.420000002</v>
      </c>
      <c r="E587" s="131">
        <v>29480169.829999998</v>
      </c>
    </row>
    <row r="588" spans="2:5">
      <c r="B588" s="205" t="s">
        <v>2168</v>
      </c>
      <c r="C588" s="131">
        <v>6779437</v>
      </c>
      <c r="D588" s="131">
        <v>7821517.54</v>
      </c>
      <c r="E588" s="131">
        <v>1564303.51</v>
      </c>
    </row>
    <row r="589" spans="2:5">
      <c r="B589" s="204" t="s">
        <v>2169</v>
      </c>
      <c r="C589" s="131">
        <v>6779437</v>
      </c>
      <c r="D589" s="131">
        <v>7821517.54</v>
      </c>
      <c r="E589" s="131">
        <v>1564303.51</v>
      </c>
    </row>
    <row r="590" spans="2:5">
      <c r="B590" s="205" t="s">
        <v>2170</v>
      </c>
      <c r="C590" s="131">
        <v>4802120</v>
      </c>
      <c r="D590" s="131">
        <v>5454116.0300000003</v>
      </c>
      <c r="E590" s="131">
        <v>1090823.2</v>
      </c>
    </row>
    <row r="591" spans="2:5">
      <c r="B591" s="204" t="s">
        <v>2171</v>
      </c>
      <c r="C591" s="131">
        <v>4802120</v>
      </c>
      <c r="D591" s="131">
        <v>5454116.0300000003</v>
      </c>
      <c r="E591" s="131">
        <v>1090823.2</v>
      </c>
    </row>
    <row r="592" spans="2:5">
      <c r="B592" s="205" t="s">
        <v>2172</v>
      </c>
      <c r="C592" s="131">
        <v>6779437</v>
      </c>
      <c r="D592" s="131">
        <v>1564304.51</v>
      </c>
      <c r="E592" s="131">
        <v>1564303.51</v>
      </c>
    </row>
    <row r="593" spans="2:5">
      <c r="B593" s="204" t="s">
        <v>2173</v>
      </c>
      <c r="C593" s="131">
        <v>6779437</v>
      </c>
      <c r="D593" s="131">
        <v>1564304.51</v>
      </c>
      <c r="E593" s="131">
        <v>1564303.51</v>
      </c>
    </row>
    <row r="594" spans="2:5">
      <c r="B594" s="205" t="s">
        <v>350</v>
      </c>
      <c r="C594" s="131">
        <v>2111081</v>
      </c>
      <c r="D594" s="131">
        <v>14158455.380000001</v>
      </c>
      <c r="E594" s="131">
        <v>6039133.4699999997</v>
      </c>
    </row>
    <row r="595" spans="2:5">
      <c r="B595" s="204" t="s">
        <v>690</v>
      </c>
      <c r="C595" s="131">
        <v>2111081</v>
      </c>
      <c r="D595" s="131">
        <v>14158455.380000001</v>
      </c>
      <c r="E595" s="131">
        <v>6039133.4699999997</v>
      </c>
    </row>
    <row r="596" spans="2:5">
      <c r="B596" s="205" t="s">
        <v>3091</v>
      </c>
      <c r="C596" s="131">
        <v>3694504</v>
      </c>
      <c r="D596" s="131">
        <v>4150266.2</v>
      </c>
      <c r="E596" s="131">
        <v>0</v>
      </c>
    </row>
    <row r="597" spans="2:5">
      <c r="B597" s="204" t="s">
        <v>3092</v>
      </c>
      <c r="C597" s="131">
        <v>3694504</v>
      </c>
      <c r="D597" s="131">
        <v>4150266.2</v>
      </c>
      <c r="E597" s="131">
        <v>0</v>
      </c>
    </row>
    <row r="598" spans="2:5">
      <c r="B598" s="205" t="s">
        <v>1075</v>
      </c>
      <c r="C598" s="131">
        <v>27066154</v>
      </c>
      <c r="D598" s="131">
        <v>25931433</v>
      </c>
      <c r="E598" s="131">
        <v>18751513.199999999</v>
      </c>
    </row>
    <row r="599" spans="2:5">
      <c r="B599" s="204" t="s">
        <v>1076</v>
      </c>
      <c r="C599" s="131">
        <v>27066154</v>
      </c>
      <c r="D599" s="131">
        <v>25931433</v>
      </c>
      <c r="E599" s="131">
        <v>18751513.199999999</v>
      </c>
    </row>
    <row r="600" spans="2:5">
      <c r="B600" s="205" t="s">
        <v>3978</v>
      </c>
      <c r="C600" s="131">
        <v>0</v>
      </c>
      <c r="D600" s="131">
        <v>1341779.49</v>
      </c>
      <c r="E600" s="131">
        <v>0</v>
      </c>
    </row>
    <row r="601" spans="2:5">
      <c r="B601" s="204" t="s">
        <v>3977</v>
      </c>
      <c r="C601" s="131">
        <v>0</v>
      </c>
      <c r="D601" s="131">
        <v>1341779.49</v>
      </c>
      <c r="E601" s="131">
        <v>0</v>
      </c>
    </row>
    <row r="602" spans="2:5">
      <c r="B602" s="205" t="s">
        <v>3976</v>
      </c>
      <c r="C602" s="131">
        <v>0</v>
      </c>
      <c r="D602" s="131">
        <v>1889215.45</v>
      </c>
      <c r="E602" s="131">
        <v>0</v>
      </c>
    </row>
    <row r="603" spans="2:5">
      <c r="B603" s="204" t="s">
        <v>3975</v>
      </c>
      <c r="C603" s="131">
        <v>0</v>
      </c>
      <c r="D603" s="131">
        <v>1889215.45</v>
      </c>
      <c r="E603" s="131">
        <v>0</v>
      </c>
    </row>
    <row r="604" spans="2:5">
      <c r="B604" s="205" t="s">
        <v>3974</v>
      </c>
      <c r="C604" s="131">
        <v>0</v>
      </c>
      <c r="D604" s="131">
        <v>1341779.49</v>
      </c>
      <c r="E604" s="131">
        <v>0</v>
      </c>
    </row>
    <row r="605" spans="2:5">
      <c r="B605" s="204" t="s">
        <v>3973</v>
      </c>
      <c r="C605" s="131">
        <v>0</v>
      </c>
      <c r="D605" s="131">
        <v>1341779.49</v>
      </c>
      <c r="E605" s="131">
        <v>0</v>
      </c>
    </row>
    <row r="606" spans="2:5">
      <c r="B606" s="205" t="s">
        <v>3972</v>
      </c>
      <c r="C606" s="131">
        <v>0</v>
      </c>
      <c r="D606" s="131">
        <v>1341779.49</v>
      </c>
      <c r="E606" s="131">
        <v>0</v>
      </c>
    </row>
    <row r="607" spans="2:5">
      <c r="B607" s="204" t="s">
        <v>3971</v>
      </c>
      <c r="C607" s="131">
        <v>0</v>
      </c>
      <c r="D607" s="131">
        <v>1341779.49</v>
      </c>
      <c r="E607" s="131">
        <v>0</v>
      </c>
    </row>
    <row r="608" spans="2:5">
      <c r="B608" s="205" t="s">
        <v>3970</v>
      </c>
      <c r="C608" s="131">
        <v>0</v>
      </c>
      <c r="D608" s="131">
        <v>1341779.49</v>
      </c>
      <c r="E608" s="131">
        <v>0</v>
      </c>
    </row>
    <row r="609" spans="2:5">
      <c r="B609" s="204" t="s">
        <v>3969</v>
      </c>
      <c r="C609" s="131">
        <v>0</v>
      </c>
      <c r="D609" s="131">
        <v>1341779.49</v>
      </c>
      <c r="E609" s="131">
        <v>0</v>
      </c>
    </row>
    <row r="610" spans="2:5">
      <c r="B610" s="205" t="s">
        <v>351</v>
      </c>
      <c r="C610" s="131">
        <v>396054554</v>
      </c>
      <c r="D610" s="131">
        <v>208900793</v>
      </c>
      <c r="E610" s="131">
        <v>95288044.590000004</v>
      </c>
    </row>
    <row r="611" spans="2:5">
      <c r="B611" s="204" t="s">
        <v>691</v>
      </c>
      <c r="C611" s="131">
        <v>396054554</v>
      </c>
      <c r="D611" s="131">
        <v>208900793</v>
      </c>
      <c r="E611" s="131">
        <v>95288044.590000004</v>
      </c>
    </row>
    <row r="612" spans="2:5">
      <c r="B612" s="207" t="s">
        <v>287</v>
      </c>
      <c r="C612" s="131">
        <v>3157458149</v>
      </c>
      <c r="D612" s="131">
        <v>3989844134.0499988</v>
      </c>
      <c r="E612" s="131">
        <v>2099039412.3300002</v>
      </c>
    </row>
    <row r="613" spans="2:5">
      <c r="B613" s="206" t="s">
        <v>281</v>
      </c>
      <c r="C613" s="133">
        <v>2839965997</v>
      </c>
      <c r="D613" s="133">
        <v>3623624042.3999987</v>
      </c>
      <c r="E613" s="133">
        <v>1879245092.0200002</v>
      </c>
    </row>
    <row r="614" spans="2:5">
      <c r="B614" s="205" t="s">
        <v>3050</v>
      </c>
      <c r="C614" s="131">
        <v>17837386</v>
      </c>
      <c r="D614" s="131">
        <v>17837386</v>
      </c>
      <c r="E614" s="131">
        <v>0</v>
      </c>
    </row>
    <row r="615" spans="2:5">
      <c r="B615" s="204" t="s">
        <v>2608</v>
      </c>
      <c r="C615" s="131">
        <v>17837386</v>
      </c>
      <c r="D615" s="131">
        <v>17837386</v>
      </c>
      <c r="E615" s="131">
        <v>0</v>
      </c>
    </row>
    <row r="616" spans="2:5">
      <c r="B616" s="205" t="s">
        <v>3093</v>
      </c>
      <c r="C616" s="131">
        <v>10740698</v>
      </c>
      <c r="D616" s="131">
        <v>10740698</v>
      </c>
      <c r="E616" s="131">
        <v>0</v>
      </c>
    </row>
    <row r="617" spans="2:5">
      <c r="B617" s="204" t="s">
        <v>3094</v>
      </c>
      <c r="C617" s="131">
        <v>10740698</v>
      </c>
      <c r="D617" s="131">
        <v>10740698</v>
      </c>
      <c r="E617" s="131">
        <v>0</v>
      </c>
    </row>
    <row r="618" spans="2:5">
      <c r="B618" s="205" t="s">
        <v>2755</v>
      </c>
      <c r="C618" s="131">
        <v>11035275</v>
      </c>
      <c r="D618" s="131">
        <v>9655865.5600000005</v>
      </c>
      <c r="E618" s="131">
        <v>0</v>
      </c>
    </row>
    <row r="619" spans="2:5">
      <c r="B619" s="204" t="s">
        <v>1184</v>
      </c>
      <c r="C619" s="131">
        <v>11035275</v>
      </c>
      <c r="D619" s="131">
        <v>9655865.5600000005</v>
      </c>
      <c r="E619" s="131">
        <v>0</v>
      </c>
    </row>
    <row r="620" spans="2:5">
      <c r="B620" s="205" t="s">
        <v>352</v>
      </c>
      <c r="C620" s="131">
        <v>8038270</v>
      </c>
      <c r="D620" s="131">
        <v>36360059.850000001</v>
      </c>
      <c r="E620" s="131">
        <v>16252825.449999999</v>
      </c>
    </row>
    <row r="621" spans="2:5">
      <c r="B621" s="204" t="s">
        <v>692</v>
      </c>
      <c r="C621" s="131">
        <v>8038270</v>
      </c>
      <c r="D621" s="131">
        <v>36360059.850000001</v>
      </c>
      <c r="E621" s="131">
        <v>16252825.449999999</v>
      </c>
    </row>
    <row r="622" spans="2:5">
      <c r="B622" s="205" t="s">
        <v>1185</v>
      </c>
      <c r="C622" s="131">
        <v>4595200</v>
      </c>
      <c r="D622" s="131">
        <v>1.93</v>
      </c>
      <c r="E622" s="131">
        <v>0</v>
      </c>
    </row>
    <row r="623" spans="2:5">
      <c r="B623" s="204" t="s">
        <v>1186</v>
      </c>
      <c r="C623" s="131">
        <v>4595200</v>
      </c>
      <c r="D623" s="131">
        <v>1.93</v>
      </c>
      <c r="E623" s="131">
        <v>0</v>
      </c>
    </row>
    <row r="624" spans="2:5">
      <c r="B624" s="205" t="s">
        <v>2756</v>
      </c>
      <c r="C624" s="131">
        <v>12313456</v>
      </c>
      <c r="D624" s="131">
        <v>1.42</v>
      </c>
      <c r="E624" s="131">
        <v>0</v>
      </c>
    </row>
    <row r="625" spans="2:5">
      <c r="B625" s="204" t="s">
        <v>1187</v>
      </c>
      <c r="C625" s="131">
        <v>12313456</v>
      </c>
      <c r="D625" s="131">
        <v>1.42</v>
      </c>
      <c r="E625" s="131">
        <v>0</v>
      </c>
    </row>
    <row r="626" spans="2:5">
      <c r="B626" s="205" t="s">
        <v>353</v>
      </c>
      <c r="C626" s="131">
        <v>14208763</v>
      </c>
      <c r="D626" s="131">
        <v>14208763</v>
      </c>
      <c r="E626" s="131">
        <v>0</v>
      </c>
    </row>
    <row r="627" spans="2:5">
      <c r="B627" s="204" t="s">
        <v>693</v>
      </c>
      <c r="C627" s="131">
        <v>14208763</v>
      </c>
      <c r="D627" s="131">
        <v>14208763</v>
      </c>
      <c r="E627" s="131">
        <v>0</v>
      </c>
    </row>
    <row r="628" spans="2:5">
      <c r="B628" s="205" t="s">
        <v>354</v>
      </c>
      <c r="C628" s="131">
        <v>11951551</v>
      </c>
      <c r="D628" s="131">
        <v>11951551</v>
      </c>
      <c r="E628" s="131">
        <v>737500</v>
      </c>
    </row>
    <row r="629" spans="2:5">
      <c r="B629" s="204" t="s">
        <v>694</v>
      </c>
      <c r="C629" s="131">
        <v>11951551</v>
      </c>
      <c r="D629" s="131">
        <v>11951551</v>
      </c>
      <c r="E629" s="131">
        <v>737500</v>
      </c>
    </row>
    <row r="630" spans="2:5">
      <c r="B630" s="205" t="s">
        <v>2757</v>
      </c>
      <c r="C630" s="131">
        <v>7102971</v>
      </c>
      <c r="D630" s="131">
        <v>7102971</v>
      </c>
      <c r="E630" s="131">
        <v>0</v>
      </c>
    </row>
    <row r="631" spans="2:5">
      <c r="B631" s="204" t="s">
        <v>1009</v>
      </c>
      <c r="C631" s="131">
        <v>7102971</v>
      </c>
      <c r="D631" s="131">
        <v>7102971</v>
      </c>
      <c r="E631" s="131">
        <v>0</v>
      </c>
    </row>
    <row r="632" spans="2:5">
      <c r="B632" s="205" t="s">
        <v>355</v>
      </c>
      <c r="C632" s="131">
        <v>54508365</v>
      </c>
      <c r="D632" s="131">
        <v>43133339.289999999</v>
      </c>
      <c r="E632" s="131">
        <v>15623271.010000002</v>
      </c>
    </row>
    <row r="633" spans="2:5">
      <c r="B633" s="204" t="s">
        <v>695</v>
      </c>
      <c r="C633" s="131">
        <v>54508365</v>
      </c>
      <c r="D633" s="131">
        <v>43133339.289999999</v>
      </c>
      <c r="E633" s="131">
        <v>15623271.010000002</v>
      </c>
    </row>
    <row r="634" spans="2:5">
      <c r="B634" s="205" t="s">
        <v>3051</v>
      </c>
      <c r="C634" s="131">
        <v>17078119</v>
      </c>
      <c r="D634" s="131">
        <v>17078119</v>
      </c>
      <c r="E634" s="131">
        <v>0</v>
      </c>
    </row>
    <row r="635" spans="2:5">
      <c r="B635" s="204" t="s">
        <v>2611</v>
      </c>
      <c r="C635" s="131">
        <v>17078119</v>
      </c>
      <c r="D635" s="131">
        <v>17078119</v>
      </c>
      <c r="E635" s="131">
        <v>0</v>
      </c>
    </row>
    <row r="636" spans="2:5">
      <c r="B636" s="205" t="s">
        <v>356</v>
      </c>
      <c r="C636" s="131">
        <v>37399895</v>
      </c>
      <c r="D636" s="131">
        <v>37399895</v>
      </c>
      <c r="E636" s="131">
        <v>0</v>
      </c>
    </row>
    <row r="637" spans="2:5">
      <c r="B637" s="204" t="s">
        <v>696</v>
      </c>
      <c r="C637" s="131">
        <v>37399895</v>
      </c>
      <c r="D637" s="131">
        <v>37399895</v>
      </c>
      <c r="E637" s="131">
        <v>0</v>
      </c>
    </row>
    <row r="638" spans="2:5">
      <c r="B638" s="205" t="s">
        <v>3052</v>
      </c>
      <c r="C638" s="131">
        <v>29578279</v>
      </c>
      <c r="D638" s="131">
        <v>29578279</v>
      </c>
      <c r="E638" s="131">
        <v>0</v>
      </c>
    </row>
    <row r="639" spans="2:5">
      <c r="B639" s="204" t="s">
        <v>2608</v>
      </c>
      <c r="C639" s="131">
        <v>29578279</v>
      </c>
      <c r="D639" s="131">
        <v>29578279</v>
      </c>
      <c r="E639" s="131">
        <v>0</v>
      </c>
    </row>
    <row r="640" spans="2:5">
      <c r="B640" s="205" t="s">
        <v>357</v>
      </c>
      <c r="C640" s="131">
        <v>11859548</v>
      </c>
      <c r="D640" s="131">
        <v>11859548</v>
      </c>
      <c r="E640" s="131">
        <v>4605680.74</v>
      </c>
    </row>
    <row r="641" spans="2:5">
      <c r="B641" s="204" t="s">
        <v>697</v>
      </c>
      <c r="C641" s="131">
        <v>11859548</v>
      </c>
      <c r="D641" s="131">
        <v>11859548</v>
      </c>
      <c r="E641" s="131">
        <v>4605680.74</v>
      </c>
    </row>
    <row r="642" spans="2:5">
      <c r="B642" s="205" t="s">
        <v>2609</v>
      </c>
      <c r="C642" s="131">
        <v>67561129</v>
      </c>
      <c r="D642" s="131">
        <v>54624179</v>
      </c>
      <c r="E642" s="131">
        <v>40000000</v>
      </c>
    </row>
    <row r="643" spans="2:5">
      <c r="B643" s="204" t="s">
        <v>2610</v>
      </c>
      <c r="C643" s="131">
        <v>62629959</v>
      </c>
      <c r="D643" s="131">
        <v>49693009</v>
      </c>
      <c r="E643" s="131">
        <v>40000000</v>
      </c>
    </row>
    <row r="644" spans="2:5">
      <c r="B644" s="204" t="s">
        <v>3095</v>
      </c>
      <c r="C644" s="131">
        <v>4931170</v>
      </c>
      <c r="D644" s="131">
        <v>4931170</v>
      </c>
      <c r="E644" s="131">
        <v>0</v>
      </c>
    </row>
    <row r="645" spans="2:5">
      <c r="B645" s="205" t="s">
        <v>2984</v>
      </c>
      <c r="C645" s="131">
        <v>60671173</v>
      </c>
      <c r="D645" s="131">
        <v>60671173</v>
      </c>
      <c r="E645" s="131">
        <v>47741465.590000004</v>
      </c>
    </row>
    <row r="646" spans="2:5">
      <c r="B646" s="204" t="s">
        <v>2985</v>
      </c>
      <c r="C646" s="131">
        <v>60671173</v>
      </c>
      <c r="D646" s="131">
        <v>60671173</v>
      </c>
      <c r="E646" s="131">
        <v>47741465.590000004</v>
      </c>
    </row>
    <row r="647" spans="2:5">
      <c r="B647" s="205" t="s">
        <v>1853</v>
      </c>
      <c r="C647" s="131">
        <v>12486882</v>
      </c>
      <c r="D647" s="131">
        <v>11291882</v>
      </c>
      <c r="E647" s="131">
        <v>0</v>
      </c>
    </row>
    <row r="648" spans="2:5">
      <c r="B648" s="204" t="s">
        <v>1854</v>
      </c>
      <c r="C648" s="131">
        <v>12486882</v>
      </c>
      <c r="D648" s="131">
        <v>11291882</v>
      </c>
      <c r="E648" s="131">
        <v>0</v>
      </c>
    </row>
    <row r="649" spans="2:5">
      <c r="B649" s="205" t="s">
        <v>3096</v>
      </c>
      <c r="C649" s="131">
        <v>3043403</v>
      </c>
      <c r="D649" s="131">
        <v>3043403</v>
      </c>
      <c r="E649" s="131">
        <v>0</v>
      </c>
    </row>
    <row r="650" spans="2:5">
      <c r="B650" s="204" t="s">
        <v>3097</v>
      </c>
      <c r="C650" s="131">
        <v>3043403</v>
      </c>
      <c r="D650" s="131">
        <v>3043403</v>
      </c>
      <c r="E650" s="131">
        <v>0</v>
      </c>
    </row>
    <row r="651" spans="2:5">
      <c r="B651" s="205" t="s">
        <v>1855</v>
      </c>
      <c r="C651" s="131">
        <v>11208701</v>
      </c>
      <c r="D651" s="131">
        <v>6345551.0300000003</v>
      </c>
      <c r="E651" s="131">
        <v>5575450.1900000004</v>
      </c>
    </row>
    <row r="652" spans="2:5">
      <c r="B652" s="204" t="s">
        <v>1856</v>
      </c>
      <c r="C652" s="131">
        <v>11208701</v>
      </c>
      <c r="D652" s="131">
        <v>6345551.0300000003</v>
      </c>
      <c r="E652" s="131">
        <v>5575450.1900000004</v>
      </c>
    </row>
    <row r="653" spans="2:5">
      <c r="B653" s="205" t="s">
        <v>1857</v>
      </c>
      <c r="C653" s="131">
        <v>11208701</v>
      </c>
      <c r="D653" s="131">
        <v>6345551.0300000003</v>
      </c>
      <c r="E653" s="131">
        <v>5575450.1900000004</v>
      </c>
    </row>
    <row r="654" spans="2:5">
      <c r="B654" s="204" t="s">
        <v>1858</v>
      </c>
      <c r="C654" s="131">
        <v>11208701</v>
      </c>
      <c r="D654" s="131">
        <v>6345551.0300000003</v>
      </c>
      <c r="E654" s="131">
        <v>5575450.1900000004</v>
      </c>
    </row>
    <row r="655" spans="2:5">
      <c r="B655" s="205" t="s">
        <v>2758</v>
      </c>
      <c r="C655" s="131">
        <v>11208701</v>
      </c>
      <c r="D655" s="131">
        <v>6345511.0300000003</v>
      </c>
      <c r="E655" s="131">
        <v>5575415.7599999998</v>
      </c>
    </row>
    <row r="656" spans="2:5">
      <c r="B656" s="204" t="s">
        <v>1859</v>
      </c>
      <c r="C656" s="131">
        <v>11208701</v>
      </c>
      <c r="D656" s="131">
        <v>6345511.0300000003</v>
      </c>
      <c r="E656" s="131">
        <v>5575415.7599999998</v>
      </c>
    </row>
    <row r="657" spans="2:5">
      <c r="B657" s="205" t="s">
        <v>1860</v>
      </c>
      <c r="C657" s="131">
        <v>6731551</v>
      </c>
      <c r="D657" s="131">
        <v>3749440.43</v>
      </c>
      <c r="E657" s="131">
        <v>3318607.81</v>
      </c>
    </row>
    <row r="658" spans="2:5">
      <c r="B658" s="204" t="s">
        <v>1861</v>
      </c>
      <c r="C658" s="131">
        <v>6731551</v>
      </c>
      <c r="D658" s="131">
        <v>3749440.43</v>
      </c>
      <c r="E658" s="131">
        <v>3318607.81</v>
      </c>
    </row>
    <row r="659" spans="2:5">
      <c r="B659" s="205" t="s">
        <v>1862</v>
      </c>
      <c r="C659" s="131">
        <v>4768626</v>
      </c>
      <c r="D659" s="131">
        <v>1088835</v>
      </c>
      <c r="E659" s="131">
        <v>1088833.44</v>
      </c>
    </row>
    <row r="660" spans="2:5">
      <c r="B660" s="204" t="s">
        <v>1863</v>
      </c>
      <c r="C660" s="131">
        <v>4768626</v>
      </c>
      <c r="D660" s="131">
        <v>1088835</v>
      </c>
      <c r="E660" s="131">
        <v>1088833.44</v>
      </c>
    </row>
    <row r="661" spans="2:5">
      <c r="B661" s="205" t="s">
        <v>1864</v>
      </c>
      <c r="C661" s="131">
        <v>4768626</v>
      </c>
      <c r="D661" s="131">
        <v>1088835</v>
      </c>
      <c r="E661" s="131">
        <v>1088833.45</v>
      </c>
    </row>
    <row r="662" spans="2:5">
      <c r="B662" s="204" t="s">
        <v>1865</v>
      </c>
      <c r="C662" s="131">
        <v>4768626</v>
      </c>
      <c r="D662" s="131">
        <v>1088835</v>
      </c>
      <c r="E662" s="131">
        <v>1088833.45</v>
      </c>
    </row>
    <row r="663" spans="2:5">
      <c r="B663" s="205" t="s">
        <v>2759</v>
      </c>
      <c r="C663" s="131">
        <v>11208701</v>
      </c>
      <c r="D663" s="131">
        <v>11208701</v>
      </c>
      <c r="E663" s="131">
        <v>2506068</v>
      </c>
    </row>
    <row r="664" spans="2:5">
      <c r="B664" s="204" t="s">
        <v>1866</v>
      </c>
      <c r="C664" s="131">
        <v>11208701</v>
      </c>
      <c r="D664" s="131">
        <v>11208701</v>
      </c>
      <c r="E664" s="131">
        <v>2506068</v>
      </c>
    </row>
    <row r="665" spans="2:5">
      <c r="B665" s="205" t="s">
        <v>358</v>
      </c>
      <c r="C665" s="131">
        <v>2763625</v>
      </c>
      <c r="D665" s="131">
        <v>91983741.609999999</v>
      </c>
      <c r="E665" s="131">
        <v>60195199.509999998</v>
      </c>
    </row>
    <row r="666" spans="2:5">
      <c r="B666" s="204" t="s">
        <v>698</v>
      </c>
      <c r="C666" s="131">
        <v>2763625</v>
      </c>
      <c r="D666" s="131">
        <v>91983741.609999999</v>
      </c>
      <c r="E666" s="131">
        <v>60195199.509999998</v>
      </c>
    </row>
    <row r="667" spans="2:5">
      <c r="B667" s="205" t="s">
        <v>1867</v>
      </c>
      <c r="C667" s="131">
        <v>11208701</v>
      </c>
      <c r="D667" s="131">
        <v>2506069</v>
      </c>
      <c r="E667" s="131">
        <v>2506067.9900000002</v>
      </c>
    </row>
    <row r="668" spans="2:5">
      <c r="B668" s="204" t="s">
        <v>1868</v>
      </c>
      <c r="C668" s="131">
        <v>11208701</v>
      </c>
      <c r="D668" s="131">
        <v>2506069</v>
      </c>
      <c r="E668" s="131">
        <v>2506067.9900000002</v>
      </c>
    </row>
    <row r="669" spans="2:5">
      <c r="B669" s="205" t="s">
        <v>1869</v>
      </c>
      <c r="C669" s="131">
        <v>6731551</v>
      </c>
      <c r="D669" s="131">
        <v>6731551</v>
      </c>
      <c r="E669" s="131">
        <v>1519414.04</v>
      </c>
    </row>
    <row r="670" spans="2:5">
      <c r="B670" s="204" t="s">
        <v>1870</v>
      </c>
      <c r="C670" s="131">
        <v>6731551</v>
      </c>
      <c r="D670" s="131">
        <v>6731551</v>
      </c>
      <c r="E670" s="131">
        <v>1519414.04</v>
      </c>
    </row>
    <row r="671" spans="2:5">
      <c r="B671" s="205" t="s">
        <v>2760</v>
      </c>
      <c r="C671" s="131">
        <v>6731551</v>
      </c>
      <c r="D671" s="131">
        <v>6731551</v>
      </c>
      <c r="E671" s="131">
        <v>1519414.04</v>
      </c>
    </row>
    <row r="672" spans="2:5">
      <c r="B672" s="204" t="s">
        <v>1871</v>
      </c>
      <c r="C672" s="131">
        <v>6731551</v>
      </c>
      <c r="D672" s="131">
        <v>6731551</v>
      </c>
      <c r="E672" s="131">
        <v>1519414.04</v>
      </c>
    </row>
    <row r="673" spans="2:5">
      <c r="B673" s="205" t="s">
        <v>1010</v>
      </c>
      <c r="C673" s="131">
        <v>9944159</v>
      </c>
      <c r="D673" s="131">
        <v>4944159</v>
      </c>
      <c r="E673" s="131">
        <v>0</v>
      </c>
    </row>
    <row r="674" spans="2:5">
      <c r="B674" s="204" t="s">
        <v>1011</v>
      </c>
      <c r="C674" s="131">
        <v>9944159</v>
      </c>
      <c r="D674" s="131">
        <v>4944159</v>
      </c>
      <c r="E674" s="131">
        <v>0</v>
      </c>
    </row>
    <row r="675" spans="2:5">
      <c r="B675" s="205" t="s">
        <v>2761</v>
      </c>
      <c r="C675" s="131">
        <v>12486882</v>
      </c>
      <c r="D675" s="131">
        <v>12486882</v>
      </c>
      <c r="E675" s="131">
        <v>2884427.29</v>
      </c>
    </row>
    <row r="676" spans="2:5">
      <c r="B676" s="204" t="s">
        <v>1872</v>
      </c>
      <c r="C676" s="131">
        <v>12486882</v>
      </c>
      <c r="D676" s="131">
        <v>12486882</v>
      </c>
      <c r="E676" s="131">
        <v>2884427.29</v>
      </c>
    </row>
    <row r="677" spans="2:5">
      <c r="B677" s="205" t="s">
        <v>1873</v>
      </c>
      <c r="C677" s="131">
        <v>11208701</v>
      </c>
      <c r="D677" s="131">
        <v>11208701</v>
      </c>
      <c r="E677" s="131">
        <v>2437448.94</v>
      </c>
    </row>
    <row r="678" spans="2:5">
      <c r="B678" s="204" t="s">
        <v>1874</v>
      </c>
      <c r="C678" s="131">
        <v>11208701</v>
      </c>
      <c r="D678" s="131">
        <v>11208701</v>
      </c>
      <c r="E678" s="131">
        <v>2437448.94</v>
      </c>
    </row>
    <row r="679" spans="2:5">
      <c r="B679" s="205" t="s">
        <v>1875</v>
      </c>
      <c r="C679" s="131">
        <v>6731551</v>
      </c>
      <c r="D679" s="131">
        <v>2314141</v>
      </c>
      <c r="E679" s="131">
        <v>0</v>
      </c>
    </row>
    <row r="680" spans="2:5">
      <c r="B680" s="204" t="s">
        <v>1876</v>
      </c>
      <c r="C680" s="131">
        <v>6731551</v>
      </c>
      <c r="D680" s="131">
        <v>2314141</v>
      </c>
      <c r="E680" s="131">
        <v>0</v>
      </c>
    </row>
    <row r="681" spans="2:5">
      <c r="B681" s="205" t="s">
        <v>3098</v>
      </c>
      <c r="C681" s="131">
        <v>3754097</v>
      </c>
      <c r="D681" s="131">
        <v>3754097</v>
      </c>
      <c r="E681" s="131">
        <v>0</v>
      </c>
    </row>
    <row r="682" spans="2:5">
      <c r="B682" s="204" t="s">
        <v>3099</v>
      </c>
      <c r="C682" s="131">
        <v>3754097</v>
      </c>
      <c r="D682" s="131">
        <v>3754097</v>
      </c>
      <c r="E682" s="131">
        <v>0</v>
      </c>
    </row>
    <row r="683" spans="2:5">
      <c r="B683" s="205" t="s">
        <v>1877</v>
      </c>
      <c r="C683" s="131">
        <v>6731551</v>
      </c>
      <c r="D683" s="131">
        <v>1</v>
      </c>
      <c r="E683" s="131">
        <v>0</v>
      </c>
    </row>
    <row r="684" spans="2:5">
      <c r="B684" s="204" t="s">
        <v>1878</v>
      </c>
      <c r="C684" s="131">
        <v>6731551</v>
      </c>
      <c r="D684" s="131">
        <v>1</v>
      </c>
      <c r="E684" s="131">
        <v>0</v>
      </c>
    </row>
    <row r="685" spans="2:5">
      <c r="B685" s="205" t="s">
        <v>2762</v>
      </c>
      <c r="C685" s="131">
        <v>6731551</v>
      </c>
      <c r="D685" s="131">
        <v>1</v>
      </c>
      <c r="E685" s="131">
        <v>0</v>
      </c>
    </row>
    <row r="686" spans="2:5">
      <c r="B686" s="204" t="s">
        <v>1879</v>
      </c>
      <c r="C686" s="131">
        <v>6731551</v>
      </c>
      <c r="D686" s="131">
        <v>1</v>
      </c>
      <c r="E686" s="131">
        <v>0</v>
      </c>
    </row>
    <row r="687" spans="2:5">
      <c r="B687" s="205" t="s">
        <v>1012</v>
      </c>
      <c r="C687" s="131">
        <v>17047130</v>
      </c>
      <c r="D687" s="131">
        <v>17047130</v>
      </c>
      <c r="E687" s="131">
        <v>0</v>
      </c>
    </row>
    <row r="688" spans="2:5">
      <c r="B688" s="204" t="s">
        <v>1013</v>
      </c>
      <c r="C688" s="131">
        <v>17047130</v>
      </c>
      <c r="D688" s="131">
        <v>17047130</v>
      </c>
      <c r="E688" s="131">
        <v>0</v>
      </c>
    </row>
    <row r="689" spans="2:5">
      <c r="B689" s="205" t="s">
        <v>1880</v>
      </c>
      <c r="C689" s="131">
        <v>21746580</v>
      </c>
      <c r="D689" s="131">
        <v>1</v>
      </c>
      <c r="E689" s="131">
        <v>0</v>
      </c>
    </row>
    <row r="690" spans="2:5">
      <c r="B690" s="204" t="s">
        <v>1881</v>
      </c>
      <c r="C690" s="131">
        <v>21746580</v>
      </c>
      <c r="D690" s="131">
        <v>1</v>
      </c>
      <c r="E690" s="131">
        <v>0</v>
      </c>
    </row>
    <row r="691" spans="2:5">
      <c r="B691" s="205" t="s">
        <v>2763</v>
      </c>
      <c r="C691" s="131">
        <v>25327139</v>
      </c>
      <c r="D691" s="131">
        <v>25327139</v>
      </c>
      <c r="E691" s="131">
        <v>0</v>
      </c>
    </row>
    <row r="692" spans="2:5">
      <c r="B692" s="204" t="s">
        <v>2611</v>
      </c>
      <c r="C692" s="131">
        <v>25327139</v>
      </c>
      <c r="D692" s="131">
        <v>25327139</v>
      </c>
      <c r="E692" s="131">
        <v>0</v>
      </c>
    </row>
    <row r="693" spans="2:5">
      <c r="B693" s="205" t="s">
        <v>1882</v>
      </c>
      <c r="C693" s="131">
        <v>11208701</v>
      </c>
      <c r="D693" s="131">
        <v>2413074</v>
      </c>
      <c r="E693" s="131">
        <v>2413072.25</v>
      </c>
    </row>
    <row r="694" spans="2:5">
      <c r="B694" s="204" t="s">
        <v>1883</v>
      </c>
      <c r="C694" s="131">
        <v>11208701</v>
      </c>
      <c r="D694" s="131">
        <v>2413074</v>
      </c>
      <c r="E694" s="131">
        <v>2413072.25</v>
      </c>
    </row>
    <row r="695" spans="2:5">
      <c r="B695" s="205" t="s">
        <v>2764</v>
      </c>
      <c r="C695" s="131">
        <v>73882266</v>
      </c>
      <c r="D695" s="131">
        <v>73882266</v>
      </c>
      <c r="E695" s="131">
        <v>0</v>
      </c>
    </row>
    <row r="696" spans="2:5">
      <c r="B696" s="204" t="s">
        <v>2608</v>
      </c>
      <c r="C696" s="131">
        <v>73882266</v>
      </c>
      <c r="D696" s="131">
        <v>73882266</v>
      </c>
      <c r="E696" s="131">
        <v>0</v>
      </c>
    </row>
    <row r="697" spans="2:5">
      <c r="B697" s="205" t="s">
        <v>1884</v>
      </c>
      <c r="C697" s="131">
        <v>6731551</v>
      </c>
      <c r="D697" s="131">
        <v>1559025</v>
      </c>
      <c r="E697" s="131">
        <v>1559023.52</v>
      </c>
    </row>
    <row r="698" spans="2:5">
      <c r="B698" s="204" t="s">
        <v>1885</v>
      </c>
      <c r="C698" s="131">
        <v>6731551</v>
      </c>
      <c r="D698" s="131">
        <v>1559025</v>
      </c>
      <c r="E698" s="131">
        <v>1559023.52</v>
      </c>
    </row>
    <row r="699" spans="2:5">
      <c r="B699" s="205" t="s">
        <v>1886</v>
      </c>
      <c r="C699" s="131">
        <v>6731551</v>
      </c>
      <c r="D699" s="131">
        <v>1559025</v>
      </c>
      <c r="E699" s="131">
        <v>1559023.52</v>
      </c>
    </row>
    <row r="700" spans="2:5">
      <c r="B700" s="204" t="s">
        <v>1887</v>
      </c>
      <c r="C700" s="131">
        <v>6731551</v>
      </c>
      <c r="D700" s="131">
        <v>1559025</v>
      </c>
      <c r="E700" s="131">
        <v>1559023.52</v>
      </c>
    </row>
    <row r="701" spans="2:5">
      <c r="B701" s="205" t="s">
        <v>2765</v>
      </c>
      <c r="C701" s="131">
        <v>6731551</v>
      </c>
      <c r="D701" s="131">
        <v>1559025</v>
      </c>
      <c r="E701" s="131">
        <v>1559023.52</v>
      </c>
    </row>
    <row r="702" spans="2:5">
      <c r="B702" s="204" t="s">
        <v>1888</v>
      </c>
      <c r="C702" s="131">
        <v>6731551</v>
      </c>
      <c r="D702" s="131">
        <v>1559025</v>
      </c>
      <c r="E702" s="131">
        <v>1559023.52</v>
      </c>
    </row>
    <row r="703" spans="2:5">
      <c r="B703" s="205" t="s">
        <v>1014</v>
      </c>
      <c r="C703" s="131">
        <v>42879899</v>
      </c>
      <c r="D703" s="131">
        <v>58667062</v>
      </c>
      <c r="E703" s="131">
        <v>473605</v>
      </c>
    </row>
    <row r="704" spans="2:5">
      <c r="B704" s="204" t="s">
        <v>1015</v>
      </c>
      <c r="C704" s="131">
        <v>34241206</v>
      </c>
      <c r="D704" s="131">
        <v>50028369</v>
      </c>
      <c r="E704" s="131">
        <v>473605</v>
      </c>
    </row>
    <row r="705" spans="2:5">
      <c r="B705" s="204" t="s">
        <v>3100</v>
      </c>
      <c r="C705" s="131">
        <v>8638693</v>
      </c>
      <c r="D705" s="131">
        <v>8638693</v>
      </c>
      <c r="E705" s="131">
        <v>0</v>
      </c>
    </row>
    <row r="706" spans="2:5">
      <c r="B706" s="205" t="s">
        <v>359</v>
      </c>
      <c r="C706" s="131">
        <v>17520178</v>
      </c>
      <c r="D706" s="131">
        <v>11332763.02</v>
      </c>
      <c r="E706" s="131">
        <v>5995681.2199999997</v>
      </c>
    </row>
    <row r="707" spans="2:5">
      <c r="B707" s="204" t="s">
        <v>699</v>
      </c>
      <c r="C707" s="131">
        <v>17520178</v>
      </c>
      <c r="D707" s="131">
        <v>11332763.02</v>
      </c>
      <c r="E707" s="131">
        <v>5995681.2199999997</v>
      </c>
    </row>
    <row r="708" spans="2:5">
      <c r="B708" s="205" t="s">
        <v>2766</v>
      </c>
      <c r="C708" s="131">
        <v>4768626</v>
      </c>
      <c r="D708" s="131">
        <v>1072942</v>
      </c>
      <c r="E708" s="131">
        <v>1072940.79</v>
      </c>
    </row>
    <row r="709" spans="2:5">
      <c r="B709" s="204" t="s">
        <v>1889</v>
      </c>
      <c r="C709" s="131">
        <v>4768626</v>
      </c>
      <c r="D709" s="131">
        <v>1072942</v>
      </c>
      <c r="E709" s="131">
        <v>1072940.79</v>
      </c>
    </row>
    <row r="710" spans="2:5">
      <c r="B710" s="205" t="s">
        <v>3101</v>
      </c>
      <c r="C710" s="131">
        <v>13364163</v>
      </c>
      <c r="D710" s="131">
        <v>3364163</v>
      </c>
      <c r="E710" s="131">
        <v>0</v>
      </c>
    </row>
    <row r="711" spans="2:5">
      <c r="B711" s="204" t="s">
        <v>3102</v>
      </c>
      <c r="C711" s="131">
        <v>13364163</v>
      </c>
      <c r="D711" s="131">
        <v>3364163</v>
      </c>
      <c r="E711" s="131">
        <v>0</v>
      </c>
    </row>
    <row r="712" spans="2:5">
      <c r="B712" s="205" t="s">
        <v>1890</v>
      </c>
      <c r="C712" s="131">
        <v>6731551</v>
      </c>
      <c r="D712" s="131">
        <v>1514600</v>
      </c>
      <c r="E712" s="131">
        <v>1514598.83</v>
      </c>
    </row>
    <row r="713" spans="2:5">
      <c r="B713" s="204" t="s">
        <v>1891</v>
      </c>
      <c r="C713" s="131">
        <v>6731551</v>
      </c>
      <c r="D713" s="131">
        <v>1514600</v>
      </c>
      <c r="E713" s="131">
        <v>1514598.83</v>
      </c>
    </row>
    <row r="714" spans="2:5">
      <c r="B714" s="205" t="s">
        <v>1892</v>
      </c>
      <c r="C714" s="131">
        <v>6731551</v>
      </c>
      <c r="D714" s="131">
        <v>1514600</v>
      </c>
      <c r="E714" s="131">
        <v>1514598.83</v>
      </c>
    </row>
    <row r="715" spans="2:5">
      <c r="B715" s="204" t="s">
        <v>1893</v>
      </c>
      <c r="C715" s="131">
        <v>6731551</v>
      </c>
      <c r="D715" s="131">
        <v>1514600</v>
      </c>
      <c r="E715" s="131">
        <v>1514598.83</v>
      </c>
    </row>
    <row r="716" spans="2:5">
      <c r="B716" s="205" t="s">
        <v>1894</v>
      </c>
      <c r="C716" s="131">
        <v>6731551</v>
      </c>
      <c r="D716" s="131">
        <v>1514600</v>
      </c>
      <c r="E716" s="131">
        <v>1514598.83</v>
      </c>
    </row>
    <row r="717" spans="2:5">
      <c r="B717" s="204" t="s">
        <v>1895</v>
      </c>
      <c r="C717" s="131">
        <v>6731551</v>
      </c>
      <c r="D717" s="131">
        <v>1514600</v>
      </c>
      <c r="E717" s="131">
        <v>1514598.83</v>
      </c>
    </row>
    <row r="718" spans="2:5">
      <c r="B718" s="205" t="s">
        <v>1896</v>
      </c>
      <c r="C718" s="131">
        <v>4768626</v>
      </c>
      <c r="D718" s="131">
        <v>5414422.9000000004</v>
      </c>
      <c r="E718" s="131">
        <v>1082884.58</v>
      </c>
    </row>
    <row r="719" spans="2:5">
      <c r="B719" s="204" t="s">
        <v>1897</v>
      </c>
      <c r="C719" s="131">
        <v>4768626</v>
      </c>
      <c r="D719" s="131">
        <v>5414422.9000000004</v>
      </c>
      <c r="E719" s="131">
        <v>1082884.58</v>
      </c>
    </row>
    <row r="720" spans="2:5">
      <c r="B720" s="205" t="s">
        <v>1898</v>
      </c>
      <c r="C720" s="131">
        <v>4768626</v>
      </c>
      <c r="D720" s="131">
        <v>5414422.8799999999</v>
      </c>
      <c r="E720" s="131">
        <v>1082884.58</v>
      </c>
    </row>
    <row r="721" spans="2:5">
      <c r="B721" s="204" t="s">
        <v>1899</v>
      </c>
      <c r="C721" s="131">
        <v>4768626</v>
      </c>
      <c r="D721" s="131">
        <v>5414422.8799999999</v>
      </c>
      <c r="E721" s="131">
        <v>1082884.58</v>
      </c>
    </row>
    <row r="722" spans="2:5">
      <c r="B722" s="205" t="s">
        <v>1900</v>
      </c>
      <c r="C722" s="131">
        <v>4768626</v>
      </c>
      <c r="D722" s="131">
        <v>5414422.8799999999</v>
      </c>
      <c r="E722" s="131">
        <v>1082884.58</v>
      </c>
    </row>
    <row r="723" spans="2:5">
      <c r="B723" s="204" t="s">
        <v>1901</v>
      </c>
      <c r="C723" s="131">
        <v>4768626</v>
      </c>
      <c r="D723" s="131">
        <v>5414422.8799999999</v>
      </c>
      <c r="E723" s="131">
        <v>1082884.58</v>
      </c>
    </row>
    <row r="724" spans="2:5">
      <c r="B724" s="205" t="s">
        <v>2767</v>
      </c>
      <c r="C724" s="131">
        <v>6731551</v>
      </c>
      <c r="D724" s="131">
        <v>7460708.6399999997</v>
      </c>
      <c r="E724" s="131">
        <v>1492141.73</v>
      </c>
    </row>
    <row r="725" spans="2:5">
      <c r="B725" s="204" t="s">
        <v>1902</v>
      </c>
      <c r="C725" s="131">
        <v>6731551</v>
      </c>
      <c r="D725" s="131">
        <v>7460708.6399999997</v>
      </c>
      <c r="E725" s="131">
        <v>1492141.73</v>
      </c>
    </row>
    <row r="726" spans="2:5">
      <c r="B726" s="205" t="s">
        <v>3665</v>
      </c>
      <c r="C726" s="131">
        <v>0</v>
      </c>
      <c r="D726" s="131">
        <v>30336106.729999997</v>
      </c>
      <c r="E726" s="131">
        <v>15447461.91</v>
      </c>
    </row>
    <row r="727" spans="2:5">
      <c r="B727" s="204" t="s">
        <v>3664</v>
      </c>
      <c r="C727" s="131">
        <v>0</v>
      </c>
      <c r="D727" s="131">
        <v>30336106.729999997</v>
      </c>
      <c r="E727" s="131">
        <v>15447461.91</v>
      </c>
    </row>
    <row r="728" spans="2:5">
      <c r="B728" s="205" t="s">
        <v>1903</v>
      </c>
      <c r="C728" s="131">
        <v>4768626</v>
      </c>
      <c r="D728" s="131">
        <v>5414422.8799999999</v>
      </c>
      <c r="E728" s="131">
        <v>1082884.56</v>
      </c>
    </row>
    <row r="729" spans="2:5">
      <c r="B729" s="204" t="s">
        <v>1904</v>
      </c>
      <c r="C729" s="131">
        <v>4768626</v>
      </c>
      <c r="D729" s="131">
        <v>5414422.8799999999</v>
      </c>
      <c r="E729" s="131">
        <v>1082884.56</v>
      </c>
    </row>
    <row r="730" spans="2:5">
      <c r="B730" s="205" t="s">
        <v>1905</v>
      </c>
      <c r="C730" s="131">
        <v>6731551</v>
      </c>
      <c r="D730" s="131">
        <v>1612000</v>
      </c>
      <c r="E730" s="131">
        <v>1611998.8</v>
      </c>
    </row>
    <row r="731" spans="2:5">
      <c r="B731" s="204" t="s">
        <v>1906</v>
      </c>
      <c r="C731" s="131">
        <v>6731551</v>
      </c>
      <c r="D731" s="131">
        <v>1612000</v>
      </c>
      <c r="E731" s="131">
        <v>1611998.8</v>
      </c>
    </row>
    <row r="732" spans="2:5">
      <c r="B732" s="205" t="s">
        <v>2768</v>
      </c>
      <c r="C732" s="131">
        <v>11208701</v>
      </c>
      <c r="D732" s="131">
        <v>2489493</v>
      </c>
      <c r="E732" s="131">
        <v>2489491.1</v>
      </c>
    </row>
    <row r="733" spans="2:5">
      <c r="B733" s="204" t="s">
        <v>1907</v>
      </c>
      <c r="C733" s="131">
        <v>11208701</v>
      </c>
      <c r="D733" s="131">
        <v>2489493</v>
      </c>
      <c r="E733" s="131">
        <v>2489491.1</v>
      </c>
    </row>
    <row r="734" spans="2:5">
      <c r="B734" s="205" t="s">
        <v>360</v>
      </c>
      <c r="C734" s="131">
        <v>196254331</v>
      </c>
      <c r="D734" s="131">
        <v>193097181</v>
      </c>
      <c r="E734" s="131">
        <v>149681073.36000001</v>
      </c>
    </row>
    <row r="735" spans="2:5">
      <c r="B735" s="204" t="s">
        <v>700</v>
      </c>
      <c r="C735" s="131">
        <v>188538682</v>
      </c>
      <c r="D735" s="131">
        <v>177538982</v>
      </c>
      <c r="E735" s="131">
        <v>149681073.36000001</v>
      </c>
    </row>
    <row r="736" spans="2:5">
      <c r="B736" s="204" t="s">
        <v>3103</v>
      </c>
      <c r="C736" s="131">
        <v>7715649</v>
      </c>
      <c r="D736" s="131">
        <v>15558199</v>
      </c>
      <c r="E736" s="131">
        <v>0</v>
      </c>
    </row>
    <row r="737" spans="2:5">
      <c r="B737" s="205" t="s">
        <v>1908</v>
      </c>
      <c r="C737" s="131">
        <v>11208701</v>
      </c>
      <c r="D737" s="131">
        <v>2489493</v>
      </c>
      <c r="E737" s="131">
        <v>2489491.1</v>
      </c>
    </row>
    <row r="738" spans="2:5">
      <c r="B738" s="204" t="s">
        <v>1909</v>
      </c>
      <c r="C738" s="131">
        <v>11208701</v>
      </c>
      <c r="D738" s="131">
        <v>2489493</v>
      </c>
      <c r="E738" s="131">
        <v>2489491.1</v>
      </c>
    </row>
    <row r="739" spans="2:5">
      <c r="B739" s="205" t="s">
        <v>1910</v>
      </c>
      <c r="C739" s="131">
        <v>11208701</v>
      </c>
      <c r="D739" s="131">
        <v>2489493</v>
      </c>
      <c r="E739" s="131">
        <v>2489491.1</v>
      </c>
    </row>
    <row r="740" spans="2:5">
      <c r="B740" s="204" t="s">
        <v>1911</v>
      </c>
      <c r="C740" s="131">
        <v>11208701</v>
      </c>
      <c r="D740" s="131">
        <v>2489493</v>
      </c>
      <c r="E740" s="131">
        <v>2489491.1</v>
      </c>
    </row>
    <row r="741" spans="2:5">
      <c r="B741" s="205" t="s">
        <v>1912</v>
      </c>
      <c r="C741" s="131">
        <v>4768626</v>
      </c>
      <c r="D741" s="131">
        <v>1077478</v>
      </c>
      <c r="E741" s="131">
        <v>1077476.07</v>
      </c>
    </row>
    <row r="742" spans="2:5">
      <c r="B742" s="204" t="s">
        <v>1913</v>
      </c>
      <c r="C742" s="131">
        <v>4768626</v>
      </c>
      <c r="D742" s="131">
        <v>1077478</v>
      </c>
      <c r="E742" s="131">
        <v>1077476.07</v>
      </c>
    </row>
    <row r="743" spans="2:5">
      <c r="B743" s="205" t="s">
        <v>3104</v>
      </c>
      <c r="C743" s="131">
        <v>8234119</v>
      </c>
      <c r="D743" s="131">
        <v>8234119</v>
      </c>
      <c r="E743" s="131">
        <v>0</v>
      </c>
    </row>
    <row r="744" spans="2:5">
      <c r="B744" s="204" t="s">
        <v>3105</v>
      </c>
      <c r="C744" s="131">
        <v>8234119</v>
      </c>
      <c r="D744" s="131">
        <v>8234119</v>
      </c>
      <c r="E744" s="131">
        <v>0</v>
      </c>
    </row>
    <row r="745" spans="2:5">
      <c r="B745" s="205" t="s">
        <v>1914</v>
      </c>
      <c r="C745" s="131">
        <v>4768626</v>
      </c>
      <c r="D745" s="131">
        <v>1077478</v>
      </c>
      <c r="E745" s="131">
        <v>1077476.07</v>
      </c>
    </row>
    <row r="746" spans="2:5">
      <c r="B746" s="204" t="s">
        <v>1915</v>
      </c>
      <c r="C746" s="131">
        <v>4768626</v>
      </c>
      <c r="D746" s="131">
        <v>1077478</v>
      </c>
      <c r="E746" s="131">
        <v>1077476.07</v>
      </c>
    </row>
    <row r="747" spans="2:5">
      <c r="B747" s="205" t="s">
        <v>1916</v>
      </c>
      <c r="C747" s="131">
        <v>4768626</v>
      </c>
      <c r="D747" s="131">
        <v>1077478</v>
      </c>
      <c r="E747" s="131">
        <v>1077476.07</v>
      </c>
    </row>
    <row r="748" spans="2:5">
      <c r="B748" s="204" t="s">
        <v>1917</v>
      </c>
      <c r="C748" s="131">
        <v>4768626</v>
      </c>
      <c r="D748" s="131">
        <v>1077478</v>
      </c>
      <c r="E748" s="131">
        <v>1077476.07</v>
      </c>
    </row>
    <row r="749" spans="2:5">
      <c r="B749" s="205" t="s">
        <v>361</v>
      </c>
      <c r="C749" s="131">
        <v>1065535947</v>
      </c>
      <c r="D749" s="131">
        <v>1971239606.3099999</v>
      </c>
      <c r="E749" s="131">
        <v>960324803.51999998</v>
      </c>
    </row>
    <row r="750" spans="2:5">
      <c r="B750" s="204" t="s">
        <v>701</v>
      </c>
      <c r="C750" s="131">
        <v>1065535947</v>
      </c>
      <c r="D750" s="131">
        <v>1971239606.3099999</v>
      </c>
      <c r="E750" s="131">
        <v>960324803.51999998</v>
      </c>
    </row>
    <row r="751" spans="2:5">
      <c r="B751" s="205" t="s">
        <v>3106</v>
      </c>
      <c r="C751" s="131">
        <v>4922731</v>
      </c>
      <c r="D751" s="131">
        <v>4922731</v>
      </c>
      <c r="E751" s="131">
        <v>0</v>
      </c>
    </row>
    <row r="752" spans="2:5">
      <c r="B752" s="204" t="s">
        <v>3107</v>
      </c>
      <c r="C752" s="131">
        <v>4922731</v>
      </c>
      <c r="D752" s="131">
        <v>4922731</v>
      </c>
      <c r="E752" s="131">
        <v>0</v>
      </c>
    </row>
    <row r="753" spans="2:5">
      <c r="B753" s="205" t="s">
        <v>3108</v>
      </c>
      <c r="C753" s="131">
        <v>1955649</v>
      </c>
      <c r="D753" s="131">
        <v>1955649</v>
      </c>
      <c r="E753" s="131">
        <v>0</v>
      </c>
    </row>
    <row r="754" spans="2:5">
      <c r="B754" s="204" t="s">
        <v>3109</v>
      </c>
      <c r="C754" s="131">
        <v>1955649</v>
      </c>
      <c r="D754" s="131">
        <v>1955649</v>
      </c>
      <c r="E754" s="131">
        <v>0</v>
      </c>
    </row>
    <row r="755" spans="2:5">
      <c r="B755" s="205" t="s">
        <v>362</v>
      </c>
      <c r="C755" s="131">
        <v>7285276</v>
      </c>
      <c r="D755" s="131">
        <v>3285276</v>
      </c>
      <c r="E755" s="131">
        <v>0</v>
      </c>
    </row>
    <row r="756" spans="2:5">
      <c r="B756" s="204" t="s">
        <v>702</v>
      </c>
      <c r="C756" s="131">
        <v>7285276</v>
      </c>
      <c r="D756" s="131">
        <v>3285276</v>
      </c>
      <c r="E756" s="131">
        <v>0</v>
      </c>
    </row>
    <row r="757" spans="2:5">
      <c r="B757" s="205" t="s">
        <v>4149</v>
      </c>
      <c r="C757" s="131">
        <v>0</v>
      </c>
      <c r="D757" s="131">
        <v>8849779.9700000007</v>
      </c>
      <c r="E757" s="131">
        <v>5705280.7199999997</v>
      </c>
    </row>
    <row r="758" spans="2:5">
      <c r="B758" s="204" t="s">
        <v>4148</v>
      </c>
      <c r="C758" s="131">
        <v>0</v>
      </c>
      <c r="D758" s="131">
        <v>7517402.0800000001</v>
      </c>
      <c r="E758" s="131">
        <v>5705280.7199999997</v>
      </c>
    </row>
    <row r="759" spans="2:5">
      <c r="B759" s="204" t="s">
        <v>3968</v>
      </c>
      <c r="C759" s="131">
        <v>0</v>
      </c>
      <c r="D759" s="131">
        <v>1332377.8899999999</v>
      </c>
      <c r="E759" s="131">
        <v>0</v>
      </c>
    </row>
    <row r="760" spans="2:5">
      <c r="B760" s="205" t="s">
        <v>3967</v>
      </c>
      <c r="C760" s="131">
        <v>0</v>
      </c>
      <c r="D760" s="131">
        <v>1875829.6</v>
      </c>
      <c r="E760" s="131">
        <v>0</v>
      </c>
    </row>
    <row r="761" spans="2:5">
      <c r="B761" s="204" t="s">
        <v>3966</v>
      </c>
      <c r="C761" s="131">
        <v>0</v>
      </c>
      <c r="D761" s="131">
        <v>1875829.6</v>
      </c>
      <c r="E761" s="131">
        <v>0</v>
      </c>
    </row>
    <row r="762" spans="2:5">
      <c r="B762" s="205" t="s">
        <v>2986</v>
      </c>
      <c r="C762" s="131">
        <v>47249975</v>
      </c>
      <c r="D762" s="131">
        <v>76962975</v>
      </c>
      <c r="E762" s="131">
        <v>73814828.289999992</v>
      </c>
    </row>
    <row r="763" spans="2:5">
      <c r="B763" s="204" t="s">
        <v>2987</v>
      </c>
      <c r="C763" s="131">
        <v>47249975</v>
      </c>
      <c r="D763" s="131">
        <v>47249975</v>
      </c>
      <c r="E763" s="131">
        <v>44101828.289999999</v>
      </c>
    </row>
    <row r="764" spans="2:5">
      <c r="B764" s="204" t="s">
        <v>3663</v>
      </c>
      <c r="C764" s="131">
        <v>0</v>
      </c>
      <c r="D764" s="131">
        <v>29713000</v>
      </c>
      <c r="E764" s="131">
        <v>29713000</v>
      </c>
    </row>
    <row r="765" spans="2:5">
      <c r="B765" s="205" t="s">
        <v>3965</v>
      </c>
      <c r="C765" s="131">
        <v>0</v>
      </c>
      <c r="D765" s="131">
        <v>1875829.6</v>
      </c>
      <c r="E765" s="131">
        <v>0</v>
      </c>
    </row>
    <row r="766" spans="2:5">
      <c r="B766" s="204" t="s">
        <v>3964</v>
      </c>
      <c r="C766" s="131">
        <v>0</v>
      </c>
      <c r="D766" s="131">
        <v>1875829.6</v>
      </c>
      <c r="E766" s="131">
        <v>0</v>
      </c>
    </row>
    <row r="767" spans="2:5">
      <c r="B767" s="205" t="s">
        <v>2612</v>
      </c>
      <c r="C767" s="131">
        <v>141818653</v>
      </c>
      <c r="D767" s="131">
        <v>120610850</v>
      </c>
      <c r="E767" s="131">
        <v>110515404.09999999</v>
      </c>
    </row>
    <row r="768" spans="2:5">
      <c r="B768" s="204" t="s">
        <v>2613</v>
      </c>
      <c r="C768" s="131">
        <v>141818653</v>
      </c>
      <c r="D768" s="131">
        <v>120610850</v>
      </c>
      <c r="E768" s="131">
        <v>110515404.09999999</v>
      </c>
    </row>
    <row r="769" spans="2:5">
      <c r="B769" s="205" t="s">
        <v>3963</v>
      </c>
      <c r="C769" s="131">
        <v>0</v>
      </c>
      <c r="D769" s="131">
        <v>1332377.8899999999</v>
      </c>
      <c r="E769" s="131">
        <v>0</v>
      </c>
    </row>
    <row r="770" spans="2:5">
      <c r="B770" s="204" t="s">
        <v>3962</v>
      </c>
      <c r="C770" s="131">
        <v>0</v>
      </c>
      <c r="D770" s="131">
        <v>1332377.8899999999</v>
      </c>
      <c r="E770" s="131">
        <v>0</v>
      </c>
    </row>
    <row r="771" spans="2:5">
      <c r="B771" s="205" t="s">
        <v>3961</v>
      </c>
      <c r="C771" s="131">
        <v>0</v>
      </c>
      <c r="D771" s="131">
        <v>3555400.95</v>
      </c>
      <c r="E771" s="131">
        <v>0</v>
      </c>
    </row>
    <row r="772" spans="2:5">
      <c r="B772" s="204" t="s">
        <v>3960</v>
      </c>
      <c r="C772" s="131">
        <v>0</v>
      </c>
      <c r="D772" s="131">
        <v>3555400.95</v>
      </c>
      <c r="E772" s="131">
        <v>0</v>
      </c>
    </row>
    <row r="773" spans="2:5">
      <c r="B773" s="205" t="s">
        <v>2614</v>
      </c>
      <c r="C773" s="131">
        <v>227424974</v>
      </c>
      <c r="D773" s="131">
        <v>208424974</v>
      </c>
      <c r="E773" s="131">
        <v>164743596.02000001</v>
      </c>
    </row>
    <row r="774" spans="2:5">
      <c r="B774" s="204" t="s">
        <v>2615</v>
      </c>
      <c r="C774" s="131">
        <v>227424974</v>
      </c>
      <c r="D774" s="131">
        <v>208424974</v>
      </c>
      <c r="E774" s="131">
        <v>164743596.02000001</v>
      </c>
    </row>
    <row r="775" spans="2:5">
      <c r="B775" s="205" t="s">
        <v>3959</v>
      </c>
      <c r="C775" s="131">
        <v>0</v>
      </c>
      <c r="D775" s="131">
        <v>1332377.8899999999</v>
      </c>
      <c r="E775" s="131">
        <v>0</v>
      </c>
    </row>
    <row r="776" spans="2:5">
      <c r="B776" s="204" t="s">
        <v>3958</v>
      </c>
      <c r="C776" s="131">
        <v>0</v>
      </c>
      <c r="D776" s="131">
        <v>1332377.8899999999</v>
      </c>
      <c r="E776" s="131">
        <v>0</v>
      </c>
    </row>
    <row r="777" spans="2:5">
      <c r="B777" s="205" t="s">
        <v>3110</v>
      </c>
      <c r="C777" s="131">
        <v>10326196</v>
      </c>
      <c r="D777" s="131">
        <v>1326196</v>
      </c>
      <c r="E777" s="131">
        <v>0</v>
      </c>
    </row>
    <row r="778" spans="2:5">
      <c r="B778" s="204" t="s">
        <v>3111</v>
      </c>
      <c r="C778" s="131">
        <v>10326196</v>
      </c>
      <c r="D778" s="131">
        <v>1326196</v>
      </c>
      <c r="E778" s="131">
        <v>0</v>
      </c>
    </row>
    <row r="779" spans="2:5">
      <c r="B779" s="205" t="s">
        <v>3957</v>
      </c>
      <c r="C779" s="131">
        <v>0</v>
      </c>
      <c r="D779" s="131">
        <v>1332377.8899999999</v>
      </c>
      <c r="E779" s="131">
        <v>0</v>
      </c>
    </row>
    <row r="780" spans="2:5">
      <c r="B780" s="204" t="s">
        <v>3956</v>
      </c>
      <c r="C780" s="131">
        <v>0</v>
      </c>
      <c r="D780" s="131">
        <v>1332377.8899999999</v>
      </c>
      <c r="E780" s="131">
        <v>0</v>
      </c>
    </row>
    <row r="781" spans="2:5">
      <c r="B781" s="205" t="s">
        <v>3955</v>
      </c>
      <c r="C781" s="131">
        <v>0</v>
      </c>
      <c r="D781" s="131">
        <v>1875829.6</v>
      </c>
      <c r="E781" s="131">
        <v>0</v>
      </c>
    </row>
    <row r="782" spans="2:5">
      <c r="B782" s="204" t="s">
        <v>3954</v>
      </c>
      <c r="C782" s="131">
        <v>0</v>
      </c>
      <c r="D782" s="131">
        <v>1875829.6</v>
      </c>
      <c r="E782" s="131">
        <v>0</v>
      </c>
    </row>
    <row r="783" spans="2:5">
      <c r="B783" s="205" t="s">
        <v>363</v>
      </c>
      <c r="C783" s="131">
        <v>109863228</v>
      </c>
      <c r="D783" s="131">
        <v>42293383.93</v>
      </c>
      <c r="E783" s="131">
        <v>38242470.93</v>
      </c>
    </row>
    <row r="784" spans="2:5">
      <c r="B784" s="204" t="s">
        <v>703</v>
      </c>
      <c r="C784" s="131">
        <v>109863228</v>
      </c>
      <c r="D784" s="131">
        <v>42293383.93</v>
      </c>
      <c r="E784" s="131">
        <v>38242470.93</v>
      </c>
    </row>
    <row r="785" spans="2:5">
      <c r="B785" s="205" t="s">
        <v>3422</v>
      </c>
      <c r="C785" s="131">
        <v>0</v>
      </c>
      <c r="D785" s="131">
        <v>14422575.66</v>
      </c>
      <c r="E785" s="131">
        <v>14422574.66</v>
      </c>
    </row>
    <row r="786" spans="2:5">
      <c r="B786" s="204" t="s">
        <v>3423</v>
      </c>
      <c r="C786" s="131">
        <v>0</v>
      </c>
      <c r="D786" s="131">
        <v>14422575.66</v>
      </c>
      <c r="E786" s="131">
        <v>14422574.66</v>
      </c>
    </row>
    <row r="787" spans="2:5">
      <c r="B787" s="205" t="s">
        <v>3112</v>
      </c>
      <c r="C787" s="131">
        <v>8253326</v>
      </c>
      <c r="D787" s="131">
        <v>8253326</v>
      </c>
      <c r="E787" s="131">
        <v>0</v>
      </c>
    </row>
    <row r="788" spans="2:5">
      <c r="B788" s="204" t="s">
        <v>3113</v>
      </c>
      <c r="C788" s="131">
        <v>8253326</v>
      </c>
      <c r="D788" s="131">
        <v>8253326</v>
      </c>
      <c r="E788" s="131">
        <v>0</v>
      </c>
    </row>
    <row r="789" spans="2:5">
      <c r="B789" s="205" t="s">
        <v>1077</v>
      </c>
      <c r="C789" s="131">
        <v>124100127</v>
      </c>
      <c r="D789" s="131">
        <v>117100127</v>
      </c>
      <c r="E789" s="131">
        <v>88283478.420000002</v>
      </c>
    </row>
    <row r="790" spans="2:5">
      <c r="B790" s="204" t="s">
        <v>1078</v>
      </c>
      <c r="C790" s="131">
        <v>124100127</v>
      </c>
      <c r="D790" s="131">
        <v>117100127</v>
      </c>
      <c r="E790" s="131">
        <v>88283478.420000002</v>
      </c>
    </row>
    <row r="791" spans="2:5">
      <c r="B791" s="206" t="s">
        <v>283</v>
      </c>
      <c r="C791" s="133">
        <v>6479036</v>
      </c>
      <c r="D791" s="133">
        <v>235956975.65000001</v>
      </c>
      <c r="E791" s="133">
        <v>219794320.31</v>
      </c>
    </row>
    <row r="792" spans="2:5">
      <c r="B792" s="205" t="s">
        <v>2541</v>
      </c>
      <c r="C792" s="131">
        <v>6479036</v>
      </c>
      <c r="D792" s="131">
        <v>19922820.650000002</v>
      </c>
      <c r="E792" s="131">
        <v>10359421.699999999</v>
      </c>
    </row>
    <row r="793" spans="2:5">
      <c r="B793" s="204" t="s">
        <v>2542</v>
      </c>
      <c r="C793" s="131">
        <v>6479036</v>
      </c>
      <c r="D793" s="131">
        <v>19922820.650000002</v>
      </c>
      <c r="E793" s="131">
        <v>10359421.699999999</v>
      </c>
    </row>
    <row r="794" spans="2:5">
      <c r="B794" s="205" t="s">
        <v>3052</v>
      </c>
      <c r="C794" s="131">
        <v>0</v>
      </c>
      <c r="D794" s="131">
        <v>174193545</v>
      </c>
      <c r="E794" s="131">
        <v>167594346.33000001</v>
      </c>
    </row>
    <row r="795" spans="2:5">
      <c r="B795" s="204" t="s">
        <v>3587</v>
      </c>
      <c r="C795" s="131">
        <v>0</v>
      </c>
      <c r="D795" s="131">
        <v>174193545</v>
      </c>
      <c r="E795" s="131">
        <v>167594346.33000001</v>
      </c>
    </row>
    <row r="796" spans="2:5">
      <c r="B796" s="205" t="s">
        <v>2986</v>
      </c>
      <c r="C796" s="131">
        <v>0</v>
      </c>
      <c r="D796" s="131">
        <v>41840610</v>
      </c>
      <c r="E796" s="131">
        <v>41840552.280000001</v>
      </c>
    </row>
    <row r="797" spans="2:5">
      <c r="B797" s="204" t="s">
        <v>3663</v>
      </c>
      <c r="C797" s="131">
        <v>0</v>
      </c>
      <c r="D797" s="131">
        <v>41840610</v>
      </c>
      <c r="E797" s="131">
        <v>41840552.280000001</v>
      </c>
    </row>
    <row r="798" spans="2:5">
      <c r="B798" s="206" t="s">
        <v>284</v>
      </c>
      <c r="C798" s="133">
        <v>180750000</v>
      </c>
      <c r="D798" s="133">
        <v>0</v>
      </c>
      <c r="E798" s="133">
        <v>0</v>
      </c>
    </row>
    <row r="799" spans="2:5">
      <c r="B799" s="205" t="s">
        <v>354</v>
      </c>
      <c r="C799" s="131">
        <v>180750000</v>
      </c>
      <c r="D799" s="131">
        <v>0</v>
      </c>
      <c r="E799" s="131">
        <v>0</v>
      </c>
    </row>
    <row r="800" spans="2:5">
      <c r="B800" s="204" t="s">
        <v>694</v>
      </c>
      <c r="C800" s="131">
        <v>180750000</v>
      </c>
      <c r="D800" s="131">
        <v>0</v>
      </c>
      <c r="E800" s="131">
        <v>0</v>
      </c>
    </row>
    <row r="801" spans="2:5">
      <c r="B801" s="206" t="s">
        <v>285</v>
      </c>
      <c r="C801" s="133">
        <v>130263116</v>
      </c>
      <c r="D801" s="133">
        <v>130263116</v>
      </c>
      <c r="E801" s="133">
        <v>0</v>
      </c>
    </row>
    <row r="802" spans="2:5">
      <c r="B802" s="205" t="s">
        <v>353</v>
      </c>
      <c r="C802" s="131">
        <v>63658116</v>
      </c>
      <c r="D802" s="131">
        <v>63658116</v>
      </c>
      <c r="E802" s="131">
        <v>0</v>
      </c>
    </row>
    <row r="803" spans="2:5">
      <c r="B803" s="204" t="s">
        <v>693</v>
      </c>
      <c r="C803" s="131">
        <v>63658116</v>
      </c>
      <c r="D803" s="131">
        <v>63658116</v>
      </c>
      <c r="E803" s="131">
        <v>0</v>
      </c>
    </row>
    <row r="804" spans="2:5">
      <c r="B804" s="205" t="s">
        <v>354</v>
      </c>
      <c r="C804" s="131">
        <v>66605000</v>
      </c>
      <c r="D804" s="131">
        <v>66605000</v>
      </c>
      <c r="E804" s="131">
        <v>0</v>
      </c>
    </row>
    <row r="805" spans="2:5">
      <c r="B805" s="204" t="s">
        <v>694</v>
      </c>
      <c r="C805" s="131">
        <v>66605000</v>
      </c>
      <c r="D805" s="131">
        <v>66605000</v>
      </c>
      <c r="E805" s="131">
        <v>0</v>
      </c>
    </row>
    <row r="806" spans="2:5">
      <c r="B806" s="207" t="s">
        <v>364</v>
      </c>
      <c r="C806" s="131">
        <v>617195655</v>
      </c>
      <c r="D806" s="131">
        <v>919203084.44000018</v>
      </c>
      <c r="E806" s="131">
        <v>630644599.11000001</v>
      </c>
    </row>
    <row r="807" spans="2:5">
      <c r="B807" s="206" t="s">
        <v>281</v>
      </c>
      <c r="C807" s="133">
        <v>435947524</v>
      </c>
      <c r="D807" s="133">
        <v>701790244.60000014</v>
      </c>
      <c r="E807" s="133">
        <v>509959513.44999999</v>
      </c>
    </row>
    <row r="808" spans="2:5">
      <c r="B808" s="205" t="s">
        <v>1188</v>
      </c>
      <c r="C808" s="131">
        <v>11075727</v>
      </c>
      <c r="D808" s="131">
        <v>1</v>
      </c>
      <c r="E808" s="131">
        <v>0</v>
      </c>
    </row>
    <row r="809" spans="2:5">
      <c r="B809" s="204" t="s">
        <v>1189</v>
      </c>
      <c r="C809" s="131">
        <v>11075727</v>
      </c>
      <c r="D809" s="131">
        <v>1</v>
      </c>
      <c r="E809" s="131">
        <v>0</v>
      </c>
    </row>
    <row r="810" spans="2:5">
      <c r="B810" s="205" t="s">
        <v>1190</v>
      </c>
      <c r="C810" s="131">
        <v>4612045</v>
      </c>
      <c r="D810" s="131">
        <v>1.95</v>
      </c>
      <c r="E810" s="131">
        <v>0</v>
      </c>
    </row>
    <row r="811" spans="2:5">
      <c r="B811" s="204" t="s">
        <v>1191</v>
      </c>
      <c r="C811" s="131">
        <v>4612045</v>
      </c>
      <c r="D811" s="131">
        <v>1.95</v>
      </c>
      <c r="E811" s="131">
        <v>0</v>
      </c>
    </row>
    <row r="812" spans="2:5">
      <c r="B812" s="205" t="s">
        <v>365</v>
      </c>
      <c r="C812" s="131">
        <v>1427920</v>
      </c>
      <c r="D812" s="131">
        <v>2930750</v>
      </c>
      <c r="E812" s="131">
        <v>0</v>
      </c>
    </row>
    <row r="813" spans="2:5">
      <c r="B813" s="204" t="s">
        <v>704</v>
      </c>
      <c r="C813" s="131">
        <v>1427920</v>
      </c>
      <c r="D813" s="131">
        <v>2930750</v>
      </c>
      <c r="E813" s="131">
        <v>0</v>
      </c>
    </row>
    <row r="814" spans="2:5">
      <c r="B814" s="205" t="s">
        <v>2769</v>
      </c>
      <c r="C814" s="131">
        <v>29813568</v>
      </c>
      <c r="D814" s="131">
        <v>20813568</v>
      </c>
      <c r="E814" s="131">
        <v>18825309.73</v>
      </c>
    </row>
    <row r="815" spans="2:5">
      <c r="B815" s="204" t="s">
        <v>2616</v>
      </c>
      <c r="C815" s="131">
        <v>29813568</v>
      </c>
      <c r="D815" s="131">
        <v>20813568</v>
      </c>
      <c r="E815" s="131">
        <v>18825309.73</v>
      </c>
    </row>
    <row r="816" spans="2:5">
      <c r="B816" s="205" t="s">
        <v>366</v>
      </c>
      <c r="C816" s="131">
        <v>323502</v>
      </c>
      <c r="D816" s="131">
        <v>3839307</v>
      </c>
      <c r="E816" s="131">
        <v>1987373.79</v>
      </c>
    </row>
    <row r="817" spans="2:5">
      <c r="B817" s="204" t="s">
        <v>705</v>
      </c>
      <c r="C817" s="131">
        <v>323502</v>
      </c>
      <c r="D817" s="131">
        <v>3839307</v>
      </c>
      <c r="E817" s="131">
        <v>1987373.79</v>
      </c>
    </row>
    <row r="818" spans="2:5">
      <c r="B818" s="205" t="s">
        <v>3530</v>
      </c>
      <c r="C818" s="131">
        <v>0</v>
      </c>
      <c r="D818" s="131">
        <v>10615720.07</v>
      </c>
      <c r="E818" s="131">
        <v>9884076.4199999999</v>
      </c>
    </row>
    <row r="819" spans="2:5">
      <c r="B819" s="204" t="s">
        <v>3531</v>
      </c>
      <c r="C819" s="131">
        <v>0</v>
      </c>
      <c r="D819" s="131">
        <v>10615720.07</v>
      </c>
      <c r="E819" s="131">
        <v>9884076.4199999999</v>
      </c>
    </row>
    <row r="820" spans="2:5">
      <c r="B820" s="205" t="s">
        <v>2770</v>
      </c>
      <c r="C820" s="131">
        <v>19672786</v>
      </c>
      <c r="D820" s="131">
        <v>9672786</v>
      </c>
      <c r="E820" s="131">
        <v>5863156.2000000002</v>
      </c>
    </row>
    <row r="821" spans="2:5">
      <c r="B821" s="204" t="s">
        <v>2617</v>
      </c>
      <c r="C821" s="131">
        <v>19672786</v>
      </c>
      <c r="D821" s="131">
        <v>9672786</v>
      </c>
      <c r="E821" s="131">
        <v>5863156.2000000002</v>
      </c>
    </row>
    <row r="822" spans="2:5">
      <c r="B822" s="205" t="s">
        <v>1192</v>
      </c>
      <c r="C822" s="131">
        <v>6606206</v>
      </c>
      <c r="D822" s="131">
        <v>1.83</v>
      </c>
      <c r="E822" s="131">
        <v>0</v>
      </c>
    </row>
    <row r="823" spans="2:5">
      <c r="B823" s="204" t="s">
        <v>1193</v>
      </c>
      <c r="C823" s="131">
        <v>6606206</v>
      </c>
      <c r="D823" s="131">
        <v>1.83</v>
      </c>
      <c r="E823" s="131">
        <v>0</v>
      </c>
    </row>
    <row r="824" spans="2:5">
      <c r="B824" s="205" t="s">
        <v>1194</v>
      </c>
      <c r="C824" s="131">
        <v>12313456</v>
      </c>
      <c r="D824" s="131">
        <v>10774274.43</v>
      </c>
      <c r="E824" s="131">
        <v>3316375.28</v>
      </c>
    </row>
    <row r="825" spans="2:5">
      <c r="B825" s="204" t="s">
        <v>1195</v>
      </c>
      <c r="C825" s="131">
        <v>12313456</v>
      </c>
      <c r="D825" s="131">
        <v>10774274.43</v>
      </c>
      <c r="E825" s="131">
        <v>3316375.28</v>
      </c>
    </row>
    <row r="826" spans="2:5">
      <c r="B826" s="205" t="s">
        <v>1432</v>
      </c>
      <c r="C826" s="131">
        <v>6755494</v>
      </c>
      <c r="D826" s="131">
        <v>7695494.0099999998</v>
      </c>
      <c r="E826" s="131">
        <v>1539098.81</v>
      </c>
    </row>
    <row r="827" spans="2:5">
      <c r="B827" s="204" t="s">
        <v>1433</v>
      </c>
      <c r="C827" s="131">
        <v>6755494</v>
      </c>
      <c r="D827" s="131">
        <v>7695494.0099999998</v>
      </c>
      <c r="E827" s="131">
        <v>1539098.81</v>
      </c>
    </row>
    <row r="828" spans="2:5">
      <c r="B828" s="205" t="s">
        <v>1434</v>
      </c>
      <c r="C828" s="131">
        <v>6755494</v>
      </c>
      <c r="D828" s="131">
        <v>7695494</v>
      </c>
      <c r="E828" s="131">
        <v>1539098.8</v>
      </c>
    </row>
    <row r="829" spans="2:5">
      <c r="B829" s="204" t="s">
        <v>1435</v>
      </c>
      <c r="C829" s="131">
        <v>6755494</v>
      </c>
      <c r="D829" s="131">
        <v>7695494</v>
      </c>
      <c r="E829" s="131">
        <v>1539098.8</v>
      </c>
    </row>
    <row r="830" spans="2:5">
      <c r="B830" s="205" t="s">
        <v>1436</v>
      </c>
      <c r="C830" s="131">
        <v>4785373</v>
      </c>
      <c r="D830" s="131">
        <v>5417028.5700000003</v>
      </c>
      <c r="E830" s="131">
        <v>1083405.71</v>
      </c>
    </row>
    <row r="831" spans="2:5">
      <c r="B831" s="204" t="s">
        <v>1437</v>
      </c>
      <c r="C831" s="131">
        <v>4785373</v>
      </c>
      <c r="D831" s="131">
        <v>5417028.5700000003</v>
      </c>
      <c r="E831" s="131">
        <v>1083405.71</v>
      </c>
    </row>
    <row r="832" spans="2:5">
      <c r="B832" s="205" t="s">
        <v>1438</v>
      </c>
      <c r="C832" s="131">
        <v>6755494</v>
      </c>
      <c r="D832" s="131">
        <v>7470646.21</v>
      </c>
      <c r="E832" s="131">
        <v>1494129.24</v>
      </c>
    </row>
    <row r="833" spans="2:5">
      <c r="B833" s="204" t="s">
        <v>1439</v>
      </c>
      <c r="C833" s="131">
        <v>6755494</v>
      </c>
      <c r="D833" s="131">
        <v>7470646.21</v>
      </c>
      <c r="E833" s="131">
        <v>1494129.24</v>
      </c>
    </row>
    <row r="834" spans="2:5">
      <c r="B834" s="205" t="s">
        <v>1440</v>
      </c>
      <c r="C834" s="131">
        <v>6755494</v>
      </c>
      <c r="D834" s="131">
        <v>7595494</v>
      </c>
      <c r="E834" s="131">
        <v>1519098.8</v>
      </c>
    </row>
    <row r="835" spans="2:5">
      <c r="B835" s="204" t="s">
        <v>1441</v>
      </c>
      <c r="C835" s="131">
        <v>6755494</v>
      </c>
      <c r="D835" s="131">
        <v>7595494</v>
      </c>
      <c r="E835" s="131">
        <v>1519098.8</v>
      </c>
    </row>
    <row r="836" spans="2:5">
      <c r="B836" s="205" t="s">
        <v>1442</v>
      </c>
      <c r="C836" s="131">
        <v>4785373</v>
      </c>
      <c r="D836" s="131">
        <v>4663073</v>
      </c>
      <c r="E836" s="131">
        <v>0</v>
      </c>
    </row>
    <row r="837" spans="2:5">
      <c r="B837" s="204" t="s">
        <v>1443</v>
      </c>
      <c r="C837" s="131">
        <v>4785373</v>
      </c>
      <c r="D837" s="131">
        <v>4663073</v>
      </c>
      <c r="E837" s="131">
        <v>0</v>
      </c>
    </row>
    <row r="838" spans="2:5">
      <c r="B838" s="205" t="s">
        <v>1444</v>
      </c>
      <c r="C838" s="131">
        <v>11249055</v>
      </c>
      <c r="D838" s="131">
        <v>278899.63</v>
      </c>
      <c r="E838" s="131">
        <v>0</v>
      </c>
    </row>
    <row r="839" spans="2:5">
      <c r="B839" s="204" t="s">
        <v>1445</v>
      </c>
      <c r="C839" s="131">
        <v>11249055</v>
      </c>
      <c r="D839" s="131">
        <v>278899.63</v>
      </c>
      <c r="E839" s="131">
        <v>0</v>
      </c>
    </row>
    <row r="840" spans="2:5">
      <c r="B840" s="205" t="s">
        <v>1446</v>
      </c>
      <c r="C840" s="131">
        <v>11249055</v>
      </c>
      <c r="D840" s="131">
        <v>10005555</v>
      </c>
      <c r="E840" s="131">
        <v>0</v>
      </c>
    </row>
    <row r="841" spans="2:5">
      <c r="B841" s="204" t="s">
        <v>1447</v>
      </c>
      <c r="C841" s="131">
        <v>11249055</v>
      </c>
      <c r="D841" s="131">
        <v>10005555</v>
      </c>
      <c r="E841" s="131">
        <v>0</v>
      </c>
    </row>
    <row r="842" spans="2:5">
      <c r="B842" s="205" t="s">
        <v>1448</v>
      </c>
      <c r="C842" s="131">
        <v>11249055</v>
      </c>
      <c r="D842" s="131">
        <v>10005555</v>
      </c>
      <c r="E842" s="131">
        <v>0</v>
      </c>
    </row>
    <row r="843" spans="2:5">
      <c r="B843" s="204" t="s">
        <v>1449</v>
      </c>
      <c r="C843" s="131">
        <v>11249055</v>
      </c>
      <c r="D843" s="131">
        <v>10005555</v>
      </c>
      <c r="E843" s="131">
        <v>0</v>
      </c>
    </row>
    <row r="844" spans="2:5">
      <c r="B844" s="205" t="s">
        <v>1450</v>
      </c>
      <c r="C844" s="131">
        <v>6755494</v>
      </c>
      <c r="D844" s="131">
        <v>1</v>
      </c>
      <c r="E844" s="131">
        <v>0</v>
      </c>
    </row>
    <row r="845" spans="2:5">
      <c r="B845" s="204" t="s">
        <v>1451</v>
      </c>
      <c r="C845" s="131">
        <v>6755494</v>
      </c>
      <c r="D845" s="131">
        <v>1</v>
      </c>
      <c r="E845" s="131">
        <v>0</v>
      </c>
    </row>
    <row r="846" spans="2:5">
      <c r="B846" s="205" t="s">
        <v>367</v>
      </c>
      <c r="C846" s="131">
        <v>46629417</v>
      </c>
      <c r="D846" s="131">
        <v>28360455</v>
      </c>
      <c r="E846" s="131">
        <v>14422870.890000001</v>
      </c>
    </row>
    <row r="847" spans="2:5">
      <c r="B847" s="204" t="s">
        <v>706</v>
      </c>
      <c r="C847" s="131">
        <v>46629417</v>
      </c>
      <c r="D847" s="131">
        <v>28360455</v>
      </c>
      <c r="E847" s="131">
        <v>14422870.890000001</v>
      </c>
    </row>
    <row r="848" spans="2:5">
      <c r="B848" s="205" t="s">
        <v>3699</v>
      </c>
      <c r="C848" s="131">
        <v>0</v>
      </c>
      <c r="D848" s="131">
        <v>11876851.359999999</v>
      </c>
      <c r="E848" s="131">
        <v>11876851.35</v>
      </c>
    </row>
    <row r="849" spans="2:5">
      <c r="B849" s="204" t="s">
        <v>3698</v>
      </c>
      <c r="C849" s="131">
        <v>0</v>
      </c>
      <c r="D849" s="131">
        <v>11876851.359999999</v>
      </c>
      <c r="E849" s="131">
        <v>11876851.35</v>
      </c>
    </row>
    <row r="850" spans="2:5">
      <c r="B850" s="205" t="s">
        <v>3662</v>
      </c>
      <c r="C850" s="131">
        <v>0</v>
      </c>
      <c r="D850" s="131">
        <v>1292687.92</v>
      </c>
      <c r="E850" s="131">
        <v>0</v>
      </c>
    </row>
    <row r="851" spans="2:5">
      <c r="B851" s="204" t="s">
        <v>3661</v>
      </c>
      <c r="C851" s="131">
        <v>0</v>
      </c>
      <c r="D851" s="131">
        <v>1292687.92</v>
      </c>
      <c r="E851" s="131">
        <v>0</v>
      </c>
    </row>
    <row r="852" spans="2:5">
      <c r="B852" s="205" t="s">
        <v>368</v>
      </c>
      <c r="C852" s="131">
        <v>17110090</v>
      </c>
      <c r="D852" s="131">
        <v>266924974</v>
      </c>
      <c r="E852" s="131">
        <v>266924973</v>
      </c>
    </row>
    <row r="853" spans="2:5">
      <c r="B853" s="204" t="s">
        <v>707</v>
      </c>
      <c r="C853" s="131">
        <v>17110090</v>
      </c>
      <c r="D853" s="131">
        <v>266924974</v>
      </c>
      <c r="E853" s="131">
        <v>266924973</v>
      </c>
    </row>
    <row r="854" spans="2:5">
      <c r="B854" s="205" t="s">
        <v>369</v>
      </c>
      <c r="C854" s="131">
        <v>11406726</v>
      </c>
      <c r="D854" s="131">
        <v>102035794</v>
      </c>
      <c r="E854" s="131">
        <v>81893977.060000002</v>
      </c>
    </row>
    <row r="855" spans="2:5">
      <c r="B855" s="204" t="s">
        <v>708</v>
      </c>
      <c r="C855" s="131">
        <v>11406726</v>
      </c>
      <c r="D855" s="131">
        <v>102035794</v>
      </c>
      <c r="E855" s="131">
        <v>81893977.060000002</v>
      </c>
    </row>
    <row r="856" spans="2:5">
      <c r="B856" s="205" t="s">
        <v>3660</v>
      </c>
      <c r="C856" s="131">
        <v>0</v>
      </c>
      <c r="D856" s="131">
        <v>1761967.74</v>
      </c>
      <c r="E856" s="131">
        <v>0</v>
      </c>
    </row>
    <row r="857" spans="2:5">
      <c r="B857" s="204" t="s">
        <v>3659</v>
      </c>
      <c r="C857" s="131">
        <v>0</v>
      </c>
      <c r="D857" s="131">
        <v>1761967.74</v>
      </c>
      <c r="E857" s="131">
        <v>0</v>
      </c>
    </row>
    <row r="858" spans="2:5">
      <c r="B858" s="205" t="s">
        <v>370</v>
      </c>
      <c r="C858" s="131">
        <v>63647720</v>
      </c>
      <c r="D858" s="131">
        <v>2100604</v>
      </c>
      <c r="E858" s="131">
        <v>1335402</v>
      </c>
    </row>
    <row r="859" spans="2:5">
      <c r="B859" s="204" t="s">
        <v>709</v>
      </c>
      <c r="C859" s="131">
        <v>63647720</v>
      </c>
      <c r="D859" s="131">
        <v>2100604</v>
      </c>
      <c r="E859" s="131">
        <v>1335402</v>
      </c>
    </row>
    <row r="860" spans="2:5">
      <c r="B860" s="205" t="s">
        <v>1502</v>
      </c>
      <c r="C860" s="131">
        <v>4785373</v>
      </c>
      <c r="D860" s="131">
        <v>1</v>
      </c>
      <c r="E860" s="131">
        <v>0</v>
      </c>
    </row>
    <row r="861" spans="2:5">
      <c r="B861" s="204" t="s">
        <v>1503</v>
      </c>
      <c r="C861" s="131">
        <v>4785373</v>
      </c>
      <c r="D861" s="131">
        <v>1</v>
      </c>
      <c r="E861" s="131">
        <v>0</v>
      </c>
    </row>
    <row r="862" spans="2:5">
      <c r="B862" s="205" t="s">
        <v>1504</v>
      </c>
      <c r="C862" s="131">
        <v>6755494</v>
      </c>
      <c r="D862" s="131">
        <v>1</v>
      </c>
      <c r="E862" s="131">
        <v>0</v>
      </c>
    </row>
    <row r="863" spans="2:5">
      <c r="B863" s="204" t="s">
        <v>1505</v>
      </c>
      <c r="C863" s="131">
        <v>6755494</v>
      </c>
      <c r="D863" s="131">
        <v>1</v>
      </c>
      <c r="E863" s="131">
        <v>0</v>
      </c>
    </row>
    <row r="864" spans="2:5">
      <c r="B864" s="205" t="s">
        <v>3953</v>
      </c>
      <c r="C864" s="131">
        <v>0</v>
      </c>
      <c r="D864" s="131">
        <v>1337078.69</v>
      </c>
      <c r="E864" s="131">
        <v>0</v>
      </c>
    </row>
    <row r="865" spans="2:5">
      <c r="B865" s="204" t="s">
        <v>3952</v>
      </c>
      <c r="C865" s="131">
        <v>0</v>
      </c>
      <c r="D865" s="131">
        <v>1337078.69</v>
      </c>
      <c r="E865" s="131">
        <v>0</v>
      </c>
    </row>
    <row r="866" spans="2:5">
      <c r="B866" s="205" t="s">
        <v>3951</v>
      </c>
      <c r="C866" s="131">
        <v>0</v>
      </c>
      <c r="D866" s="131">
        <v>1882522.53</v>
      </c>
      <c r="E866" s="131">
        <v>0</v>
      </c>
    </row>
    <row r="867" spans="2:5">
      <c r="B867" s="204" t="s">
        <v>3950</v>
      </c>
      <c r="C867" s="131">
        <v>0</v>
      </c>
      <c r="D867" s="131">
        <v>1882522.53</v>
      </c>
      <c r="E867" s="131">
        <v>0</v>
      </c>
    </row>
    <row r="868" spans="2:5">
      <c r="B868" s="205" t="s">
        <v>3949</v>
      </c>
      <c r="C868" s="131">
        <v>0</v>
      </c>
      <c r="D868" s="131">
        <v>1337078.69</v>
      </c>
      <c r="E868" s="131">
        <v>0</v>
      </c>
    </row>
    <row r="869" spans="2:5">
      <c r="B869" s="204" t="s">
        <v>3948</v>
      </c>
      <c r="C869" s="131">
        <v>0</v>
      </c>
      <c r="D869" s="131">
        <v>1337078.69</v>
      </c>
      <c r="E869" s="131">
        <v>0</v>
      </c>
    </row>
    <row r="870" spans="2:5">
      <c r="B870" s="205" t="s">
        <v>3947</v>
      </c>
      <c r="C870" s="131">
        <v>0</v>
      </c>
      <c r="D870" s="131">
        <v>1337078.69</v>
      </c>
      <c r="E870" s="131">
        <v>0</v>
      </c>
    </row>
    <row r="871" spans="2:5">
      <c r="B871" s="204" t="s">
        <v>3946</v>
      </c>
      <c r="C871" s="131">
        <v>0</v>
      </c>
      <c r="D871" s="131">
        <v>1337078.69</v>
      </c>
      <c r="E871" s="131">
        <v>0</v>
      </c>
    </row>
    <row r="872" spans="2:5">
      <c r="B872" s="205" t="s">
        <v>3658</v>
      </c>
      <c r="C872" s="131">
        <v>0</v>
      </c>
      <c r="D872" s="131">
        <v>3050194.41</v>
      </c>
      <c r="E872" s="131">
        <v>0</v>
      </c>
    </row>
    <row r="873" spans="2:5">
      <c r="B873" s="204" t="s">
        <v>3657</v>
      </c>
      <c r="C873" s="131">
        <v>0</v>
      </c>
      <c r="D873" s="131">
        <v>3050194.41</v>
      </c>
      <c r="E873" s="131">
        <v>0</v>
      </c>
    </row>
    <row r="874" spans="2:5">
      <c r="B874" s="205" t="s">
        <v>2988</v>
      </c>
      <c r="C874" s="131">
        <v>17615501</v>
      </c>
      <c r="D874" s="131">
        <v>12615501</v>
      </c>
      <c r="E874" s="131">
        <v>11450076</v>
      </c>
    </row>
    <row r="875" spans="2:5">
      <c r="B875" s="204" t="s">
        <v>2989</v>
      </c>
      <c r="C875" s="131">
        <v>17615501</v>
      </c>
      <c r="D875" s="131">
        <v>12615501</v>
      </c>
      <c r="E875" s="131">
        <v>11450076</v>
      </c>
    </row>
    <row r="876" spans="2:5">
      <c r="B876" s="205" t="s">
        <v>4147</v>
      </c>
      <c r="C876" s="131">
        <v>0</v>
      </c>
      <c r="D876" s="131">
        <v>520328.87</v>
      </c>
      <c r="E876" s="131">
        <v>416263.1</v>
      </c>
    </row>
    <row r="877" spans="2:5">
      <c r="B877" s="204" t="s">
        <v>4146</v>
      </c>
      <c r="C877" s="131">
        <v>0</v>
      </c>
      <c r="D877" s="131">
        <v>520328.87</v>
      </c>
      <c r="E877" s="131">
        <v>416263.1</v>
      </c>
    </row>
    <row r="878" spans="2:5">
      <c r="B878" s="205" t="s">
        <v>2990</v>
      </c>
      <c r="C878" s="131">
        <v>19672786</v>
      </c>
      <c r="D878" s="131">
        <v>4672786</v>
      </c>
      <c r="E878" s="131">
        <v>0</v>
      </c>
    </row>
    <row r="879" spans="2:5">
      <c r="B879" s="204" t="s">
        <v>2991</v>
      </c>
      <c r="C879" s="131">
        <v>19672786</v>
      </c>
      <c r="D879" s="131">
        <v>4672786</v>
      </c>
      <c r="E879" s="131">
        <v>0</v>
      </c>
    </row>
    <row r="880" spans="2:5">
      <c r="B880" s="205" t="s">
        <v>2992</v>
      </c>
      <c r="C880" s="131">
        <v>24044516</v>
      </c>
      <c r="D880" s="131">
        <v>14044516</v>
      </c>
      <c r="E880" s="131">
        <v>12447357.460000001</v>
      </c>
    </row>
    <row r="881" spans="2:5">
      <c r="B881" s="204" t="s">
        <v>2993</v>
      </c>
      <c r="C881" s="131">
        <v>24044516</v>
      </c>
      <c r="D881" s="131">
        <v>14044516</v>
      </c>
      <c r="E881" s="131">
        <v>12447357.460000001</v>
      </c>
    </row>
    <row r="882" spans="2:5">
      <c r="B882" s="205" t="s">
        <v>3114</v>
      </c>
      <c r="C882" s="131">
        <v>10909450</v>
      </c>
      <c r="D882" s="131">
        <v>10909450</v>
      </c>
      <c r="E882" s="131">
        <v>0</v>
      </c>
    </row>
    <row r="883" spans="2:5">
      <c r="B883" s="204" t="s">
        <v>3115</v>
      </c>
      <c r="C883" s="131">
        <v>10909450</v>
      </c>
      <c r="D883" s="131">
        <v>10909450</v>
      </c>
      <c r="E883" s="131">
        <v>0</v>
      </c>
    </row>
    <row r="884" spans="2:5">
      <c r="B884" s="205" t="s">
        <v>3116</v>
      </c>
      <c r="C884" s="131">
        <v>1661307</v>
      </c>
      <c r="D884" s="131">
        <v>1661307</v>
      </c>
      <c r="E884" s="131">
        <v>0</v>
      </c>
    </row>
    <row r="885" spans="2:5">
      <c r="B885" s="204" t="s">
        <v>3117</v>
      </c>
      <c r="C885" s="131">
        <v>1661307</v>
      </c>
      <c r="D885" s="131">
        <v>1661307</v>
      </c>
      <c r="E885" s="131">
        <v>0</v>
      </c>
    </row>
    <row r="886" spans="2:5">
      <c r="B886" s="205" t="s">
        <v>4145</v>
      </c>
      <c r="C886" s="131">
        <v>0</v>
      </c>
      <c r="D886" s="131">
        <v>7500000</v>
      </c>
      <c r="E886" s="131">
        <v>0</v>
      </c>
    </row>
    <row r="887" spans="2:5">
      <c r="B887" s="204" t="s">
        <v>4144</v>
      </c>
      <c r="C887" s="131">
        <v>0</v>
      </c>
      <c r="D887" s="131">
        <v>7500000</v>
      </c>
      <c r="E887" s="131">
        <v>0</v>
      </c>
    </row>
    <row r="888" spans="2:5">
      <c r="B888" s="205" t="s">
        <v>1079</v>
      </c>
      <c r="C888" s="131">
        <v>37095415</v>
      </c>
      <c r="D888" s="131">
        <v>37095415</v>
      </c>
      <c r="E888" s="131">
        <v>32999908.229999997</v>
      </c>
    </row>
    <row r="889" spans="2:5">
      <c r="B889" s="204" t="s">
        <v>1080</v>
      </c>
      <c r="C889" s="131">
        <v>37095415</v>
      </c>
      <c r="D889" s="131">
        <v>37095415</v>
      </c>
      <c r="E889" s="131">
        <v>32999908.229999997</v>
      </c>
    </row>
    <row r="890" spans="2:5">
      <c r="B890" s="205" t="s">
        <v>371</v>
      </c>
      <c r="C890" s="131">
        <v>11673138</v>
      </c>
      <c r="D890" s="131">
        <v>70000001</v>
      </c>
      <c r="E890" s="131">
        <v>29140711.579999998</v>
      </c>
    </row>
    <row r="891" spans="2:5">
      <c r="B891" s="204" t="s">
        <v>710</v>
      </c>
      <c r="C891" s="131">
        <v>11673138</v>
      </c>
      <c r="D891" s="131">
        <v>70000001</v>
      </c>
      <c r="E891" s="131">
        <v>29140711.579999998</v>
      </c>
    </row>
    <row r="892" spans="2:5">
      <c r="B892" s="206" t="s">
        <v>283</v>
      </c>
      <c r="C892" s="133">
        <v>881336</v>
      </c>
      <c r="D892" s="133">
        <v>37033143.869999997</v>
      </c>
      <c r="E892" s="133">
        <v>0</v>
      </c>
    </row>
    <row r="893" spans="2:5">
      <c r="B893" s="205" t="s">
        <v>3118</v>
      </c>
      <c r="C893" s="131">
        <v>881336</v>
      </c>
      <c r="D893" s="131">
        <v>2106068.87</v>
      </c>
      <c r="E893" s="131">
        <v>0</v>
      </c>
    </row>
    <row r="894" spans="2:5">
      <c r="B894" s="204" t="s">
        <v>2543</v>
      </c>
      <c r="C894" s="131">
        <v>881336</v>
      </c>
      <c r="D894" s="131">
        <v>2106068.87</v>
      </c>
      <c r="E894" s="131">
        <v>0</v>
      </c>
    </row>
    <row r="895" spans="2:5">
      <c r="B895" s="205" t="s">
        <v>371</v>
      </c>
      <c r="C895" s="131">
        <v>0</v>
      </c>
      <c r="D895" s="131">
        <v>34927075</v>
      </c>
      <c r="E895" s="131">
        <v>0</v>
      </c>
    </row>
    <row r="896" spans="2:5">
      <c r="B896" s="204" t="s">
        <v>710</v>
      </c>
      <c r="C896" s="131">
        <v>0</v>
      </c>
      <c r="D896" s="131">
        <v>34927075</v>
      </c>
      <c r="E896" s="131">
        <v>0</v>
      </c>
    </row>
    <row r="897" spans="2:5">
      <c r="B897" s="206" t="s">
        <v>284</v>
      </c>
      <c r="C897" s="133">
        <v>180366795</v>
      </c>
      <c r="D897" s="133">
        <v>180379695.97</v>
      </c>
      <c r="E897" s="133">
        <v>120685085.66</v>
      </c>
    </row>
    <row r="898" spans="2:5">
      <c r="B898" s="205" t="s">
        <v>327</v>
      </c>
      <c r="C898" s="131">
        <v>180366795</v>
      </c>
      <c r="D898" s="131">
        <v>180379695.97</v>
      </c>
      <c r="E898" s="131">
        <v>120685085.66</v>
      </c>
    </row>
    <row r="899" spans="2:5">
      <c r="B899" s="204" t="s">
        <v>3413</v>
      </c>
      <c r="C899" s="131">
        <v>180366795</v>
      </c>
      <c r="D899" s="131">
        <v>180379695.97</v>
      </c>
      <c r="E899" s="131">
        <v>120685085.66</v>
      </c>
    </row>
    <row r="900" spans="2:5">
      <c r="B900" s="207" t="s">
        <v>288</v>
      </c>
      <c r="C900" s="131">
        <v>730951255</v>
      </c>
      <c r="D900" s="131">
        <v>1000109079.85</v>
      </c>
      <c r="E900" s="131">
        <v>419813091.38</v>
      </c>
    </row>
    <row r="901" spans="2:5">
      <c r="B901" s="206" t="s">
        <v>281</v>
      </c>
      <c r="C901" s="133">
        <v>496777876</v>
      </c>
      <c r="D901" s="133">
        <v>603082992.76999998</v>
      </c>
      <c r="E901" s="133">
        <v>271694088.67999995</v>
      </c>
    </row>
    <row r="902" spans="2:5">
      <c r="B902" s="205" t="s">
        <v>2544</v>
      </c>
      <c r="C902" s="131">
        <v>53986718</v>
      </c>
      <c r="D902" s="131">
        <v>7500000</v>
      </c>
      <c r="E902" s="131">
        <v>0</v>
      </c>
    </row>
    <row r="903" spans="2:5">
      <c r="B903" s="204" t="s">
        <v>2545</v>
      </c>
      <c r="C903" s="131">
        <v>53986718</v>
      </c>
      <c r="D903" s="131">
        <v>7500000</v>
      </c>
      <c r="E903" s="131">
        <v>0</v>
      </c>
    </row>
    <row r="904" spans="2:5">
      <c r="B904" s="205" t="s">
        <v>3468</v>
      </c>
      <c r="C904" s="131">
        <v>0</v>
      </c>
      <c r="D904" s="131">
        <v>30271280.359999999</v>
      </c>
      <c r="E904" s="131">
        <v>12086450.029999999</v>
      </c>
    </row>
    <row r="905" spans="2:5">
      <c r="B905" s="204" t="s">
        <v>3469</v>
      </c>
      <c r="C905" s="131">
        <v>0</v>
      </c>
      <c r="D905" s="131">
        <v>30271280.359999999</v>
      </c>
      <c r="E905" s="131">
        <v>12086450.029999999</v>
      </c>
    </row>
    <row r="906" spans="2:5">
      <c r="B906" s="205" t="s">
        <v>4143</v>
      </c>
      <c r="C906" s="131">
        <v>0</v>
      </c>
      <c r="D906" s="131">
        <v>30000000</v>
      </c>
      <c r="E906" s="131">
        <v>25706112.739999998</v>
      </c>
    </row>
    <row r="907" spans="2:5">
      <c r="B907" s="204" t="s">
        <v>4142</v>
      </c>
      <c r="C907" s="131">
        <v>0</v>
      </c>
      <c r="D907" s="131">
        <v>30000000</v>
      </c>
      <c r="E907" s="131">
        <v>25706112.739999998</v>
      </c>
    </row>
    <row r="908" spans="2:5">
      <c r="B908" s="205" t="s">
        <v>3586</v>
      </c>
      <c r="C908" s="131">
        <v>0</v>
      </c>
      <c r="D908" s="131">
        <v>6366000</v>
      </c>
      <c r="E908" s="131">
        <v>0</v>
      </c>
    </row>
    <row r="909" spans="2:5">
      <c r="B909" s="204" t="s">
        <v>3585</v>
      </c>
      <c r="C909" s="131">
        <v>0</v>
      </c>
      <c r="D909" s="131">
        <v>6366000</v>
      </c>
      <c r="E909" s="131">
        <v>0</v>
      </c>
    </row>
    <row r="910" spans="2:5">
      <c r="B910" s="205" t="s">
        <v>4141</v>
      </c>
      <c r="C910" s="131">
        <v>0</v>
      </c>
      <c r="D910" s="131">
        <v>30000000</v>
      </c>
      <c r="E910" s="131">
        <v>20000000</v>
      </c>
    </row>
    <row r="911" spans="2:5">
      <c r="B911" s="204" t="s">
        <v>4140</v>
      </c>
      <c r="C911" s="131">
        <v>0</v>
      </c>
      <c r="D911" s="131">
        <v>30000000</v>
      </c>
      <c r="E911" s="131">
        <v>20000000</v>
      </c>
    </row>
    <row r="912" spans="2:5">
      <c r="B912" s="205" t="s">
        <v>1196</v>
      </c>
      <c r="C912" s="131">
        <v>11075727</v>
      </c>
      <c r="D912" s="131">
        <v>1</v>
      </c>
      <c r="E912" s="131">
        <v>0</v>
      </c>
    </row>
    <row r="913" spans="2:5">
      <c r="B913" s="204" t="s">
        <v>1197</v>
      </c>
      <c r="C913" s="131">
        <v>11075727</v>
      </c>
      <c r="D913" s="131">
        <v>1</v>
      </c>
      <c r="E913" s="131">
        <v>0</v>
      </c>
    </row>
    <row r="914" spans="2:5">
      <c r="B914" s="205" t="s">
        <v>1198</v>
      </c>
      <c r="C914" s="131">
        <v>4612045</v>
      </c>
      <c r="D914" s="131">
        <v>1</v>
      </c>
      <c r="E914" s="131">
        <v>0</v>
      </c>
    </row>
    <row r="915" spans="2:5">
      <c r="B915" s="204" t="s">
        <v>1199</v>
      </c>
      <c r="C915" s="131">
        <v>4612045</v>
      </c>
      <c r="D915" s="131">
        <v>1</v>
      </c>
      <c r="E915" s="131">
        <v>0</v>
      </c>
    </row>
    <row r="916" spans="2:5">
      <c r="B916" s="205" t="s">
        <v>1200</v>
      </c>
      <c r="C916" s="131">
        <v>6582165</v>
      </c>
      <c r="D916" s="131">
        <v>6582165</v>
      </c>
      <c r="E916" s="131">
        <v>808247.52</v>
      </c>
    </row>
    <row r="917" spans="2:5">
      <c r="B917" s="204" t="s">
        <v>1201</v>
      </c>
      <c r="C917" s="131">
        <v>6582165</v>
      </c>
      <c r="D917" s="131">
        <v>6582165</v>
      </c>
      <c r="E917" s="131">
        <v>808247.52</v>
      </c>
    </row>
    <row r="918" spans="2:5">
      <c r="B918" s="205" t="s">
        <v>1202</v>
      </c>
      <c r="C918" s="131">
        <v>6582165</v>
      </c>
      <c r="D918" s="131">
        <v>5759394.79</v>
      </c>
      <c r="E918" s="131">
        <v>3182676.57</v>
      </c>
    </row>
    <row r="919" spans="2:5">
      <c r="B919" s="204" t="s">
        <v>1203</v>
      </c>
      <c r="C919" s="131">
        <v>6582165</v>
      </c>
      <c r="D919" s="131">
        <v>5759394.79</v>
      </c>
      <c r="E919" s="131">
        <v>3182676.57</v>
      </c>
    </row>
    <row r="920" spans="2:5">
      <c r="B920" s="205" t="s">
        <v>1204</v>
      </c>
      <c r="C920" s="131">
        <v>4612045</v>
      </c>
      <c r="D920" s="131">
        <v>4035538.95</v>
      </c>
      <c r="E920" s="131">
        <v>0</v>
      </c>
    </row>
    <row r="921" spans="2:5">
      <c r="B921" s="204" t="s">
        <v>1205</v>
      </c>
      <c r="C921" s="131">
        <v>4612045</v>
      </c>
      <c r="D921" s="131">
        <v>4035538.95</v>
      </c>
      <c r="E921" s="131">
        <v>0</v>
      </c>
    </row>
    <row r="922" spans="2:5">
      <c r="B922" s="205" t="s">
        <v>1206</v>
      </c>
      <c r="C922" s="131">
        <v>11075727</v>
      </c>
      <c r="D922" s="131">
        <v>9691260.9600000009</v>
      </c>
      <c r="E922" s="131">
        <v>0</v>
      </c>
    </row>
    <row r="923" spans="2:5">
      <c r="B923" s="204" t="s">
        <v>1207</v>
      </c>
      <c r="C923" s="131">
        <v>11075727</v>
      </c>
      <c r="D923" s="131">
        <v>9691260.9600000009</v>
      </c>
      <c r="E923" s="131">
        <v>0</v>
      </c>
    </row>
    <row r="924" spans="2:5">
      <c r="B924" s="205" t="s">
        <v>1208</v>
      </c>
      <c r="C924" s="131">
        <v>6582165</v>
      </c>
      <c r="D924" s="131">
        <v>5759394.79</v>
      </c>
      <c r="E924" s="131">
        <v>0</v>
      </c>
    </row>
    <row r="925" spans="2:5">
      <c r="B925" s="204" t="s">
        <v>1209</v>
      </c>
      <c r="C925" s="131">
        <v>6582165</v>
      </c>
      <c r="D925" s="131">
        <v>5759394.79</v>
      </c>
      <c r="E925" s="131">
        <v>0</v>
      </c>
    </row>
    <row r="926" spans="2:5">
      <c r="B926" s="205" t="s">
        <v>1210</v>
      </c>
      <c r="C926" s="131">
        <v>11075727</v>
      </c>
      <c r="D926" s="131">
        <v>9691260.9600000009</v>
      </c>
      <c r="E926" s="131">
        <v>0</v>
      </c>
    </row>
    <row r="927" spans="2:5">
      <c r="B927" s="204" t="s">
        <v>1211</v>
      </c>
      <c r="C927" s="131">
        <v>11075727</v>
      </c>
      <c r="D927" s="131">
        <v>9691260.9600000009</v>
      </c>
      <c r="E927" s="131">
        <v>0</v>
      </c>
    </row>
    <row r="928" spans="2:5">
      <c r="B928" s="205" t="s">
        <v>1506</v>
      </c>
      <c r="C928" s="131">
        <v>6659723</v>
      </c>
      <c r="D928" s="131">
        <v>6659723</v>
      </c>
      <c r="E928" s="131">
        <v>0</v>
      </c>
    </row>
    <row r="929" spans="2:5">
      <c r="B929" s="204" t="s">
        <v>1507</v>
      </c>
      <c r="C929" s="131">
        <v>6659723</v>
      </c>
      <c r="D929" s="131">
        <v>6659723</v>
      </c>
      <c r="E929" s="131">
        <v>0</v>
      </c>
    </row>
    <row r="930" spans="2:5">
      <c r="B930" s="205" t="s">
        <v>1508</v>
      </c>
      <c r="C930" s="131">
        <v>4718384</v>
      </c>
      <c r="D930" s="131">
        <v>1</v>
      </c>
      <c r="E930" s="131">
        <v>0</v>
      </c>
    </row>
    <row r="931" spans="2:5">
      <c r="B931" s="204" t="s">
        <v>1509</v>
      </c>
      <c r="C931" s="131">
        <v>4718384</v>
      </c>
      <c r="D931" s="131">
        <v>1</v>
      </c>
      <c r="E931" s="131">
        <v>0</v>
      </c>
    </row>
    <row r="932" spans="2:5">
      <c r="B932" s="205" t="s">
        <v>1510</v>
      </c>
      <c r="C932" s="131">
        <v>4718384</v>
      </c>
      <c r="D932" s="131">
        <v>4718384</v>
      </c>
      <c r="E932" s="131">
        <v>2208939.41</v>
      </c>
    </row>
    <row r="933" spans="2:5">
      <c r="B933" s="204" t="s">
        <v>1511</v>
      </c>
      <c r="C933" s="131">
        <v>4718384</v>
      </c>
      <c r="D933" s="131">
        <v>4718384</v>
      </c>
      <c r="E933" s="131">
        <v>2208939.41</v>
      </c>
    </row>
    <row r="934" spans="2:5">
      <c r="B934" s="205" t="s">
        <v>1512</v>
      </c>
      <c r="C934" s="131">
        <v>4718384</v>
      </c>
      <c r="D934" s="131">
        <v>4718384</v>
      </c>
      <c r="E934" s="131">
        <v>1230170.5</v>
      </c>
    </row>
    <row r="935" spans="2:5">
      <c r="B935" s="204" t="s">
        <v>1513</v>
      </c>
      <c r="C935" s="131">
        <v>4718384</v>
      </c>
      <c r="D935" s="131">
        <v>4718384</v>
      </c>
      <c r="E935" s="131">
        <v>1230170.5</v>
      </c>
    </row>
    <row r="936" spans="2:5">
      <c r="B936" s="205" t="s">
        <v>3945</v>
      </c>
      <c r="C936" s="131">
        <v>0</v>
      </c>
      <c r="D936" s="131">
        <v>3125466.4</v>
      </c>
      <c r="E936" s="131">
        <v>0</v>
      </c>
    </row>
    <row r="937" spans="2:5">
      <c r="B937" s="204" t="s">
        <v>3944</v>
      </c>
      <c r="C937" s="131">
        <v>0</v>
      </c>
      <c r="D937" s="131">
        <v>3125466.4</v>
      </c>
      <c r="E937" s="131">
        <v>0</v>
      </c>
    </row>
    <row r="938" spans="2:5">
      <c r="B938" s="205" t="s">
        <v>3943</v>
      </c>
      <c r="C938" s="131">
        <v>0</v>
      </c>
      <c r="D938" s="131">
        <v>1337078.69</v>
      </c>
      <c r="E938" s="131">
        <v>0</v>
      </c>
    </row>
    <row r="939" spans="2:5">
      <c r="B939" s="204" t="s">
        <v>3942</v>
      </c>
      <c r="C939" s="131">
        <v>0</v>
      </c>
      <c r="D939" s="131">
        <v>1337078.69</v>
      </c>
      <c r="E939" s="131">
        <v>0</v>
      </c>
    </row>
    <row r="940" spans="2:5">
      <c r="B940" s="205" t="s">
        <v>3941</v>
      </c>
      <c r="C940" s="131">
        <v>0</v>
      </c>
      <c r="D940" s="131">
        <v>1337078.69</v>
      </c>
      <c r="E940" s="131">
        <v>0</v>
      </c>
    </row>
    <row r="941" spans="2:5">
      <c r="B941" s="204" t="s">
        <v>3940</v>
      </c>
      <c r="C941" s="131">
        <v>0</v>
      </c>
      <c r="D941" s="131">
        <v>1337078.69</v>
      </c>
      <c r="E941" s="131">
        <v>0</v>
      </c>
    </row>
    <row r="942" spans="2:5">
      <c r="B942" s="205" t="s">
        <v>372</v>
      </c>
      <c r="C942" s="131">
        <v>3761235</v>
      </c>
      <c r="D942" s="131">
        <v>3336941</v>
      </c>
      <c r="E942" s="131">
        <v>0</v>
      </c>
    </row>
    <row r="943" spans="2:5">
      <c r="B943" s="204" t="s">
        <v>711</v>
      </c>
      <c r="C943" s="131">
        <v>3761235</v>
      </c>
      <c r="D943" s="131">
        <v>3336941</v>
      </c>
      <c r="E943" s="131">
        <v>0</v>
      </c>
    </row>
    <row r="944" spans="2:5">
      <c r="B944" s="205" t="s">
        <v>3119</v>
      </c>
      <c r="C944" s="131">
        <v>14068616</v>
      </c>
      <c r="D944" s="131">
        <v>30968057</v>
      </c>
      <c r="E944" s="131">
        <v>8507625.2400000002</v>
      </c>
    </row>
    <row r="945" spans="2:5">
      <c r="B945" s="204" t="s">
        <v>3120</v>
      </c>
      <c r="C945" s="131">
        <v>14068616</v>
      </c>
      <c r="D945" s="131">
        <v>30968057</v>
      </c>
      <c r="E945" s="131">
        <v>8507625.2400000002</v>
      </c>
    </row>
    <row r="946" spans="2:5">
      <c r="B946" s="205" t="s">
        <v>3121</v>
      </c>
      <c r="C946" s="131">
        <v>27364844</v>
      </c>
      <c r="D946" s="131">
        <v>7364844</v>
      </c>
      <c r="E946" s="131">
        <v>0</v>
      </c>
    </row>
    <row r="947" spans="2:5">
      <c r="B947" s="204" t="s">
        <v>3122</v>
      </c>
      <c r="C947" s="131">
        <v>27364844</v>
      </c>
      <c r="D947" s="131">
        <v>7364844</v>
      </c>
      <c r="E947" s="131">
        <v>0</v>
      </c>
    </row>
    <row r="948" spans="2:5">
      <c r="B948" s="205" t="s">
        <v>3123</v>
      </c>
      <c r="C948" s="131">
        <v>18846960</v>
      </c>
      <c r="D948" s="131">
        <v>17346960</v>
      </c>
      <c r="E948" s="131">
        <v>0</v>
      </c>
    </row>
    <row r="949" spans="2:5">
      <c r="B949" s="204" t="s">
        <v>3124</v>
      </c>
      <c r="C949" s="131">
        <v>18846960</v>
      </c>
      <c r="D949" s="131">
        <v>17346960</v>
      </c>
      <c r="E949" s="131">
        <v>0</v>
      </c>
    </row>
    <row r="950" spans="2:5">
      <c r="B950" s="205" t="s">
        <v>3125</v>
      </c>
      <c r="C950" s="131">
        <v>43469467</v>
      </c>
      <c r="D950" s="131">
        <v>23469467</v>
      </c>
      <c r="E950" s="131">
        <v>20000000</v>
      </c>
    </row>
    <row r="951" spans="2:5">
      <c r="B951" s="204" t="s">
        <v>3126</v>
      </c>
      <c r="C951" s="131">
        <v>43469467</v>
      </c>
      <c r="D951" s="131">
        <v>23469467</v>
      </c>
      <c r="E951" s="131">
        <v>20000000</v>
      </c>
    </row>
    <row r="952" spans="2:5">
      <c r="B952" s="205" t="s">
        <v>373</v>
      </c>
      <c r="C952" s="131">
        <v>47401671</v>
      </c>
      <c r="D952" s="131">
        <v>32576738.32</v>
      </c>
      <c r="E952" s="131">
        <v>21062661.32</v>
      </c>
    </row>
    <row r="953" spans="2:5">
      <c r="B953" s="204" t="s">
        <v>712</v>
      </c>
      <c r="C953" s="131">
        <v>47401671</v>
      </c>
      <c r="D953" s="131">
        <v>32576738.32</v>
      </c>
      <c r="E953" s="131">
        <v>21062661.32</v>
      </c>
    </row>
    <row r="954" spans="2:5">
      <c r="B954" s="205" t="s">
        <v>1016</v>
      </c>
      <c r="C954" s="131">
        <v>6500000</v>
      </c>
      <c r="D954" s="131">
        <v>293128</v>
      </c>
      <c r="E954" s="131">
        <v>0</v>
      </c>
    </row>
    <row r="955" spans="2:5">
      <c r="B955" s="204" t="s">
        <v>1017</v>
      </c>
      <c r="C955" s="131">
        <v>6500000</v>
      </c>
      <c r="D955" s="131">
        <v>293128</v>
      </c>
      <c r="E955" s="131">
        <v>0</v>
      </c>
    </row>
    <row r="956" spans="2:5">
      <c r="B956" s="205" t="s">
        <v>2620</v>
      </c>
      <c r="C956" s="131">
        <v>13688816</v>
      </c>
      <c r="D956" s="131">
        <v>13688816</v>
      </c>
      <c r="E956" s="131">
        <v>10953426.359999999</v>
      </c>
    </row>
    <row r="957" spans="2:5">
      <c r="B957" s="204" t="s">
        <v>2621</v>
      </c>
      <c r="C957" s="131">
        <v>13688816</v>
      </c>
      <c r="D957" s="131">
        <v>13688816</v>
      </c>
      <c r="E957" s="131">
        <v>10953426.359999999</v>
      </c>
    </row>
    <row r="958" spans="2:5">
      <c r="B958" s="205" t="s">
        <v>3424</v>
      </c>
      <c r="C958" s="131">
        <v>0</v>
      </c>
      <c r="D958" s="131">
        <v>121588271.84</v>
      </c>
      <c r="E958" s="131">
        <v>0</v>
      </c>
    </row>
    <row r="959" spans="2:5">
      <c r="B959" s="204" t="s">
        <v>3425</v>
      </c>
      <c r="C959" s="131">
        <v>0</v>
      </c>
      <c r="D959" s="131">
        <v>121588271.84</v>
      </c>
      <c r="E959" s="131">
        <v>0</v>
      </c>
    </row>
    <row r="960" spans="2:5">
      <c r="B960" s="205" t="s">
        <v>3127</v>
      </c>
      <c r="C960" s="131">
        <v>25025236</v>
      </c>
      <c r="D960" s="131">
        <v>21025236</v>
      </c>
      <c r="E960" s="131">
        <v>17950728.09</v>
      </c>
    </row>
    <row r="961" spans="2:5">
      <c r="B961" s="204" t="s">
        <v>3128</v>
      </c>
      <c r="C961" s="131">
        <v>25025236</v>
      </c>
      <c r="D961" s="131">
        <v>21025236</v>
      </c>
      <c r="E961" s="131">
        <v>17950728.09</v>
      </c>
    </row>
    <row r="962" spans="2:5">
      <c r="B962" s="205" t="s">
        <v>3129</v>
      </c>
      <c r="C962" s="131">
        <v>3596254</v>
      </c>
      <c r="D962" s="131">
        <v>3596254</v>
      </c>
      <c r="E962" s="131">
        <v>0</v>
      </c>
    </row>
    <row r="963" spans="2:5">
      <c r="B963" s="204" t="s">
        <v>3130</v>
      </c>
      <c r="C963" s="131">
        <v>3596254</v>
      </c>
      <c r="D963" s="131">
        <v>3596254</v>
      </c>
      <c r="E963" s="131">
        <v>0</v>
      </c>
    </row>
    <row r="964" spans="2:5">
      <c r="B964" s="205" t="s">
        <v>3131</v>
      </c>
      <c r="C964" s="131">
        <v>3224770</v>
      </c>
      <c r="D964" s="131">
        <v>0</v>
      </c>
      <c r="E964" s="131">
        <v>0</v>
      </c>
    </row>
    <row r="965" spans="2:5">
      <c r="B965" s="204" t="s">
        <v>3132</v>
      </c>
      <c r="C965" s="131">
        <v>3224770</v>
      </c>
      <c r="D965" s="131">
        <v>0</v>
      </c>
      <c r="E965" s="131">
        <v>0</v>
      </c>
    </row>
    <row r="966" spans="2:5">
      <c r="B966" s="205" t="s">
        <v>3053</v>
      </c>
      <c r="C966" s="131">
        <v>16963601</v>
      </c>
      <c r="D966" s="131">
        <v>16963601</v>
      </c>
      <c r="E966" s="131">
        <v>16900000</v>
      </c>
    </row>
    <row r="967" spans="2:5">
      <c r="B967" s="204" t="s">
        <v>3054</v>
      </c>
      <c r="C967" s="131">
        <v>16963601</v>
      </c>
      <c r="D967" s="131">
        <v>16963601</v>
      </c>
      <c r="E967" s="131">
        <v>16900000</v>
      </c>
    </row>
    <row r="968" spans="2:5">
      <c r="B968" s="205" t="s">
        <v>3133</v>
      </c>
      <c r="C968" s="131">
        <v>30379220</v>
      </c>
      <c r="D968" s="131">
        <v>5379220</v>
      </c>
      <c r="E968" s="131">
        <v>0</v>
      </c>
    </row>
    <row r="969" spans="2:5">
      <c r="B969" s="204" t="s">
        <v>3134</v>
      </c>
      <c r="C969" s="131">
        <v>30379220</v>
      </c>
      <c r="D969" s="131">
        <v>5379220</v>
      </c>
      <c r="E969" s="131">
        <v>0</v>
      </c>
    </row>
    <row r="970" spans="2:5">
      <c r="B970" s="205" t="s">
        <v>3135</v>
      </c>
      <c r="C970" s="131">
        <v>27614814</v>
      </c>
      <c r="D970" s="131">
        <v>27614814</v>
      </c>
      <c r="E970" s="131">
        <v>25603874.309999999</v>
      </c>
    </row>
    <row r="971" spans="2:5">
      <c r="B971" s="204" t="s">
        <v>3136</v>
      </c>
      <c r="C971" s="131">
        <v>27614814</v>
      </c>
      <c r="D971" s="131">
        <v>27614814</v>
      </c>
      <c r="E971" s="131">
        <v>25603874.309999999</v>
      </c>
    </row>
    <row r="972" spans="2:5">
      <c r="B972" s="205" t="s">
        <v>3137</v>
      </c>
      <c r="C972" s="131">
        <v>4275812</v>
      </c>
      <c r="D972" s="131">
        <v>275812</v>
      </c>
      <c r="E972" s="131">
        <v>0</v>
      </c>
    </row>
    <row r="973" spans="2:5">
      <c r="B973" s="204" t="s">
        <v>3138</v>
      </c>
      <c r="C973" s="131">
        <v>4275812</v>
      </c>
      <c r="D973" s="131">
        <v>275812</v>
      </c>
      <c r="E973" s="131">
        <v>0</v>
      </c>
    </row>
    <row r="974" spans="2:5">
      <c r="B974" s="205" t="s">
        <v>3426</v>
      </c>
      <c r="C974" s="131">
        <v>0</v>
      </c>
      <c r="D974" s="131">
        <v>23879730.020000003</v>
      </c>
      <c r="E974" s="131">
        <v>0</v>
      </c>
    </row>
    <row r="975" spans="2:5">
      <c r="B975" s="204" t="s">
        <v>3425</v>
      </c>
      <c r="C975" s="131">
        <v>0</v>
      </c>
      <c r="D975" s="131">
        <v>23879730.020000003</v>
      </c>
      <c r="E975" s="131">
        <v>0</v>
      </c>
    </row>
    <row r="976" spans="2:5">
      <c r="B976" s="205" t="s">
        <v>374</v>
      </c>
      <c r="C976" s="131">
        <v>69496778</v>
      </c>
      <c r="D976" s="131">
        <v>85562266</v>
      </c>
      <c r="E976" s="131">
        <v>85493176.590000004</v>
      </c>
    </row>
    <row r="977" spans="2:5">
      <c r="B977" s="204" t="s">
        <v>713</v>
      </c>
      <c r="C977" s="131">
        <v>69496778</v>
      </c>
      <c r="D977" s="131">
        <v>85562266</v>
      </c>
      <c r="E977" s="131">
        <v>85493176.590000004</v>
      </c>
    </row>
    <row r="978" spans="2:5">
      <c r="B978" s="205" t="s">
        <v>3139</v>
      </c>
      <c r="C978" s="131">
        <v>4100423</v>
      </c>
      <c r="D978" s="131">
        <v>600423</v>
      </c>
      <c r="E978" s="131">
        <v>0</v>
      </c>
    </row>
    <row r="979" spans="2:5">
      <c r="B979" s="204" t="s">
        <v>3140</v>
      </c>
      <c r="C979" s="131">
        <v>4100423</v>
      </c>
      <c r="D979" s="131">
        <v>600423</v>
      </c>
      <c r="E979" s="131">
        <v>0</v>
      </c>
    </row>
    <row r="980" spans="2:5">
      <c r="B980" s="206" t="s">
        <v>283</v>
      </c>
      <c r="C980" s="133">
        <v>47840351</v>
      </c>
      <c r="D980" s="133">
        <v>272159587.07999998</v>
      </c>
      <c r="E980" s="133">
        <v>35136060.969999999</v>
      </c>
    </row>
    <row r="981" spans="2:5">
      <c r="B981" s="205" t="s">
        <v>2771</v>
      </c>
      <c r="C981" s="131">
        <v>47840351</v>
      </c>
      <c r="D981" s="131">
        <v>60000000.619999997</v>
      </c>
      <c r="E981" s="131">
        <v>0</v>
      </c>
    </row>
    <row r="982" spans="2:5">
      <c r="B982" s="204" t="s">
        <v>2566</v>
      </c>
      <c r="C982" s="131">
        <v>47840351</v>
      </c>
      <c r="D982" s="131">
        <v>60000000.619999997</v>
      </c>
      <c r="E982" s="131">
        <v>0</v>
      </c>
    </row>
    <row r="983" spans="2:5">
      <c r="B983" s="205" t="s">
        <v>3470</v>
      </c>
      <c r="C983" s="131">
        <v>0</v>
      </c>
      <c r="D983" s="131">
        <v>212159586.46000001</v>
      </c>
      <c r="E983" s="131">
        <v>35136060.969999999</v>
      </c>
    </row>
    <row r="984" spans="2:5">
      <c r="B984" s="204" t="s">
        <v>3471</v>
      </c>
      <c r="C984" s="131">
        <v>0</v>
      </c>
      <c r="D984" s="131">
        <v>212159586.46000001</v>
      </c>
      <c r="E984" s="131">
        <v>35136060.969999999</v>
      </c>
    </row>
    <row r="985" spans="2:5">
      <c r="B985" s="206" t="s">
        <v>298</v>
      </c>
      <c r="C985" s="133">
        <v>186333028</v>
      </c>
      <c r="D985" s="133">
        <v>124866500</v>
      </c>
      <c r="E985" s="133">
        <v>112982941.73</v>
      </c>
    </row>
    <row r="986" spans="2:5">
      <c r="B986" s="205" t="s">
        <v>2618</v>
      </c>
      <c r="C986" s="131">
        <v>186333028</v>
      </c>
      <c r="D986" s="131">
        <v>124866500</v>
      </c>
      <c r="E986" s="131">
        <v>112982941.73</v>
      </c>
    </row>
    <row r="987" spans="2:5">
      <c r="B987" s="204" t="s">
        <v>2619</v>
      </c>
      <c r="C987" s="131">
        <v>186333028</v>
      </c>
      <c r="D987" s="131">
        <v>124866500</v>
      </c>
      <c r="E987" s="131">
        <v>112982941.73</v>
      </c>
    </row>
    <row r="988" spans="2:5">
      <c r="B988" s="207" t="s">
        <v>375</v>
      </c>
      <c r="C988" s="131">
        <v>1289534134</v>
      </c>
      <c r="D988" s="131">
        <v>1062175247.3</v>
      </c>
      <c r="E988" s="131">
        <v>609104866.91999996</v>
      </c>
    </row>
    <row r="989" spans="2:5">
      <c r="B989" s="206" t="s">
        <v>281</v>
      </c>
      <c r="C989" s="133">
        <v>1289534134</v>
      </c>
      <c r="D989" s="133">
        <v>1062175247.3</v>
      </c>
      <c r="E989" s="133">
        <v>609104866.91999996</v>
      </c>
    </row>
    <row r="990" spans="2:5">
      <c r="B990" s="205" t="s">
        <v>1212</v>
      </c>
      <c r="C990" s="131">
        <v>11035275</v>
      </c>
      <c r="D990" s="131">
        <v>9655865.5600000005</v>
      </c>
      <c r="E990" s="131">
        <v>0</v>
      </c>
    </row>
    <row r="991" spans="2:5">
      <c r="B991" s="204" t="s">
        <v>1213</v>
      </c>
      <c r="C991" s="131">
        <v>11035275</v>
      </c>
      <c r="D991" s="131">
        <v>9655865.5600000005</v>
      </c>
      <c r="E991" s="131">
        <v>0</v>
      </c>
    </row>
    <row r="992" spans="2:5">
      <c r="B992" s="205" t="s">
        <v>1214</v>
      </c>
      <c r="C992" s="131">
        <v>4595200</v>
      </c>
      <c r="D992" s="131">
        <v>4031624.94</v>
      </c>
      <c r="E992" s="131">
        <v>3225298.84</v>
      </c>
    </row>
    <row r="993" spans="2:5">
      <c r="B993" s="204" t="s">
        <v>1215</v>
      </c>
      <c r="C993" s="131">
        <v>4595200</v>
      </c>
      <c r="D993" s="131">
        <v>4031624.94</v>
      </c>
      <c r="E993" s="131">
        <v>3225298.84</v>
      </c>
    </row>
    <row r="994" spans="2:5">
      <c r="B994" s="205" t="s">
        <v>1216</v>
      </c>
      <c r="C994" s="131">
        <v>6558125</v>
      </c>
      <c r="D994" s="131">
        <v>1</v>
      </c>
      <c r="E994" s="131">
        <v>0</v>
      </c>
    </row>
    <row r="995" spans="2:5">
      <c r="B995" s="204" t="s">
        <v>1217</v>
      </c>
      <c r="C995" s="131">
        <v>6558125</v>
      </c>
      <c r="D995" s="131">
        <v>1</v>
      </c>
      <c r="E995" s="131">
        <v>0</v>
      </c>
    </row>
    <row r="996" spans="2:5">
      <c r="B996" s="205" t="s">
        <v>2772</v>
      </c>
      <c r="C996" s="131">
        <v>11035275</v>
      </c>
      <c r="D996" s="131">
        <v>9655865.5600000005</v>
      </c>
      <c r="E996" s="131">
        <v>4643497.6900000004</v>
      </c>
    </row>
    <row r="997" spans="2:5">
      <c r="B997" s="204" t="s">
        <v>1218</v>
      </c>
      <c r="C997" s="131">
        <v>11035275</v>
      </c>
      <c r="D997" s="131">
        <v>9655865.5600000005</v>
      </c>
      <c r="E997" s="131">
        <v>4643497.6900000004</v>
      </c>
    </row>
    <row r="998" spans="2:5">
      <c r="B998" s="205" t="s">
        <v>376</v>
      </c>
      <c r="C998" s="131">
        <v>242940000</v>
      </c>
      <c r="D998" s="131">
        <v>59540000</v>
      </c>
      <c r="E998" s="131">
        <v>26870848.339999996</v>
      </c>
    </row>
    <row r="999" spans="2:5">
      <c r="B999" s="204" t="s">
        <v>714</v>
      </c>
      <c r="C999" s="131">
        <v>242940000</v>
      </c>
      <c r="D999" s="131">
        <v>59540000</v>
      </c>
      <c r="E999" s="131">
        <v>26870848.339999996</v>
      </c>
    </row>
    <row r="1000" spans="2:5">
      <c r="B1000" s="205" t="s">
        <v>1219</v>
      </c>
      <c r="C1000" s="131">
        <v>4595200</v>
      </c>
      <c r="D1000" s="131">
        <v>4020799.94</v>
      </c>
      <c r="E1000" s="131">
        <v>1456093.76</v>
      </c>
    </row>
    <row r="1001" spans="2:5">
      <c r="B1001" s="204" t="s">
        <v>1220</v>
      </c>
      <c r="C1001" s="131">
        <v>4595200</v>
      </c>
      <c r="D1001" s="131">
        <v>4020799.94</v>
      </c>
      <c r="E1001" s="131">
        <v>1456093.76</v>
      </c>
    </row>
    <row r="1002" spans="2:5">
      <c r="B1002" s="205" t="s">
        <v>1221</v>
      </c>
      <c r="C1002" s="131">
        <v>4595200</v>
      </c>
      <c r="D1002" s="131">
        <v>1.94</v>
      </c>
      <c r="E1002" s="131">
        <v>0</v>
      </c>
    </row>
    <row r="1003" spans="2:5">
      <c r="B1003" s="204" t="s">
        <v>1222</v>
      </c>
      <c r="C1003" s="131">
        <v>4595200</v>
      </c>
      <c r="D1003" s="131">
        <v>1.94</v>
      </c>
      <c r="E1003" s="131">
        <v>0</v>
      </c>
    </row>
    <row r="1004" spans="2:5">
      <c r="B1004" s="205" t="s">
        <v>2773</v>
      </c>
      <c r="C1004" s="131">
        <v>4595200</v>
      </c>
      <c r="D1004" s="131">
        <v>4020799.94</v>
      </c>
      <c r="E1004" s="131">
        <v>0</v>
      </c>
    </row>
    <row r="1005" spans="2:5">
      <c r="B1005" s="204" t="s">
        <v>1223</v>
      </c>
      <c r="C1005" s="131">
        <v>4595200</v>
      </c>
      <c r="D1005" s="131">
        <v>4020799.94</v>
      </c>
      <c r="E1005" s="131">
        <v>0</v>
      </c>
    </row>
    <row r="1006" spans="2:5">
      <c r="B1006" s="205" t="s">
        <v>1224</v>
      </c>
      <c r="C1006" s="131">
        <v>12313456</v>
      </c>
      <c r="D1006" s="131">
        <v>15391820.609999999</v>
      </c>
      <c r="E1006" s="131">
        <v>3078364.12</v>
      </c>
    </row>
    <row r="1007" spans="2:5">
      <c r="B1007" s="204" t="s">
        <v>1225</v>
      </c>
      <c r="C1007" s="131">
        <v>12313456</v>
      </c>
      <c r="D1007" s="131">
        <v>15391820.609999999</v>
      </c>
      <c r="E1007" s="131">
        <v>3078364.12</v>
      </c>
    </row>
    <row r="1008" spans="2:5">
      <c r="B1008" s="205" t="s">
        <v>377</v>
      </c>
      <c r="C1008" s="131">
        <v>42419829</v>
      </c>
      <c r="D1008" s="131">
        <v>61851143.980000004</v>
      </c>
      <c r="E1008" s="131">
        <v>36009523</v>
      </c>
    </row>
    <row r="1009" spans="2:5">
      <c r="B1009" s="204" t="s">
        <v>715</v>
      </c>
      <c r="C1009" s="131">
        <v>42419829</v>
      </c>
      <c r="D1009" s="131">
        <v>61851143.980000004</v>
      </c>
      <c r="E1009" s="131">
        <v>36009523</v>
      </c>
    </row>
    <row r="1010" spans="2:5">
      <c r="B1010" s="205" t="s">
        <v>378</v>
      </c>
      <c r="C1010" s="131">
        <v>223614962</v>
      </c>
      <c r="D1010" s="131">
        <v>12461862</v>
      </c>
      <c r="E1010" s="131">
        <v>9824400</v>
      </c>
    </row>
    <row r="1011" spans="2:5">
      <c r="B1011" s="204" t="s">
        <v>716</v>
      </c>
      <c r="C1011" s="131">
        <v>223614962</v>
      </c>
      <c r="D1011" s="131">
        <v>12461862</v>
      </c>
      <c r="E1011" s="131">
        <v>9824400</v>
      </c>
    </row>
    <row r="1012" spans="2:5">
      <c r="B1012" s="205" t="s">
        <v>1018</v>
      </c>
      <c r="C1012" s="131">
        <v>567772</v>
      </c>
      <c r="D1012" s="131">
        <v>567772</v>
      </c>
      <c r="E1012" s="131">
        <v>0</v>
      </c>
    </row>
    <row r="1013" spans="2:5">
      <c r="B1013" s="204" t="s">
        <v>1019</v>
      </c>
      <c r="C1013" s="131">
        <v>567772</v>
      </c>
      <c r="D1013" s="131">
        <v>567772</v>
      </c>
      <c r="E1013" s="131">
        <v>0</v>
      </c>
    </row>
    <row r="1014" spans="2:5">
      <c r="B1014" s="205" t="s">
        <v>1514</v>
      </c>
      <c r="C1014" s="131">
        <v>4768626</v>
      </c>
      <c r="D1014" s="131">
        <v>1332378.8899999999</v>
      </c>
      <c r="E1014" s="131">
        <v>0</v>
      </c>
    </row>
    <row r="1015" spans="2:5">
      <c r="B1015" s="204" t="s">
        <v>1515</v>
      </c>
      <c r="C1015" s="131">
        <v>4768626</v>
      </c>
      <c r="D1015" s="131">
        <v>1</v>
      </c>
      <c r="E1015" s="131">
        <v>0</v>
      </c>
    </row>
    <row r="1016" spans="2:5">
      <c r="B1016" s="204" t="s">
        <v>3939</v>
      </c>
      <c r="C1016" s="131">
        <v>0</v>
      </c>
      <c r="D1016" s="131">
        <v>1332377.8899999999</v>
      </c>
      <c r="E1016" s="131">
        <v>0</v>
      </c>
    </row>
    <row r="1017" spans="2:5">
      <c r="B1017" s="205" t="s">
        <v>2774</v>
      </c>
      <c r="C1017" s="131">
        <v>4768626</v>
      </c>
      <c r="D1017" s="131">
        <v>2405319.8899999997</v>
      </c>
      <c r="E1017" s="131">
        <v>1072940.79</v>
      </c>
    </row>
    <row r="1018" spans="2:5">
      <c r="B1018" s="204" t="s">
        <v>1516</v>
      </c>
      <c r="C1018" s="131">
        <v>4768626</v>
      </c>
      <c r="D1018" s="131">
        <v>1072942</v>
      </c>
      <c r="E1018" s="131">
        <v>1072940.79</v>
      </c>
    </row>
    <row r="1019" spans="2:5">
      <c r="B1019" s="204" t="s">
        <v>3938</v>
      </c>
      <c r="C1019" s="131">
        <v>0</v>
      </c>
      <c r="D1019" s="131">
        <v>1332377.8899999999</v>
      </c>
      <c r="E1019" s="131">
        <v>0</v>
      </c>
    </row>
    <row r="1020" spans="2:5">
      <c r="B1020" s="205" t="s">
        <v>379</v>
      </c>
      <c r="C1020" s="131">
        <v>1627563</v>
      </c>
      <c r="D1020" s="131">
        <v>929711</v>
      </c>
      <c r="E1020" s="131">
        <v>926708.23</v>
      </c>
    </row>
    <row r="1021" spans="2:5">
      <c r="B1021" s="204" t="s">
        <v>717</v>
      </c>
      <c r="C1021" s="131">
        <v>1627563</v>
      </c>
      <c r="D1021" s="131">
        <v>929711</v>
      </c>
      <c r="E1021" s="131">
        <v>926708.23</v>
      </c>
    </row>
    <row r="1022" spans="2:5">
      <c r="B1022" s="205" t="s">
        <v>1517</v>
      </c>
      <c r="C1022" s="131">
        <v>6731551</v>
      </c>
      <c r="D1022" s="131">
        <v>2846977.8899999997</v>
      </c>
      <c r="E1022" s="131">
        <v>1514598.83</v>
      </c>
    </row>
    <row r="1023" spans="2:5">
      <c r="B1023" s="204" t="s">
        <v>1518</v>
      </c>
      <c r="C1023" s="131">
        <v>6731551</v>
      </c>
      <c r="D1023" s="131">
        <v>1514600</v>
      </c>
      <c r="E1023" s="131">
        <v>1514598.83</v>
      </c>
    </row>
    <row r="1024" spans="2:5">
      <c r="B1024" s="204" t="s">
        <v>3937</v>
      </c>
      <c r="C1024" s="131">
        <v>0</v>
      </c>
      <c r="D1024" s="131">
        <v>1332377.8899999999</v>
      </c>
      <c r="E1024" s="131">
        <v>0</v>
      </c>
    </row>
    <row r="1025" spans="2:5">
      <c r="B1025" s="205" t="s">
        <v>1519</v>
      </c>
      <c r="C1025" s="131">
        <v>4768626</v>
      </c>
      <c r="D1025" s="131">
        <v>4187175.87</v>
      </c>
      <c r="E1025" s="131">
        <v>1072940.79</v>
      </c>
    </row>
    <row r="1026" spans="2:5">
      <c r="B1026" s="204" t="s">
        <v>1520</v>
      </c>
      <c r="C1026" s="131">
        <v>4768626</v>
      </c>
      <c r="D1026" s="131">
        <v>1072942</v>
      </c>
      <c r="E1026" s="131">
        <v>1072940.79</v>
      </c>
    </row>
    <row r="1027" spans="2:5">
      <c r="B1027" s="204" t="s">
        <v>3936</v>
      </c>
      <c r="C1027" s="131">
        <v>0</v>
      </c>
      <c r="D1027" s="131">
        <v>3114233.87</v>
      </c>
      <c r="E1027" s="131">
        <v>0</v>
      </c>
    </row>
    <row r="1028" spans="2:5">
      <c r="B1028" s="205" t="s">
        <v>1521</v>
      </c>
      <c r="C1028" s="131">
        <v>4768626</v>
      </c>
      <c r="D1028" s="131">
        <v>4187175.87</v>
      </c>
      <c r="E1028" s="131">
        <v>1072940.78</v>
      </c>
    </row>
    <row r="1029" spans="2:5">
      <c r="B1029" s="204" t="s">
        <v>1522</v>
      </c>
      <c r="C1029" s="131">
        <v>4768626</v>
      </c>
      <c r="D1029" s="131">
        <v>1072942</v>
      </c>
      <c r="E1029" s="131">
        <v>1072940.78</v>
      </c>
    </row>
    <row r="1030" spans="2:5">
      <c r="B1030" s="204" t="s">
        <v>3935</v>
      </c>
      <c r="C1030" s="131">
        <v>0</v>
      </c>
      <c r="D1030" s="131">
        <v>3114233.87</v>
      </c>
      <c r="E1030" s="131">
        <v>0</v>
      </c>
    </row>
    <row r="1031" spans="2:5">
      <c r="B1031" s="205" t="s">
        <v>1523</v>
      </c>
      <c r="C1031" s="131">
        <v>4768626</v>
      </c>
      <c r="D1031" s="131">
        <v>3114234.87</v>
      </c>
      <c r="E1031" s="131">
        <v>0</v>
      </c>
    </row>
    <row r="1032" spans="2:5">
      <c r="B1032" s="204" t="s">
        <v>1524</v>
      </c>
      <c r="C1032" s="131">
        <v>4768626</v>
      </c>
      <c r="D1032" s="131">
        <v>1</v>
      </c>
      <c r="E1032" s="131">
        <v>0</v>
      </c>
    </row>
    <row r="1033" spans="2:5">
      <c r="B1033" s="204" t="s">
        <v>3934</v>
      </c>
      <c r="C1033" s="131">
        <v>0</v>
      </c>
      <c r="D1033" s="131">
        <v>3114233.87</v>
      </c>
      <c r="E1033" s="131">
        <v>0</v>
      </c>
    </row>
    <row r="1034" spans="2:5">
      <c r="B1034" s="205" t="s">
        <v>1525</v>
      </c>
      <c r="C1034" s="131">
        <v>6731551</v>
      </c>
      <c r="D1034" s="131">
        <v>8141880.5999999996</v>
      </c>
      <c r="E1034" s="131">
        <v>0</v>
      </c>
    </row>
    <row r="1035" spans="2:5">
      <c r="B1035" s="204" t="s">
        <v>1526</v>
      </c>
      <c r="C1035" s="131">
        <v>6731551</v>
      </c>
      <c r="D1035" s="131">
        <v>6266051</v>
      </c>
      <c r="E1035" s="131">
        <v>0</v>
      </c>
    </row>
    <row r="1036" spans="2:5">
      <c r="B1036" s="204" t="s">
        <v>3933</v>
      </c>
      <c r="C1036" s="131">
        <v>0</v>
      </c>
      <c r="D1036" s="131">
        <v>1875829.6</v>
      </c>
      <c r="E1036" s="131">
        <v>0</v>
      </c>
    </row>
    <row r="1037" spans="2:5">
      <c r="B1037" s="205" t="s">
        <v>1527</v>
      </c>
      <c r="C1037" s="131">
        <v>4768626</v>
      </c>
      <c r="D1037" s="131">
        <v>1875830.6</v>
      </c>
      <c r="E1037" s="131">
        <v>0</v>
      </c>
    </row>
    <row r="1038" spans="2:5">
      <c r="B1038" s="204" t="s">
        <v>1528</v>
      </c>
      <c r="C1038" s="131">
        <v>4768626</v>
      </c>
      <c r="D1038" s="131">
        <v>1</v>
      </c>
      <c r="E1038" s="131">
        <v>0</v>
      </c>
    </row>
    <row r="1039" spans="2:5">
      <c r="B1039" s="204" t="s">
        <v>3932</v>
      </c>
      <c r="C1039" s="131">
        <v>0</v>
      </c>
      <c r="D1039" s="131">
        <v>1875829.6</v>
      </c>
      <c r="E1039" s="131">
        <v>0</v>
      </c>
    </row>
    <row r="1040" spans="2:5">
      <c r="B1040" s="205" t="s">
        <v>4139</v>
      </c>
      <c r="C1040" s="131">
        <v>0</v>
      </c>
      <c r="D1040" s="131">
        <v>40000000</v>
      </c>
      <c r="E1040" s="131">
        <v>40000000</v>
      </c>
    </row>
    <row r="1041" spans="2:5">
      <c r="B1041" s="204" t="s">
        <v>4138</v>
      </c>
      <c r="C1041" s="131">
        <v>0</v>
      </c>
      <c r="D1041" s="131">
        <v>40000000</v>
      </c>
      <c r="E1041" s="131">
        <v>40000000</v>
      </c>
    </row>
    <row r="1042" spans="2:5">
      <c r="B1042" s="205" t="s">
        <v>2775</v>
      </c>
      <c r="C1042" s="131">
        <v>4768626</v>
      </c>
      <c r="D1042" s="131">
        <v>7723811.5099999998</v>
      </c>
      <c r="E1042" s="131">
        <v>1278286.73</v>
      </c>
    </row>
    <row r="1043" spans="2:5">
      <c r="B1043" s="204" t="s">
        <v>1529</v>
      </c>
      <c r="C1043" s="131">
        <v>4768626</v>
      </c>
      <c r="D1043" s="131">
        <v>6391433.6200000001</v>
      </c>
      <c r="E1043" s="131">
        <v>1278286.73</v>
      </c>
    </row>
    <row r="1044" spans="2:5">
      <c r="B1044" s="204" t="s">
        <v>3931</v>
      </c>
      <c r="C1044" s="131">
        <v>0</v>
      </c>
      <c r="D1044" s="131">
        <v>1332377.8899999999</v>
      </c>
      <c r="E1044" s="131">
        <v>0</v>
      </c>
    </row>
    <row r="1045" spans="2:5">
      <c r="B1045" s="205" t="s">
        <v>380</v>
      </c>
      <c r="C1045" s="131">
        <v>1968765</v>
      </c>
      <c r="D1045" s="131">
        <v>6540131.7399999993</v>
      </c>
      <c r="E1045" s="131">
        <v>3215665.29</v>
      </c>
    </row>
    <row r="1046" spans="2:5">
      <c r="B1046" s="204" t="s">
        <v>718</v>
      </c>
      <c r="C1046" s="131">
        <v>1968765</v>
      </c>
      <c r="D1046" s="131">
        <v>6540131.7399999993</v>
      </c>
      <c r="E1046" s="131">
        <v>3215665.29</v>
      </c>
    </row>
    <row r="1047" spans="2:5">
      <c r="B1047" s="205" t="s">
        <v>2174</v>
      </c>
      <c r="C1047" s="131">
        <v>11208701</v>
      </c>
      <c r="D1047" s="131">
        <v>15238615.93</v>
      </c>
      <c r="E1047" s="131">
        <v>2781247.61</v>
      </c>
    </row>
    <row r="1048" spans="2:5">
      <c r="B1048" s="204" t="s">
        <v>2175</v>
      </c>
      <c r="C1048" s="131">
        <v>11208701</v>
      </c>
      <c r="D1048" s="131">
        <v>13906238.039999999</v>
      </c>
      <c r="E1048" s="131">
        <v>2781247.61</v>
      </c>
    </row>
    <row r="1049" spans="2:5">
      <c r="B1049" s="204" t="s">
        <v>3930</v>
      </c>
      <c r="C1049" s="131">
        <v>0</v>
      </c>
      <c r="D1049" s="131">
        <v>1332377.8899999999</v>
      </c>
      <c r="E1049" s="131">
        <v>0</v>
      </c>
    </row>
    <row r="1050" spans="2:5">
      <c r="B1050" s="205" t="s">
        <v>2776</v>
      </c>
      <c r="C1050" s="131">
        <v>37456292</v>
      </c>
      <c r="D1050" s="131">
        <v>17456292</v>
      </c>
      <c r="E1050" s="131">
        <v>13031452.699999999</v>
      </c>
    </row>
    <row r="1051" spans="2:5">
      <c r="B1051" s="204" t="s">
        <v>2622</v>
      </c>
      <c r="C1051" s="131">
        <v>37456292</v>
      </c>
      <c r="D1051" s="131">
        <v>17456292</v>
      </c>
      <c r="E1051" s="131">
        <v>13031452.699999999</v>
      </c>
    </row>
    <row r="1052" spans="2:5">
      <c r="B1052" s="205" t="s">
        <v>1530</v>
      </c>
      <c r="C1052" s="131">
        <v>6731551</v>
      </c>
      <c r="D1052" s="131">
        <v>9082794.4100000001</v>
      </c>
      <c r="E1052" s="131">
        <v>1816558.88</v>
      </c>
    </row>
    <row r="1053" spans="2:5">
      <c r="B1053" s="204" t="s">
        <v>1531</v>
      </c>
      <c r="C1053" s="131">
        <v>6731551</v>
      </c>
      <c r="D1053" s="131">
        <v>9082794.4100000001</v>
      </c>
      <c r="E1053" s="131">
        <v>1816558.88</v>
      </c>
    </row>
    <row r="1054" spans="2:5">
      <c r="B1054" s="205" t="s">
        <v>2777</v>
      </c>
      <c r="C1054" s="131">
        <v>24353780</v>
      </c>
      <c r="D1054" s="131">
        <v>9353780</v>
      </c>
      <c r="E1054" s="131">
        <v>7047632.2000000002</v>
      </c>
    </row>
    <row r="1055" spans="2:5">
      <c r="B1055" s="204" t="s">
        <v>2623</v>
      </c>
      <c r="C1055" s="131">
        <v>24353780</v>
      </c>
      <c r="D1055" s="131">
        <v>9353780</v>
      </c>
      <c r="E1055" s="131">
        <v>7047632.2000000002</v>
      </c>
    </row>
    <row r="1056" spans="2:5">
      <c r="B1056" s="205" t="s">
        <v>2778</v>
      </c>
      <c r="C1056" s="131">
        <v>6731551</v>
      </c>
      <c r="D1056" s="131">
        <v>9082794.4100000001</v>
      </c>
      <c r="E1056" s="131">
        <v>1816558.88</v>
      </c>
    </row>
    <row r="1057" spans="2:5">
      <c r="B1057" s="204" t="s">
        <v>1532</v>
      </c>
      <c r="C1057" s="131">
        <v>6731551</v>
      </c>
      <c r="D1057" s="131">
        <v>9082794.4100000001</v>
      </c>
      <c r="E1057" s="131">
        <v>1816558.88</v>
      </c>
    </row>
    <row r="1058" spans="2:5">
      <c r="B1058" s="205" t="s">
        <v>1132</v>
      </c>
      <c r="C1058" s="131">
        <v>13353397</v>
      </c>
      <c r="D1058" s="131">
        <v>22482638.789999999</v>
      </c>
      <c r="E1058" s="131">
        <v>15796174.189999999</v>
      </c>
    </row>
    <row r="1059" spans="2:5">
      <c r="B1059" s="204" t="s">
        <v>1133</v>
      </c>
      <c r="C1059" s="131">
        <v>13353397</v>
      </c>
      <c r="D1059" s="131">
        <v>22482638.789999999</v>
      </c>
      <c r="E1059" s="131">
        <v>15796174.189999999</v>
      </c>
    </row>
    <row r="1060" spans="2:5">
      <c r="B1060" s="205" t="s">
        <v>2779</v>
      </c>
      <c r="C1060" s="131">
        <v>21746580</v>
      </c>
      <c r="D1060" s="131">
        <v>15539455.23</v>
      </c>
      <c r="E1060" s="131">
        <v>0</v>
      </c>
    </row>
    <row r="1061" spans="2:5">
      <c r="B1061" s="204" t="s">
        <v>2176</v>
      </c>
      <c r="C1061" s="131">
        <v>21746580</v>
      </c>
      <c r="D1061" s="131">
        <v>15539455.23</v>
      </c>
      <c r="E1061" s="131">
        <v>0</v>
      </c>
    </row>
    <row r="1062" spans="2:5">
      <c r="B1062" s="205" t="s">
        <v>1533</v>
      </c>
      <c r="C1062" s="131">
        <v>11208701</v>
      </c>
      <c r="D1062" s="131">
        <v>2521958</v>
      </c>
      <c r="E1062" s="131">
        <v>2521956.4700000002</v>
      </c>
    </row>
    <row r="1063" spans="2:5">
      <c r="B1063" s="204" t="s">
        <v>1534</v>
      </c>
      <c r="C1063" s="131">
        <v>11208701</v>
      </c>
      <c r="D1063" s="131">
        <v>2521958</v>
      </c>
      <c r="E1063" s="131">
        <v>2521956.4700000002</v>
      </c>
    </row>
    <row r="1064" spans="2:5">
      <c r="B1064" s="205" t="s">
        <v>4137</v>
      </c>
      <c r="C1064" s="131">
        <v>0</v>
      </c>
      <c r="D1064" s="131">
        <v>6000000</v>
      </c>
      <c r="E1064" s="131">
        <v>0</v>
      </c>
    </row>
    <row r="1065" spans="2:5">
      <c r="B1065" s="204" t="s">
        <v>4136</v>
      </c>
      <c r="C1065" s="131">
        <v>0</v>
      </c>
      <c r="D1065" s="131">
        <v>6000000</v>
      </c>
      <c r="E1065" s="131">
        <v>0</v>
      </c>
    </row>
    <row r="1066" spans="2:5">
      <c r="B1066" s="205" t="s">
        <v>381</v>
      </c>
      <c r="C1066" s="131">
        <v>20014292</v>
      </c>
      <c r="D1066" s="131">
        <v>34627310.019999996</v>
      </c>
      <c r="E1066" s="131">
        <v>18895547.32</v>
      </c>
    </row>
    <row r="1067" spans="2:5">
      <c r="B1067" s="204" t="s">
        <v>719</v>
      </c>
      <c r="C1067" s="131">
        <v>20014292</v>
      </c>
      <c r="D1067" s="131">
        <v>34627310.019999996</v>
      </c>
      <c r="E1067" s="131">
        <v>18895547.32</v>
      </c>
    </row>
    <row r="1068" spans="2:5">
      <c r="B1068" s="205" t="s">
        <v>382</v>
      </c>
      <c r="C1068" s="131">
        <v>4650280</v>
      </c>
      <c r="D1068" s="131">
        <v>4650280</v>
      </c>
      <c r="E1068" s="131">
        <v>0</v>
      </c>
    </row>
    <row r="1069" spans="2:5">
      <c r="B1069" s="204" t="s">
        <v>720</v>
      </c>
      <c r="C1069" s="131">
        <v>4650280</v>
      </c>
      <c r="D1069" s="131">
        <v>4650280</v>
      </c>
      <c r="E1069" s="131">
        <v>0</v>
      </c>
    </row>
    <row r="1070" spans="2:5">
      <c r="B1070" s="205" t="s">
        <v>3055</v>
      </c>
      <c r="C1070" s="131">
        <v>17247191</v>
      </c>
      <c r="D1070" s="131">
        <v>25862360</v>
      </c>
      <c r="E1070" s="131">
        <v>17000000</v>
      </c>
    </row>
    <row r="1071" spans="2:5">
      <c r="B1071" s="204" t="s">
        <v>3056</v>
      </c>
      <c r="C1071" s="131">
        <v>17247191</v>
      </c>
      <c r="D1071" s="131">
        <v>25862360</v>
      </c>
      <c r="E1071" s="131">
        <v>17000000</v>
      </c>
    </row>
    <row r="1072" spans="2:5">
      <c r="B1072" s="205" t="s">
        <v>383</v>
      </c>
      <c r="C1072" s="131">
        <v>43920270</v>
      </c>
      <c r="D1072" s="131">
        <v>43920270</v>
      </c>
      <c r="E1072" s="131">
        <v>10530665.92</v>
      </c>
    </row>
    <row r="1073" spans="2:5">
      <c r="B1073" s="204" t="s">
        <v>721</v>
      </c>
      <c r="C1073" s="131">
        <v>43920270</v>
      </c>
      <c r="D1073" s="131">
        <v>43920270</v>
      </c>
      <c r="E1073" s="131">
        <v>10530665.92</v>
      </c>
    </row>
    <row r="1074" spans="2:5">
      <c r="B1074" s="205" t="s">
        <v>384</v>
      </c>
      <c r="C1074" s="131">
        <v>420087317</v>
      </c>
      <c r="D1074" s="131">
        <v>1</v>
      </c>
      <c r="E1074" s="131">
        <v>0</v>
      </c>
    </row>
    <row r="1075" spans="2:5">
      <c r="B1075" s="204" t="s">
        <v>722</v>
      </c>
      <c r="C1075" s="131">
        <v>420087317</v>
      </c>
      <c r="D1075" s="131">
        <v>1</v>
      </c>
      <c r="E1075" s="131">
        <v>0</v>
      </c>
    </row>
    <row r="1076" spans="2:5">
      <c r="B1076" s="205" t="s">
        <v>3472</v>
      </c>
      <c r="C1076" s="131">
        <v>0</v>
      </c>
      <c r="D1076" s="131">
        <v>13165878.289999999</v>
      </c>
      <c r="E1076" s="131">
        <v>13165872.67</v>
      </c>
    </row>
    <row r="1077" spans="2:5">
      <c r="B1077" s="204" t="s">
        <v>3473</v>
      </c>
      <c r="C1077" s="131">
        <v>0</v>
      </c>
      <c r="D1077" s="131">
        <v>13165878.289999999</v>
      </c>
      <c r="E1077" s="131">
        <v>13165872.67</v>
      </c>
    </row>
    <row r="1078" spans="2:5">
      <c r="B1078" s="205" t="s">
        <v>2780</v>
      </c>
      <c r="C1078" s="131">
        <v>16201118</v>
      </c>
      <c r="D1078" s="131">
        <v>16201118</v>
      </c>
      <c r="E1078" s="131">
        <v>9808900.1199999992</v>
      </c>
    </row>
    <row r="1079" spans="2:5">
      <c r="B1079" s="204" t="s">
        <v>1081</v>
      </c>
      <c r="C1079" s="131">
        <v>16201118</v>
      </c>
      <c r="D1079" s="131">
        <v>16201118</v>
      </c>
      <c r="E1079" s="131">
        <v>9808900.1199999992</v>
      </c>
    </row>
    <row r="1080" spans="2:5">
      <c r="B1080" s="205" t="s">
        <v>2624</v>
      </c>
      <c r="C1080" s="131">
        <v>15317807</v>
      </c>
      <c r="D1080" s="131">
        <v>1317807</v>
      </c>
      <c r="E1080" s="131">
        <v>0</v>
      </c>
    </row>
    <row r="1081" spans="2:5">
      <c r="B1081" s="204" t="s">
        <v>2625</v>
      </c>
      <c r="C1081" s="131">
        <v>15317807</v>
      </c>
      <c r="D1081" s="131">
        <v>1317807</v>
      </c>
      <c r="E1081" s="131">
        <v>0</v>
      </c>
    </row>
    <row r="1082" spans="2:5">
      <c r="B1082" s="205" t="s">
        <v>3697</v>
      </c>
      <c r="C1082" s="131">
        <v>0</v>
      </c>
      <c r="D1082" s="131">
        <v>8466140.5800000001</v>
      </c>
      <c r="E1082" s="131">
        <v>5229142.8899999997</v>
      </c>
    </row>
    <row r="1083" spans="2:5">
      <c r="B1083" s="204" t="s">
        <v>3696</v>
      </c>
      <c r="C1083" s="131">
        <v>0</v>
      </c>
      <c r="D1083" s="131">
        <v>8466140.5800000001</v>
      </c>
      <c r="E1083" s="131">
        <v>5229142.8899999997</v>
      </c>
    </row>
    <row r="1084" spans="2:5">
      <c r="B1084" s="205" t="s">
        <v>3695</v>
      </c>
      <c r="C1084" s="131">
        <v>0</v>
      </c>
      <c r="D1084" s="131">
        <v>1723565.44</v>
      </c>
      <c r="E1084" s="131">
        <v>1378852.36</v>
      </c>
    </row>
    <row r="1085" spans="2:5">
      <c r="B1085" s="204" t="s">
        <v>3694</v>
      </c>
      <c r="C1085" s="131">
        <v>0</v>
      </c>
      <c r="D1085" s="131">
        <v>1723565.44</v>
      </c>
      <c r="E1085" s="131">
        <v>1378852.36</v>
      </c>
    </row>
    <row r="1086" spans="2:5">
      <c r="B1086" s="205" t="s">
        <v>3427</v>
      </c>
      <c r="C1086" s="131">
        <v>0</v>
      </c>
      <c r="D1086" s="131">
        <v>541000002</v>
      </c>
      <c r="E1086" s="131">
        <v>353022197.51999998</v>
      </c>
    </row>
    <row r="1087" spans="2:5">
      <c r="B1087" s="204" t="s">
        <v>3428</v>
      </c>
      <c r="C1087" s="131">
        <v>0</v>
      </c>
      <c r="D1087" s="131">
        <v>541000002</v>
      </c>
      <c r="E1087" s="131">
        <v>353022197.51999998</v>
      </c>
    </row>
    <row r="1088" spans="2:5">
      <c r="B1088" s="207" t="s">
        <v>289</v>
      </c>
      <c r="C1088" s="131">
        <v>540372363</v>
      </c>
      <c r="D1088" s="131">
        <v>504867041.48999995</v>
      </c>
      <c r="E1088" s="131">
        <v>221937446.26000002</v>
      </c>
    </row>
    <row r="1089" spans="2:5">
      <c r="B1089" s="206" t="s">
        <v>281</v>
      </c>
      <c r="C1089" s="133">
        <v>344534899</v>
      </c>
      <c r="D1089" s="133">
        <v>238217504.66</v>
      </c>
      <c r="E1089" s="133">
        <v>94618743.799999997</v>
      </c>
    </row>
    <row r="1090" spans="2:5">
      <c r="B1090" s="205" t="s">
        <v>2781</v>
      </c>
      <c r="C1090" s="131">
        <v>6606206</v>
      </c>
      <c r="D1090" s="131">
        <v>1</v>
      </c>
      <c r="E1090" s="131">
        <v>0</v>
      </c>
    </row>
    <row r="1091" spans="2:5">
      <c r="B1091" s="204" t="s">
        <v>1226</v>
      </c>
      <c r="C1091" s="131">
        <v>6606206</v>
      </c>
      <c r="D1091" s="131">
        <v>1</v>
      </c>
      <c r="E1091" s="131">
        <v>0</v>
      </c>
    </row>
    <row r="1092" spans="2:5">
      <c r="B1092" s="205" t="s">
        <v>1227</v>
      </c>
      <c r="C1092" s="131">
        <v>6606206</v>
      </c>
      <c r="D1092" s="131">
        <v>5780429.8300000001</v>
      </c>
      <c r="E1092" s="131">
        <v>0</v>
      </c>
    </row>
    <row r="1093" spans="2:5">
      <c r="B1093" s="204" t="s">
        <v>1228</v>
      </c>
      <c r="C1093" s="131">
        <v>6606206</v>
      </c>
      <c r="D1093" s="131">
        <v>5780429.8300000001</v>
      </c>
      <c r="E1093" s="131">
        <v>0</v>
      </c>
    </row>
    <row r="1094" spans="2:5">
      <c r="B1094" s="205" t="s">
        <v>2782</v>
      </c>
      <c r="C1094" s="131">
        <v>6606206</v>
      </c>
      <c r="D1094" s="131">
        <v>1</v>
      </c>
      <c r="E1094" s="131">
        <v>0</v>
      </c>
    </row>
    <row r="1095" spans="2:5">
      <c r="B1095" s="204" t="s">
        <v>1229</v>
      </c>
      <c r="C1095" s="131">
        <v>6606206</v>
      </c>
      <c r="D1095" s="131">
        <v>1</v>
      </c>
      <c r="E1095" s="131">
        <v>0</v>
      </c>
    </row>
    <row r="1096" spans="2:5">
      <c r="B1096" s="205" t="s">
        <v>385</v>
      </c>
      <c r="C1096" s="131">
        <v>13845712</v>
      </c>
      <c r="D1096" s="131">
        <v>37573264.939999998</v>
      </c>
      <c r="E1096" s="131">
        <v>8704882.4399999995</v>
      </c>
    </row>
    <row r="1097" spans="2:5">
      <c r="B1097" s="204" t="s">
        <v>723</v>
      </c>
      <c r="C1097" s="131">
        <v>13845712</v>
      </c>
      <c r="D1097" s="131">
        <v>37573264.939999998</v>
      </c>
      <c r="E1097" s="131">
        <v>8704882.4399999995</v>
      </c>
    </row>
    <row r="1098" spans="2:5">
      <c r="B1098" s="205" t="s">
        <v>1230</v>
      </c>
      <c r="C1098" s="131">
        <v>11116179</v>
      </c>
      <c r="D1098" s="131">
        <v>1.37</v>
      </c>
      <c r="E1098" s="131">
        <v>0</v>
      </c>
    </row>
    <row r="1099" spans="2:5">
      <c r="B1099" s="204" t="s">
        <v>1231</v>
      </c>
      <c r="C1099" s="131">
        <v>11116179</v>
      </c>
      <c r="D1099" s="131">
        <v>1.37</v>
      </c>
      <c r="E1099" s="131">
        <v>0</v>
      </c>
    </row>
    <row r="1100" spans="2:5">
      <c r="B1100" s="205" t="s">
        <v>2626</v>
      </c>
      <c r="C1100" s="131">
        <v>28344021</v>
      </c>
      <c r="D1100" s="131">
        <v>18344021</v>
      </c>
      <c r="E1100" s="131">
        <v>15000000</v>
      </c>
    </row>
    <row r="1101" spans="2:5">
      <c r="B1101" s="204" t="s">
        <v>2627</v>
      </c>
      <c r="C1101" s="131">
        <v>28344021</v>
      </c>
      <c r="D1101" s="131">
        <v>18344021</v>
      </c>
      <c r="E1101" s="131">
        <v>15000000</v>
      </c>
    </row>
    <row r="1102" spans="2:5">
      <c r="B1102" s="205" t="s">
        <v>4135</v>
      </c>
      <c r="C1102" s="131">
        <v>0</v>
      </c>
      <c r="D1102" s="131">
        <v>2000000</v>
      </c>
      <c r="E1102" s="131">
        <v>0</v>
      </c>
    </row>
    <row r="1103" spans="2:5">
      <c r="B1103" s="204" t="s">
        <v>4134</v>
      </c>
      <c r="C1103" s="131">
        <v>0</v>
      </c>
      <c r="D1103" s="131">
        <v>2000000</v>
      </c>
      <c r="E1103" s="131">
        <v>0</v>
      </c>
    </row>
    <row r="1104" spans="2:5">
      <c r="B1104" s="205" t="s">
        <v>386</v>
      </c>
      <c r="C1104" s="131">
        <v>5771408</v>
      </c>
      <c r="D1104" s="131">
        <v>2</v>
      </c>
      <c r="E1104" s="131">
        <v>0</v>
      </c>
    </row>
    <row r="1105" spans="2:5">
      <c r="B1105" s="204" t="s">
        <v>724</v>
      </c>
      <c r="C1105" s="131">
        <v>5771408</v>
      </c>
      <c r="D1105" s="131">
        <v>2</v>
      </c>
      <c r="E1105" s="131">
        <v>0</v>
      </c>
    </row>
    <row r="1106" spans="2:5">
      <c r="B1106" s="205" t="s">
        <v>387</v>
      </c>
      <c r="C1106" s="131">
        <v>29762921</v>
      </c>
      <c r="D1106" s="131">
        <v>29762921</v>
      </c>
      <c r="E1106" s="131">
        <v>24183733.27</v>
      </c>
    </row>
    <row r="1107" spans="2:5">
      <c r="B1107" s="204" t="s">
        <v>725</v>
      </c>
      <c r="C1107" s="131">
        <v>29762921</v>
      </c>
      <c r="D1107" s="131">
        <v>29762921</v>
      </c>
      <c r="E1107" s="131">
        <v>24183733.27</v>
      </c>
    </row>
    <row r="1108" spans="2:5">
      <c r="B1108" s="205" t="s">
        <v>2177</v>
      </c>
      <c r="C1108" s="131">
        <v>12576962</v>
      </c>
      <c r="D1108" s="131">
        <v>1</v>
      </c>
      <c r="E1108" s="131">
        <v>0</v>
      </c>
    </row>
    <row r="1109" spans="2:5">
      <c r="B1109" s="204" t="s">
        <v>2178</v>
      </c>
      <c r="C1109" s="131">
        <v>12576962</v>
      </c>
      <c r="D1109" s="131">
        <v>1</v>
      </c>
      <c r="E1109" s="131">
        <v>0</v>
      </c>
    </row>
    <row r="1110" spans="2:5">
      <c r="B1110" s="205" t="s">
        <v>2179</v>
      </c>
      <c r="C1110" s="131">
        <v>21904546</v>
      </c>
      <c r="D1110" s="131">
        <v>1</v>
      </c>
      <c r="E1110" s="131">
        <v>0</v>
      </c>
    </row>
    <row r="1111" spans="2:5">
      <c r="B1111" s="204" t="s">
        <v>2180</v>
      </c>
      <c r="C1111" s="131">
        <v>21904546</v>
      </c>
      <c r="D1111" s="131">
        <v>1</v>
      </c>
      <c r="E1111" s="131">
        <v>0</v>
      </c>
    </row>
    <row r="1112" spans="2:5">
      <c r="B1112" s="205" t="s">
        <v>2181</v>
      </c>
      <c r="C1112" s="131">
        <v>6779437</v>
      </c>
      <c r="D1112" s="131">
        <v>1</v>
      </c>
      <c r="E1112" s="131">
        <v>0</v>
      </c>
    </row>
    <row r="1113" spans="2:5">
      <c r="B1113" s="204" t="s">
        <v>2182</v>
      </c>
      <c r="C1113" s="131">
        <v>6779437</v>
      </c>
      <c r="D1113" s="131">
        <v>1</v>
      </c>
      <c r="E1113" s="131">
        <v>0</v>
      </c>
    </row>
    <row r="1114" spans="2:5">
      <c r="B1114" s="205" t="s">
        <v>2183</v>
      </c>
      <c r="C1114" s="131">
        <v>6779437</v>
      </c>
      <c r="D1114" s="131">
        <v>1</v>
      </c>
      <c r="E1114" s="131">
        <v>0</v>
      </c>
    </row>
    <row r="1115" spans="2:5">
      <c r="B1115" s="204" t="s">
        <v>2184</v>
      </c>
      <c r="C1115" s="131">
        <v>6779437</v>
      </c>
      <c r="D1115" s="131">
        <v>1</v>
      </c>
      <c r="E1115" s="131">
        <v>0</v>
      </c>
    </row>
    <row r="1116" spans="2:5">
      <c r="B1116" s="205" t="s">
        <v>3656</v>
      </c>
      <c r="C1116" s="131">
        <v>0</v>
      </c>
      <c r="D1116" s="131">
        <v>2263624.2599999998</v>
      </c>
      <c r="E1116" s="131">
        <v>2263094.6800000002</v>
      </c>
    </row>
    <row r="1117" spans="2:5">
      <c r="B1117" s="204" t="s">
        <v>3655</v>
      </c>
      <c r="C1117" s="131">
        <v>0</v>
      </c>
      <c r="D1117" s="131">
        <v>2263624.2599999998</v>
      </c>
      <c r="E1117" s="131">
        <v>2263094.6800000002</v>
      </c>
    </row>
    <row r="1118" spans="2:5">
      <c r="B1118" s="205" t="s">
        <v>2185</v>
      </c>
      <c r="C1118" s="131">
        <v>4802120</v>
      </c>
      <c r="D1118" s="131">
        <v>1</v>
      </c>
      <c r="E1118" s="131">
        <v>0</v>
      </c>
    </row>
    <row r="1119" spans="2:5">
      <c r="B1119" s="204" t="s">
        <v>2186</v>
      </c>
      <c r="C1119" s="131">
        <v>4802120</v>
      </c>
      <c r="D1119" s="131">
        <v>1</v>
      </c>
      <c r="E1119" s="131">
        <v>0</v>
      </c>
    </row>
    <row r="1120" spans="2:5">
      <c r="B1120" s="205" t="s">
        <v>2187</v>
      </c>
      <c r="C1120" s="131">
        <v>12576962</v>
      </c>
      <c r="D1120" s="131">
        <v>1</v>
      </c>
      <c r="E1120" s="131">
        <v>0</v>
      </c>
    </row>
    <row r="1121" spans="2:5">
      <c r="B1121" s="204" t="s">
        <v>2188</v>
      </c>
      <c r="C1121" s="131">
        <v>12576962</v>
      </c>
      <c r="D1121" s="131">
        <v>1</v>
      </c>
      <c r="E1121" s="131">
        <v>0</v>
      </c>
    </row>
    <row r="1122" spans="2:5">
      <c r="B1122" s="205" t="s">
        <v>2189</v>
      </c>
      <c r="C1122" s="131">
        <v>6779437</v>
      </c>
      <c r="D1122" s="131">
        <v>1</v>
      </c>
      <c r="E1122" s="131">
        <v>0</v>
      </c>
    </row>
    <row r="1123" spans="2:5">
      <c r="B1123" s="204" t="s">
        <v>2190</v>
      </c>
      <c r="C1123" s="131">
        <v>6779437</v>
      </c>
      <c r="D1123" s="131">
        <v>1</v>
      </c>
      <c r="E1123" s="131">
        <v>0</v>
      </c>
    </row>
    <row r="1124" spans="2:5">
      <c r="B1124" s="205" t="s">
        <v>2191</v>
      </c>
      <c r="C1124" s="131">
        <v>21904546</v>
      </c>
      <c r="D1124" s="131">
        <v>1</v>
      </c>
      <c r="E1124" s="131">
        <v>0</v>
      </c>
    </row>
    <row r="1125" spans="2:5">
      <c r="B1125" s="204" t="s">
        <v>2192</v>
      </c>
      <c r="C1125" s="131">
        <v>21904546</v>
      </c>
      <c r="D1125" s="131">
        <v>1</v>
      </c>
      <c r="E1125" s="131">
        <v>0</v>
      </c>
    </row>
    <row r="1126" spans="2:5">
      <c r="B1126" s="205" t="s">
        <v>3141</v>
      </c>
      <c r="C1126" s="131">
        <v>3869591</v>
      </c>
      <c r="D1126" s="131">
        <v>3869591</v>
      </c>
      <c r="E1126" s="131">
        <v>0</v>
      </c>
    </row>
    <row r="1127" spans="2:5">
      <c r="B1127" s="204" t="s">
        <v>3142</v>
      </c>
      <c r="C1127" s="131">
        <v>3869591</v>
      </c>
      <c r="D1127" s="131">
        <v>3869591</v>
      </c>
      <c r="E1127" s="131">
        <v>0</v>
      </c>
    </row>
    <row r="1128" spans="2:5">
      <c r="B1128" s="205" t="s">
        <v>2783</v>
      </c>
      <c r="C1128" s="131">
        <v>4802120</v>
      </c>
      <c r="D1128" s="131">
        <v>5402377.8099999996</v>
      </c>
      <c r="E1128" s="131">
        <v>1080475.57</v>
      </c>
    </row>
    <row r="1129" spans="2:5">
      <c r="B1129" s="204" t="s">
        <v>2193</v>
      </c>
      <c r="C1129" s="131">
        <v>4802120</v>
      </c>
      <c r="D1129" s="131">
        <v>5402377.8099999996</v>
      </c>
      <c r="E1129" s="131">
        <v>1080475.57</v>
      </c>
    </row>
    <row r="1130" spans="2:5">
      <c r="B1130" s="205" t="s">
        <v>388</v>
      </c>
      <c r="C1130" s="131">
        <v>525172</v>
      </c>
      <c r="D1130" s="131">
        <v>654193</v>
      </c>
      <c r="E1130" s="131">
        <v>0</v>
      </c>
    </row>
    <row r="1131" spans="2:5">
      <c r="B1131" s="204" t="s">
        <v>726</v>
      </c>
      <c r="C1131" s="131">
        <v>525172</v>
      </c>
      <c r="D1131" s="131">
        <v>654193</v>
      </c>
      <c r="E1131" s="131">
        <v>0</v>
      </c>
    </row>
    <row r="1132" spans="2:5">
      <c r="B1132" s="205" t="s">
        <v>2194</v>
      </c>
      <c r="C1132" s="131">
        <v>21904546</v>
      </c>
      <c r="D1132" s="131">
        <v>24642606.75</v>
      </c>
      <c r="E1132" s="131">
        <v>4928521.3499999996</v>
      </c>
    </row>
    <row r="1133" spans="2:5">
      <c r="B1133" s="204" t="s">
        <v>2195</v>
      </c>
      <c r="C1133" s="131">
        <v>21904546</v>
      </c>
      <c r="D1133" s="131">
        <v>24642606.75</v>
      </c>
      <c r="E1133" s="131">
        <v>4928521.3499999996</v>
      </c>
    </row>
    <row r="1134" spans="2:5">
      <c r="B1134" s="205" t="s">
        <v>3474</v>
      </c>
      <c r="C1134" s="131">
        <v>0</v>
      </c>
      <c r="D1134" s="131">
        <v>15253297.699999999</v>
      </c>
      <c r="E1134" s="131">
        <v>9472438.0099999998</v>
      </c>
    </row>
    <row r="1135" spans="2:5">
      <c r="B1135" s="204" t="s">
        <v>3475</v>
      </c>
      <c r="C1135" s="131">
        <v>0</v>
      </c>
      <c r="D1135" s="131">
        <v>15253297.699999999</v>
      </c>
      <c r="E1135" s="131">
        <v>9472438.0099999998</v>
      </c>
    </row>
    <row r="1136" spans="2:5">
      <c r="B1136" s="205" t="s">
        <v>2628</v>
      </c>
      <c r="C1136" s="131">
        <v>26992362</v>
      </c>
      <c r="D1136" s="131">
        <v>19992362</v>
      </c>
      <c r="E1136" s="131">
        <v>15000000</v>
      </c>
    </row>
    <row r="1137" spans="2:5">
      <c r="B1137" s="204" t="s">
        <v>2629</v>
      </c>
      <c r="C1137" s="131">
        <v>26992362</v>
      </c>
      <c r="D1137" s="131">
        <v>19992362</v>
      </c>
      <c r="E1137" s="131">
        <v>15000000</v>
      </c>
    </row>
    <row r="1138" spans="2:5">
      <c r="B1138" s="205" t="s">
        <v>1082</v>
      </c>
      <c r="C1138" s="131">
        <v>53038509</v>
      </c>
      <c r="D1138" s="131">
        <v>48038509</v>
      </c>
      <c r="E1138" s="131">
        <v>13985598.48</v>
      </c>
    </row>
    <row r="1139" spans="2:5">
      <c r="B1139" s="204" t="s">
        <v>1083</v>
      </c>
      <c r="C1139" s="131">
        <v>31695044</v>
      </c>
      <c r="D1139" s="131">
        <v>31695044</v>
      </c>
      <c r="E1139" s="131">
        <v>13985598.48</v>
      </c>
    </row>
    <row r="1140" spans="2:5">
      <c r="B1140" s="204" t="s">
        <v>2630</v>
      </c>
      <c r="C1140" s="131">
        <v>21343465</v>
      </c>
      <c r="D1140" s="131">
        <v>16343465</v>
      </c>
      <c r="E1140" s="131">
        <v>0</v>
      </c>
    </row>
    <row r="1141" spans="2:5">
      <c r="B1141" s="205" t="s">
        <v>2631</v>
      </c>
      <c r="C1141" s="131">
        <v>30640293</v>
      </c>
      <c r="D1141" s="131">
        <v>24640293</v>
      </c>
      <c r="E1141" s="131">
        <v>0</v>
      </c>
    </row>
    <row r="1142" spans="2:5">
      <c r="B1142" s="204" t="s">
        <v>2632</v>
      </c>
      <c r="C1142" s="131">
        <v>30640293</v>
      </c>
      <c r="D1142" s="131">
        <v>24640293</v>
      </c>
      <c r="E1142" s="131">
        <v>0</v>
      </c>
    </row>
    <row r="1143" spans="2:5">
      <c r="B1143" s="206" t="s">
        <v>283</v>
      </c>
      <c r="C1143" s="133">
        <v>0</v>
      </c>
      <c r="D1143" s="133">
        <v>77357501</v>
      </c>
      <c r="E1143" s="133">
        <v>21120022.670000002</v>
      </c>
    </row>
    <row r="1144" spans="2:5">
      <c r="B1144" s="205" t="s">
        <v>3476</v>
      </c>
      <c r="C1144" s="131">
        <v>0</v>
      </c>
      <c r="D1144" s="131">
        <v>77357501</v>
      </c>
      <c r="E1144" s="131">
        <v>21120022.670000002</v>
      </c>
    </row>
    <row r="1145" spans="2:5">
      <c r="B1145" s="204" t="s">
        <v>3477</v>
      </c>
      <c r="C1145" s="131">
        <v>0</v>
      </c>
      <c r="D1145" s="131">
        <v>77357501</v>
      </c>
      <c r="E1145" s="131">
        <v>21120022.670000002</v>
      </c>
    </row>
    <row r="1146" spans="2:5">
      <c r="B1146" s="206" t="s">
        <v>284</v>
      </c>
      <c r="C1146" s="133">
        <v>195837464</v>
      </c>
      <c r="D1146" s="133">
        <v>189292035.82999998</v>
      </c>
      <c r="E1146" s="133">
        <v>106198679.79000002</v>
      </c>
    </row>
    <row r="1147" spans="2:5">
      <c r="B1147" s="205" t="s">
        <v>327</v>
      </c>
      <c r="C1147" s="131">
        <v>195837464</v>
      </c>
      <c r="D1147" s="131">
        <v>189292035.82999998</v>
      </c>
      <c r="E1147" s="131">
        <v>106198679.79000002</v>
      </c>
    </row>
    <row r="1148" spans="2:5">
      <c r="B1148" s="204" t="s">
        <v>3413</v>
      </c>
      <c r="C1148" s="131">
        <v>195837464</v>
      </c>
      <c r="D1148" s="131">
        <v>189292035.82999998</v>
      </c>
      <c r="E1148" s="131">
        <v>106198679.79000002</v>
      </c>
    </row>
    <row r="1149" spans="2:5">
      <c r="B1149" s="207" t="s">
        <v>290</v>
      </c>
      <c r="C1149" s="131">
        <v>2061577017</v>
      </c>
      <c r="D1149" s="131">
        <v>2135320037.3899996</v>
      </c>
      <c r="E1149" s="131">
        <v>1116018360.5799999</v>
      </c>
    </row>
    <row r="1150" spans="2:5">
      <c r="B1150" s="206" t="s">
        <v>281</v>
      </c>
      <c r="C1150" s="133">
        <v>1286061628</v>
      </c>
      <c r="D1150" s="133">
        <v>1327478684.0899997</v>
      </c>
      <c r="E1150" s="133">
        <v>807895372.10000002</v>
      </c>
    </row>
    <row r="1151" spans="2:5">
      <c r="B1151" s="205" t="s">
        <v>1232</v>
      </c>
      <c r="C1151" s="131">
        <v>11075727</v>
      </c>
      <c r="D1151" s="131">
        <v>9691260.9600000009</v>
      </c>
      <c r="E1151" s="131">
        <v>0</v>
      </c>
    </row>
    <row r="1152" spans="2:5">
      <c r="B1152" s="204" t="s">
        <v>1233</v>
      </c>
      <c r="C1152" s="131">
        <v>11075727</v>
      </c>
      <c r="D1152" s="131">
        <v>9691260.9600000009</v>
      </c>
      <c r="E1152" s="131">
        <v>0</v>
      </c>
    </row>
    <row r="1153" spans="2:5">
      <c r="B1153" s="205" t="s">
        <v>3143</v>
      </c>
      <c r="C1153" s="131">
        <v>480823</v>
      </c>
      <c r="D1153" s="131">
        <v>480823</v>
      </c>
      <c r="E1153" s="131">
        <v>0</v>
      </c>
    </row>
    <row r="1154" spans="2:5">
      <c r="B1154" s="204" t="s">
        <v>3144</v>
      </c>
      <c r="C1154" s="131">
        <v>480823</v>
      </c>
      <c r="D1154" s="131">
        <v>480823</v>
      </c>
      <c r="E1154" s="131">
        <v>0</v>
      </c>
    </row>
    <row r="1155" spans="2:5">
      <c r="B1155" s="205" t="s">
        <v>2784</v>
      </c>
      <c r="C1155" s="131">
        <v>4612045</v>
      </c>
      <c r="D1155" s="131">
        <v>4035538.95</v>
      </c>
      <c r="E1155" s="131">
        <v>0</v>
      </c>
    </row>
    <row r="1156" spans="2:5">
      <c r="B1156" s="204" t="s">
        <v>1234</v>
      </c>
      <c r="C1156" s="131">
        <v>4612045</v>
      </c>
      <c r="D1156" s="131">
        <v>4035538.95</v>
      </c>
      <c r="E1156" s="131">
        <v>0</v>
      </c>
    </row>
    <row r="1157" spans="2:5">
      <c r="B1157" s="205" t="s">
        <v>389</v>
      </c>
      <c r="C1157" s="131">
        <v>228130513</v>
      </c>
      <c r="D1157" s="131">
        <v>10677792</v>
      </c>
      <c r="E1157" s="131">
        <v>0</v>
      </c>
    </row>
    <row r="1158" spans="2:5">
      <c r="B1158" s="204" t="s">
        <v>727</v>
      </c>
      <c r="C1158" s="131">
        <v>228130513</v>
      </c>
      <c r="D1158" s="131">
        <v>10677792</v>
      </c>
      <c r="E1158" s="131">
        <v>0</v>
      </c>
    </row>
    <row r="1159" spans="2:5">
      <c r="B1159" s="205" t="s">
        <v>2785</v>
      </c>
      <c r="C1159" s="131">
        <v>6582165</v>
      </c>
      <c r="D1159" s="131">
        <v>5759394.79</v>
      </c>
      <c r="E1159" s="131">
        <v>0</v>
      </c>
    </row>
    <row r="1160" spans="2:5">
      <c r="B1160" s="204" t="s">
        <v>1235</v>
      </c>
      <c r="C1160" s="131">
        <v>6582165</v>
      </c>
      <c r="D1160" s="131">
        <v>5759394.79</v>
      </c>
      <c r="E1160" s="131">
        <v>0</v>
      </c>
    </row>
    <row r="1161" spans="2:5">
      <c r="B1161" s="205" t="s">
        <v>390</v>
      </c>
      <c r="C1161" s="131">
        <v>21163727</v>
      </c>
      <c r="D1161" s="131">
        <v>200127</v>
      </c>
      <c r="E1161" s="131">
        <v>0</v>
      </c>
    </row>
    <row r="1162" spans="2:5">
      <c r="B1162" s="204" t="s">
        <v>728</v>
      </c>
      <c r="C1162" s="131">
        <v>21163727</v>
      </c>
      <c r="D1162" s="131">
        <v>200127</v>
      </c>
      <c r="E1162" s="131">
        <v>0</v>
      </c>
    </row>
    <row r="1163" spans="2:5">
      <c r="B1163" s="205" t="s">
        <v>1236</v>
      </c>
      <c r="C1163" s="131">
        <v>4612045</v>
      </c>
      <c r="D1163" s="131">
        <v>4035538.95</v>
      </c>
      <c r="E1163" s="131">
        <v>2192956.7000000002</v>
      </c>
    </row>
    <row r="1164" spans="2:5">
      <c r="B1164" s="204" t="s">
        <v>1237</v>
      </c>
      <c r="C1164" s="131">
        <v>4612045</v>
      </c>
      <c r="D1164" s="131">
        <v>4035538.95</v>
      </c>
      <c r="E1164" s="131">
        <v>2192956.7000000002</v>
      </c>
    </row>
    <row r="1165" spans="2:5">
      <c r="B1165" s="205" t="s">
        <v>1238</v>
      </c>
      <c r="C1165" s="131">
        <v>6582165</v>
      </c>
      <c r="D1165" s="131">
        <v>1</v>
      </c>
      <c r="E1165" s="131">
        <v>0</v>
      </c>
    </row>
    <row r="1166" spans="2:5">
      <c r="B1166" s="204" t="s">
        <v>1239</v>
      </c>
      <c r="C1166" s="131">
        <v>6582165</v>
      </c>
      <c r="D1166" s="131">
        <v>1</v>
      </c>
      <c r="E1166" s="131">
        <v>0</v>
      </c>
    </row>
    <row r="1167" spans="2:5">
      <c r="B1167" s="205" t="s">
        <v>1240</v>
      </c>
      <c r="C1167" s="131">
        <v>6582165</v>
      </c>
      <c r="D1167" s="131">
        <v>5759394.79</v>
      </c>
      <c r="E1167" s="131">
        <v>5359734.2</v>
      </c>
    </row>
    <row r="1168" spans="2:5">
      <c r="B1168" s="204" t="s">
        <v>1241</v>
      </c>
      <c r="C1168" s="131">
        <v>6582165</v>
      </c>
      <c r="D1168" s="131">
        <v>5759394.79</v>
      </c>
      <c r="E1168" s="131">
        <v>5359734.2</v>
      </c>
    </row>
    <row r="1169" spans="2:5">
      <c r="B1169" s="205" t="s">
        <v>1242</v>
      </c>
      <c r="C1169" s="131">
        <v>11075727</v>
      </c>
      <c r="D1169" s="131">
        <v>9691260.9600000009</v>
      </c>
      <c r="E1169" s="131">
        <v>0</v>
      </c>
    </row>
    <row r="1170" spans="2:5">
      <c r="B1170" s="204" t="s">
        <v>1243</v>
      </c>
      <c r="C1170" s="131">
        <v>11075727</v>
      </c>
      <c r="D1170" s="131">
        <v>9691260.9600000009</v>
      </c>
      <c r="E1170" s="131">
        <v>0</v>
      </c>
    </row>
    <row r="1171" spans="2:5">
      <c r="B1171" s="205" t="s">
        <v>3584</v>
      </c>
      <c r="C1171" s="131">
        <v>0</v>
      </c>
      <c r="D1171" s="131">
        <v>114983544</v>
      </c>
      <c r="E1171" s="131">
        <v>114983543.81</v>
      </c>
    </row>
    <row r="1172" spans="2:5">
      <c r="B1172" s="204" t="s">
        <v>3583</v>
      </c>
      <c r="C1172" s="131">
        <v>0</v>
      </c>
      <c r="D1172" s="131">
        <v>114983544</v>
      </c>
      <c r="E1172" s="131">
        <v>114983543.81</v>
      </c>
    </row>
    <row r="1173" spans="2:5">
      <c r="B1173" s="205" t="s">
        <v>1244</v>
      </c>
      <c r="C1173" s="131">
        <v>4612045</v>
      </c>
      <c r="D1173" s="131">
        <v>4035538.95</v>
      </c>
      <c r="E1173" s="131">
        <v>0</v>
      </c>
    </row>
    <row r="1174" spans="2:5">
      <c r="B1174" s="204" t="s">
        <v>1245</v>
      </c>
      <c r="C1174" s="131">
        <v>4612045</v>
      </c>
      <c r="D1174" s="131">
        <v>4035538.95</v>
      </c>
      <c r="E1174" s="131">
        <v>0</v>
      </c>
    </row>
    <row r="1175" spans="2:5">
      <c r="B1175" s="205" t="s">
        <v>1246</v>
      </c>
      <c r="C1175" s="131">
        <v>11075727</v>
      </c>
      <c r="D1175" s="131">
        <v>9691260.9600000009</v>
      </c>
      <c r="E1175" s="131">
        <v>6130062.3700000001</v>
      </c>
    </row>
    <row r="1176" spans="2:5">
      <c r="B1176" s="204" t="s">
        <v>1247</v>
      </c>
      <c r="C1176" s="131">
        <v>11075727</v>
      </c>
      <c r="D1176" s="131">
        <v>9691260.9600000009</v>
      </c>
      <c r="E1176" s="131">
        <v>6130062.3700000001</v>
      </c>
    </row>
    <row r="1177" spans="2:5">
      <c r="B1177" s="205" t="s">
        <v>1248</v>
      </c>
      <c r="C1177" s="131">
        <v>4612045</v>
      </c>
      <c r="D1177" s="131">
        <v>4346043.95</v>
      </c>
      <c r="E1177" s="131">
        <v>4238345.08</v>
      </c>
    </row>
    <row r="1178" spans="2:5">
      <c r="B1178" s="204" t="s">
        <v>1249</v>
      </c>
      <c r="C1178" s="131">
        <v>4612045</v>
      </c>
      <c r="D1178" s="131">
        <v>4346043.95</v>
      </c>
      <c r="E1178" s="131">
        <v>4238345.08</v>
      </c>
    </row>
    <row r="1179" spans="2:5">
      <c r="B1179" s="205" t="s">
        <v>2786</v>
      </c>
      <c r="C1179" s="131">
        <v>11075727</v>
      </c>
      <c r="D1179" s="131">
        <v>9691260.9600000009</v>
      </c>
      <c r="E1179" s="131">
        <v>4750188.82</v>
      </c>
    </row>
    <row r="1180" spans="2:5">
      <c r="B1180" s="204" t="s">
        <v>1250</v>
      </c>
      <c r="C1180" s="131">
        <v>11075727</v>
      </c>
      <c r="D1180" s="131">
        <v>9691260.9600000009</v>
      </c>
      <c r="E1180" s="131">
        <v>4750188.82</v>
      </c>
    </row>
    <row r="1181" spans="2:5">
      <c r="B1181" s="205" t="s">
        <v>391</v>
      </c>
      <c r="C1181" s="131">
        <v>6823495</v>
      </c>
      <c r="D1181" s="131">
        <v>6823495</v>
      </c>
      <c r="E1181" s="131">
        <v>0</v>
      </c>
    </row>
    <row r="1182" spans="2:5">
      <c r="B1182" s="204" t="s">
        <v>729</v>
      </c>
      <c r="C1182" s="131">
        <v>6823495</v>
      </c>
      <c r="D1182" s="131">
        <v>6823495</v>
      </c>
      <c r="E1182" s="131">
        <v>0</v>
      </c>
    </row>
    <row r="1183" spans="2:5">
      <c r="B1183" s="205" t="s">
        <v>3145</v>
      </c>
      <c r="C1183" s="131">
        <v>68639623</v>
      </c>
      <c r="D1183" s="131">
        <v>67523044.200000003</v>
      </c>
      <c r="E1183" s="131">
        <v>0</v>
      </c>
    </row>
    <row r="1184" spans="2:5">
      <c r="B1184" s="204" t="s">
        <v>3146</v>
      </c>
      <c r="C1184" s="131">
        <v>68639623</v>
      </c>
      <c r="D1184" s="131">
        <v>67523044.200000003</v>
      </c>
      <c r="E1184" s="131">
        <v>0</v>
      </c>
    </row>
    <row r="1185" spans="2:5">
      <c r="B1185" s="205" t="s">
        <v>2787</v>
      </c>
      <c r="C1185" s="131">
        <v>4612045</v>
      </c>
      <c r="D1185" s="131">
        <v>1</v>
      </c>
      <c r="E1185" s="131">
        <v>0</v>
      </c>
    </row>
    <row r="1186" spans="2:5">
      <c r="B1186" s="204" t="s">
        <v>1251</v>
      </c>
      <c r="C1186" s="131">
        <v>4612045</v>
      </c>
      <c r="D1186" s="131">
        <v>1</v>
      </c>
      <c r="E1186" s="131">
        <v>0</v>
      </c>
    </row>
    <row r="1187" spans="2:5">
      <c r="B1187" s="205" t="s">
        <v>392</v>
      </c>
      <c r="C1187" s="131">
        <v>54003322</v>
      </c>
      <c r="D1187" s="131">
        <v>104263812.53</v>
      </c>
      <c r="E1187" s="131">
        <v>67726127.349999994</v>
      </c>
    </row>
    <row r="1188" spans="2:5">
      <c r="B1188" s="204" t="s">
        <v>730</v>
      </c>
      <c r="C1188" s="131">
        <v>54003322</v>
      </c>
      <c r="D1188" s="131">
        <v>104263812.53</v>
      </c>
      <c r="E1188" s="131">
        <v>67726127.349999994</v>
      </c>
    </row>
    <row r="1189" spans="2:5">
      <c r="B1189" s="205" t="s">
        <v>4055</v>
      </c>
      <c r="C1189" s="131">
        <v>0</v>
      </c>
      <c r="D1189" s="131">
        <v>20367876</v>
      </c>
      <c r="E1189" s="131">
        <v>4073574.89</v>
      </c>
    </row>
    <row r="1190" spans="2:5">
      <c r="B1190" s="204" t="s">
        <v>4054</v>
      </c>
      <c r="C1190" s="131">
        <v>0</v>
      </c>
      <c r="D1190" s="131">
        <v>20367876</v>
      </c>
      <c r="E1190" s="131">
        <v>4073574.89</v>
      </c>
    </row>
    <row r="1191" spans="2:5">
      <c r="B1191" s="205" t="s">
        <v>3147</v>
      </c>
      <c r="C1191" s="131">
        <v>111096393</v>
      </c>
      <c r="D1191" s="131">
        <v>129004</v>
      </c>
      <c r="E1191" s="131">
        <v>0</v>
      </c>
    </row>
    <row r="1192" spans="2:5">
      <c r="B1192" s="204" t="s">
        <v>3148</v>
      </c>
      <c r="C1192" s="131">
        <v>111096393</v>
      </c>
      <c r="D1192" s="131">
        <v>129004</v>
      </c>
      <c r="E1192" s="131">
        <v>0</v>
      </c>
    </row>
    <row r="1193" spans="2:5">
      <c r="B1193" s="205" t="s">
        <v>1252</v>
      </c>
      <c r="C1193" s="131">
        <v>4612045</v>
      </c>
      <c r="D1193" s="131">
        <v>4035538.96</v>
      </c>
      <c r="E1193" s="131">
        <v>0</v>
      </c>
    </row>
    <row r="1194" spans="2:5">
      <c r="B1194" s="204" t="s">
        <v>1253</v>
      </c>
      <c r="C1194" s="131">
        <v>4612045</v>
      </c>
      <c r="D1194" s="131">
        <v>4035538.96</v>
      </c>
      <c r="E1194" s="131">
        <v>0</v>
      </c>
    </row>
    <row r="1195" spans="2:5">
      <c r="B1195" s="205" t="s">
        <v>1254</v>
      </c>
      <c r="C1195" s="131">
        <v>6582165</v>
      </c>
      <c r="D1195" s="131">
        <v>4259394.79</v>
      </c>
      <c r="E1195" s="131">
        <v>3178933.2</v>
      </c>
    </row>
    <row r="1196" spans="2:5">
      <c r="B1196" s="204" t="s">
        <v>1255</v>
      </c>
      <c r="C1196" s="131">
        <v>6582165</v>
      </c>
      <c r="D1196" s="131">
        <v>4259394.79</v>
      </c>
      <c r="E1196" s="131">
        <v>3178933.2</v>
      </c>
    </row>
    <row r="1197" spans="2:5">
      <c r="B1197" s="205" t="s">
        <v>3149</v>
      </c>
      <c r="C1197" s="131">
        <v>147950694</v>
      </c>
      <c r="D1197" s="131">
        <v>84717512</v>
      </c>
      <c r="E1197" s="131">
        <v>84519976.609999999</v>
      </c>
    </row>
    <row r="1198" spans="2:5">
      <c r="B1198" s="204" t="s">
        <v>3150</v>
      </c>
      <c r="C1198" s="131">
        <v>147950694</v>
      </c>
      <c r="D1198" s="131">
        <v>84717512</v>
      </c>
      <c r="E1198" s="131">
        <v>84519976.609999999</v>
      </c>
    </row>
    <row r="1199" spans="2:5">
      <c r="B1199" s="205" t="s">
        <v>1256</v>
      </c>
      <c r="C1199" s="131">
        <v>6582165</v>
      </c>
      <c r="D1199" s="131">
        <v>5759394.79</v>
      </c>
      <c r="E1199" s="131">
        <v>0</v>
      </c>
    </row>
    <row r="1200" spans="2:5">
      <c r="B1200" s="204" t="s">
        <v>1257</v>
      </c>
      <c r="C1200" s="131">
        <v>6582165</v>
      </c>
      <c r="D1200" s="131">
        <v>5759394.79</v>
      </c>
      <c r="E1200" s="131">
        <v>0</v>
      </c>
    </row>
    <row r="1201" spans="2:5">
      <c r="B1201" s="205" t="s">
        <v>393</v>
      </c>
      <c r="C1201" s="131">
        <v>6840088</v>
      </c>
      <c r="D1201" s="131">
        <v>10547993.689999999</v>
      </c>
      <c r="E1201" s="131">
        <v>260214.12</v>
      </c>
    </row>
    <row r="1202" spans="2:5">
      <c r="B1202" s="204" t="s">
        <v>731</v>
      </c>
      <c r="C1202" s="131">
        <v>6840088</v>
      </c>
      <c r="D1202" s="131">
        <v>10547993.689999999</v>
      </c>
      <c r="E1202" s="131">
        <v>260214.12</v>
      </c>
    </row>
    <row r="1203" spans="2:5">
      <c r="B1203" s="205" t="s">
        <v>394</v>
      </c>
      <c r="C1203" s="131">
        <v>5577562</v>
      </c>
      <c r="D1203" s="131">
        <v>14022733.550000001</v>
      </c>
      <c r="E1203" s="131">
        <v>0</v>
      </c>
    </row>
    <row r="1204" spans="2:5">
      <c r="B1204" s="204" t="s">
        <v>732</v>
      </c>
      <c r="C1204" s="131">
        <v>5577562</v>
      </c>
      <c r="D1204" s="131">
        <v>14022733.550000001</v>
      </c>
      <c r="E1204" s="131">
        <v>0</v>
      </c>
    </row>
    <row r="1205" spans="2:5">
      <c r="B1205" s="205" t="s">
        <v>395</v>
      </c>
      <c r="C1205" s="131">
        <v>8256874</v>
      </c>
      <c r="D1205" s="131">
        <v>0</v>
      </c>
      <c r="E1205" s="131">
        <v>0</v>
      </c>
    </row>
    <row r="1206" spans="2:5">
      <c r="B1206" s="204" t="s">
        <v>733</v>
      </c>
      <c r="C1206" s="131">
        <v>8256874</v>
      </c>
      <c r="D1206" s="131">
        <v>0</v>
      </c>
      <c r="E1206" s="131">
        <v>0</v>
      </c>
    </row>
    <row r="1207" spans="2:5">
      <c r="B1207" s="205" t="s">
        <v>396</v>
      </c>
      <c r="C1207" s="131">
        <v>100617707</v>
      </c>
      <c r="D1207" s="131">
        <v>145140882.91</v>
      </c>
      <c r="E1207" s="131">
        <v>49813110.539999999</v>
      </c>
    </row>
    <row r="1208" spans="2:5">
      <c r="B1208" s="204" t="s">
        <v>734</v>
      </c>
      <c r="C1208" s="131">
        <v>100617707</v>
      </c>
      <c r="D1208" s="131">
        <v>145140882.91</v>
      </c>
      <c r="E1208" s="131">
        <v>49813110.539999999</v>
      </c>
    </row>
    <row r="1209" spans="2:5">
      <c r="B1209" s="205" t="s">
        <v>1918</v>
      </c>
      <c r="C1209" s="131">
        <v>13620359</v>
      </c>
      <c r="D1209" s="131">
        <v>39321294</v>
      </c>
      <c r="E1209" s="131">
        <v>38761938.630000003</v>
      </c>
    </row>
    <row r="1210" spans="2:5">
      <c r="B1210" s="204" t="s">
        <v>1919</v>
      </c>
      <c r="C1210" s="131">
        <v>13620359</v>
      </c>
      <c r="D1210" s="131">
        <v>39321294</v>
      </c>
      <c r="E1210" s="131">
        <v>38761938.630000003</v>
      </c>
    </row>
    <row r="1211" spans="2:5">
      <c r="B1211" s="205" t="s">
        <v>1060</v>
      </c>
      <c r="C1211" s="131">
        <v>3442388</v>
      </c>
      <c r="D1211" s="131">
        <v>6767688.21</v>
      </c>
      <c r="E1211" s="131">
        <v>5412313.7699999996</v>
      </c>
    </row>
    <row r="1212" spans="2:5">
      <c r="B1212" s="204" t="s">
        <v>1061</v>
      </c>
      <c r="C1212" s="131">
        <v>3442388</v>
      </c>
      <c r="D1212" s="131">
        <v>6767688.21</v>
      </c>
      <c r="E1212" s="131">
        <v>5412313.7699999996</v>
      </c>
    </row>
    <row r="1213" spans="2:5">
      <c r="B1213" s="205" t="s">
        <v>4179</v>
      </c>
      <c r="C1213" s="131">
        <v>0</v>
      </c>
      <c r="D1213" s="131">
        <v>10733016.300000001</v>
      </c>
      <c r="E1213" s="131">
        <v>8586413.0399999991</v>
      </c>
    </row>
    <row r="1214" spans="2:5">
      <c r="B1214" s="204" t="s">
        <v>4178</v>
      </c>
      <c r="C1214" s="131">
        <v>0</v>
      </c>
      <c r="D1214" s="131">
        <v>10733016.300000001</v>
      </c>
      <c r="E1214" s="131">
        <v>8586413.0399999991</v>
      </c>
    </row>
    <row r="1215" spans="2:5">
      <c r="B1215" s="205" t="s">
        <v>3151</v>
      </c>
      <c r="C1215" s="131">
        <v>9285713</v>
      </c>
      <c r="D1215" s="131">
        <v>9285713</v>
      </c>
      <c r="E1215" s="131">
        <v>0</v>
      </c>
    </row>
    <row r="1216" spans="2:5">
      <c r="B1216" s="204" t="s">
        <v>3152</v>
      </c>
      <c r="C1216" s="131">
        <v>9285713</v>
      </c>
      <c r="D1216" s="131">
        <v>9285713</v>
      </c>
      <c r="E1216" s="131">
        <v>0</v>
      </c>
    </row>
    <row r="1217" spans="2:5">
      <c r="B1217" s="205" t="s">
        <v>3153</v>
      </c>
      <c r="C1217" s="131">
        <v>13525467</v>
      </c>
      <c r="D1217" s="131">
        <v>13525467</v>
      </c>
      <c r="E1217" s="131">
        <v>0</v>
      </c>
    </row>
    <row r="1218" spans="2:5">
      <c r="B1218" s="204" t="s">
        <v>3154</v>
      </c>
      <c r="C1218" s="131">
        <v>13525467</v>
      </c>
      <c r="D1218" s="131">
        <v>13525467</v>
      </c>
      <c r="E1218" s="131">
        <v>0</v>
      </c>
    </row>
    <row r="1219" spans="2:5">
      <c r="B1219" s="205" t="s">
        <v>397</v>
      </c>
      <c r="C1219" s="131">
        <v>17396640</v>
      </c>
      <c r="D1219" s="131">
        <v>75714586.24000001</v>
      </c>
      <c r="E1219" s="131">
        <v>55633917.969999999</v>
      </c>
    </row>
    <row r="1220" spans="2:5">
      <c r="B1220" s="204" t="s">
        <v>735</v>
      </c>
      <c r="C1220" s="131">
        <v>17396640</v>
      </c>
      <c r="D1220" s="131">
        <v>75714586.24000001</v>
      </c>
      <c r="E1220" s="131">
        <v>55633917.969999999</v>
      </c>
    </row>
    <row r="1221" spans="2:5">
      <c r="B1221" s="205" t="s">
        <v>3929</v>
      </c>
      <c r="C1221" s="131">
        <v>0</v>
      </c>
      <c r="D1221" s="131">
        <v>1882522.53</v>
      </c>
      <c r="E1221" s="131">
        <v>0</v>
      </c>
    </row>
    <row r="1222" spans="2:5">
      <c r="B1222" s="204" t="s">
        <v>3928</v>
      </c>
      <c r="C1222" s="131">
        <v>0</v>
      </c>
      <c r="D1222" s="131">
        <v>1882522.53</v>
      </c>
      <c r="E1222" s="131">
        <v>0</v>
      </c>
    </row>
    <row r="1223" spans="2:5">
      <c r="B1223" s="205" t="s">
        <v>3927</v>
      </c>
      <c r="C1223" s="131">
        <v>0</v>
      </c>
      <c r="D1223" s="131">
        <v>1882522.53</v>
      </c>
      <c r="E1223" s="131">
        <v>0</v>
      </c>
    </row>
    <row r="1224" spans="2:5">
      <c r="B1224" s="204" t="s">
        <v>3926</v>
      </c>
      <c r="C1224" s="131">
        <v>0</v>
      </c>
      <c r="D1224" s="131">
        <v>1882522.53</v>
      </c>
      <c r="E1224" s="131">
        <v>0</v>
      </c>
    </row>
    <row r="1225" spans="2:5">
      <c r="B1225" s="205" t="s">
        <v>3925</v>
      </c>
      <c r="C1225" s="131">
        <v>0</v>
      </c>
      <c r="D1225" s="131">
        <v>3125466.4</v>
      </c>
      <c r="E1225" s="131">
        <v>0</v>
      </c>
    </row>
    <row r="1226" spans="2:5">
      <c r="B1226" s="204" t="s">
        <v>3924</v>
      </c>
      <c r="C1226" s="131">
        <v>0</v>
      </c>
      <c r="D1226" s="131">
        <v>3125466.4</v>
      </c>
      <c r="E1226" s="131">
        <v>0</v>
      </c>
    </row>
    <row r="1227" spans="2:5">
      <c r="B1227" s="205" t="s">
        <v>3923</v>
      </c>
      <c r="C1227" s="131">
        <v>0</v>
      </c>
      <c r="D1227" s="131">
        <v>1882522.53</v>
      </c>
      <c r="E1227" s="131">
        <v>0</v>
      </c>
    </row>
    <row r="1228" spans="2:5">
      <c r="B1228" s="204" t="s">
        <v>3922</v>
      </c>
      <c r="C1228" s="131">
        <v>0</v>
      </c>
      <c r="D1228" s="131">
        <v>1882522.53</v>
      </c>
      <c r="E1228" s="131">
        <v>0</v>
      </c>
    </row>
    <row r="1229" spans="2:5">
      <c r="B1229" s="205" t="s">
        <v>398</v>
      </c>
      <c r="C1229" s="131">
        <v>45000000</v>
      </c>
      <c r="D1229" s="131">
        <v>176807781.47</v>
      </c>
      <c r="E1229" s="131">
        <v>118421026.2</v>
      </c>
    </row>
    <row r="1230" spans="2:5">
      <c r="B1230" s="204" t="s">
        <v>736</v>
      </c>
      <c r="C1230" s="131">
        <v>45000000</v>
      </c>
      <c r="D1230" s="131">
        <v>176807781.47</v>
      </c>
      <c r="E1230" s="131">
        <v>118421026.2</v>
      </c>
    </row>
    <row r="1231" spans="2:5">
      <c r="B1231" s="205" t="s">
        <v>2788</v>
      </c>
      <c r="C1231" s="131">
        <v>59146045</v>
      </c>
      <c r="D1231" s="131">
        <v>59146045</v>
      </c>
      <c r="E1231" s="131">
        <v>50773461.600000001</v>
      </c>
    </row>
    <row r="1232" spans="2:5">
      <c r="B1232" s="204" t="s">
        <v>737</v>
      </c>
      <c r="C1232" s="131">
        <v>59146045</v>
      </c>
      <c r="D1232" s="131">
        <v>59146045</v>
      </c>
      <c r="E1232" s="131">
        <v>50773461.600000001</v>
      </c>
    </row>
    <row r="1233" spans="2:5">
      <c r="B1233" s="205" t="s">
        <v>3155</v>
      </c>
      <c r="C1233" s="131">
        <v>16622897</v>
      </c>
      <c r="D1233" s="131">
        <v>6622897</v>
      </c>
      <c r="E1233" s="131">
        <v>0</v>
      </c>
    </row>
    <row r="1234" spans="2:5">
      <c r="B1234" s="204" t="s">
        <v>3156</v>
      </c>
      <c r="C1234" s="131">
        <v>16622897</v>
      </c>
      <c r="D1234" s="131">
        <v>6622897</v>
      </c>
      <c r="E1234" s="131">
        <v>0</v>
      </c>
    </row>
    <row r="1235" spans="2:5">
      <c r="B1235" s="205" t="s">
        <v>3157</v>
      </c>
      <c r="C1235" s="131">
        <v>5106354</v>
      </c>
      <c r="D1235" s="131">
        <v>1106354</v>
      </c>
      <c r="E1235" s="131">
        <v>0</v>
      </c>
    </row>
    <row r="1236" spans="2:5">
      <c r="B1236" s="204" t="s">
        <v>3158</v>
      </c>
      <c r="C1236" s="131">
        <v>5106354</v>
      </c>
      <c r="D1236" s="131">
        <v>1106354</v>
      </c>
      <c r="E1236" s="131">
        <v>0</v>
      </c>
    </row>
    <row r="1237" spans="2:5">
      <c r="B1237" s="205" t="s">
        <v>2633</v>
      </c>
      <c r="C1237" s="131">
        <v>24359264</v>
      </c>
      <c r="D1237" s="131">
        <v>24359264</v>
      </c>
      <c r="E1237" s="131">
        <v>21052844.640000001</v>
      </c>
    </row>
    <row r="1238" spans="2:5">
      <c r="B1238" s="204" t="s">
        <v>2634</v>
      </c>
      <c r="C1238" s="131">
        <v>24359264</v>
      </c>
      <c r="D1238" s="131">
        <v>24359264</v>
      </c>
      <c r="E1238" s="131">
        <v>21052844.640000001</v>
      </c>
    </row>
    <row r="1239" spans="2:5">
      <c r="B1239" s="205" t="s">
        <v>1920</v>
      </c>
      <c r="C1239" s="131">
        <v>11836969</v>
      </c>
      <c r="D1239" s="131">
        <v>11836969</v>
      </c>
      <c r="E1239" s="131">
        <v>4626268.3</v>
      </c>
    </row>
    <row r="1240" spans="2:5">
      <c r="B1240" s="204" t="s">
        <v>1921</v>
      </c>
      <c r="C1240" s="131">
        <v>11836969</v>
      </c>
      <c r="D1240" s="131">
        <v>11836969</v>
      </c>
      <c r="E1240" s="131">
        <v>4626268.3</v>
      </c>
    </row>
    <row r="1241" spans="2:5">
      <c r="B1241" s="205" t="s">
        <v>3159</v>
      </c>
      <c r="C1241" s="131">
        <v>3547813</v>
      </c>
      <c r="D1241" s="131">
        <v>3547813</v>
      </c>
      <c r="E1241" s="131">
        <v>0</v>
      </c>
    </row>
    <row r="1242" spans="2:5">
      <c r="B1242" s="204" t="s">
        <v>3160</v>
      </c>
      <c r="C1242" s="131">
        <v>3547813</v>
      </c>
      <c r="D1242" s="131">
        <v>3547813</v>
      </c>
      <c r="E1242" s="131">
        <v>0</v>
      </c>
    </row>
    <row r="1243" spans="2:5">
      <c r="B1243" s="205" t="s">
        <v>3161</v>
      </c>
      <c r="C1243" s="131">
        <v>3421871</v>
      </c>
      <c r="D1243" s="131">
        <v>6048712.5899999999</v>
      </c>
      <c r="E1243" s="131">
        <v>5922444.5899999999</v>
      </c>
    </row>
    <row r="1244" spans="2:5">
      <c r="B1244" s="204" t="s">
        <v>3162</v>
      </c>
      <c r="C1244" s="131">
        <v>3421871</v>
      </c>
      <c r="D1244" s="131">
        <v>6048712.5899999999</v>
      </c>
      <c r="E1244" s="131">
        <v>5922444.5899999999</v>
      </c>
    </row>
    <row r="1245" spans="2:5">
      <c r="B1245" s="205" t="s">
        <v>3163</v>
      </c>
      <c r="C1245" s="131">
        <v>5149582</v>
      </c>
      <c r="D1245" s="131">
        <v>0</v>
      </c>
      <c r="E1245" s="131">
        <v>0</v>
      </c>
    </row>
    <row r="1246" spans="2:5">
      <c r="B1246" s="204" t="s">
        <v>3164</v>
      </c>
      <c r="C1246" s="131">
        <v>5149582</v>
      </c>
      <c r="D1246" s="131">
        <v>0</v>
      </c>
      <c r="E1246" s="131">
        <v>0</v>
      </c>
    </row>
    <row r="1247" spans="2:5">
      <c r="B1247" s="205" t="s">
        <v>3165</v>
      </c>
      <c r="C1247" s="131">
        <v>3426951</v>
      </c>
      <c r="D1247" s="131">
        <v>6259395.1699999999</v>
      </c>
      <c r="E1247" s="131">
        <v>6132939.1699999999</v>
      </c>
    </row>
    <row r="1248" spans="2:5">
      <c r="B1248" s="204" t="s">
        <v>3166</v>
      </c>
      <c r="C1248" s="131">
        <v>3426951</v>
      </c>
      <c r="D1248" s="131">
        <v>6259395.1699999999</v>
      </c>
      <c r="E1248" s="131">
        <v>6132939.1699999999</v>
      </c>
    </row>
    <row r="1249" spans="2:5">
      <c r="B1249" s="205" t="s">
        <v>3478</v>
      </c>
      <c r="C1249" s="131">
        <v>0</v>
      </c>
      <c r="D1249" s="131">
        <v>23829750</v>
      </c>
      <c r="E1249" s="131">
        <v>11914874.85</v>
      </c>
    </row>
    <row r="1250" spans="2:5">
      <c r="B1250" s="204" t="s">
        <v>3479</v>
      </c>
      <c r="C1250" s="131">
        <v>0</v>
      </c>
      <c r="D1250" s="131">
        <v>23829750</v>
      </c>
      <c r="E1250" s="131">
        <v>11914874.85</v>
      </c>
    </row>
    <row r="1251" spans="2:5">
      <c r="B1251" s="205" t="s">
        <v>4133</v>
      </c>
      <c r="C1251" s="131">
        <v>0</v>
      </c>
      <c r="D1251" s="131">
        <v>74219336.079999998</v>
      </c>
      <c r="E1251" s="131">
        <v>74219336.079999998</v>
      </c>
    </row>
    <row r="1252" spans="2:5">
      <c r="B1252" s="204" t="s">
        <v>4132</v>
      </c>
      <c r="C1252" s="131">
        <v>0</v>
      </c>
      <c r="D1252" s="131">
        <v>74219336.079999998</v>
      </c>
      <c r="E1252" s="131">
        <v>74219336.079999998</v>
      </c>
    </row>
    <row r="1253" spans="2:5">
      <c r="B1253" s="205" t="s">
        <v>3480</v>
      </c>
      <c r="C1253" s="131">
        <v>0</v>
      </c>
      <c r="D1253" s="131">
        <v>28875301</v>
      </c>
      <c r="E1253" s="131">
        <v>14437650.359999999</v>
      </c>
    </row>
    <row r="1254" spans="2:5">
      <c r="B1254" s="204" t="s">
        <v>3481</v>
      </c>
      <c r="C1254" s="131">
        <v>0</v>
      </c>
      <c r="D1254" s="131">
        <v>28875301</v>
      </c>
      <c r="E1254" s="131">
        <v>14437650.359999999</v>
      </c>
    </row>
    <row r="1255" spans="2:5">
      <c r="B1255" s="205" t="s">
        <v>3167</v>
      </c>
      <c r="C1255" s="131">
        <v>3785712</v>
      </c>
      <c r="D1255" s="131">
        <v>6080597.5599999996</v>
      </c>
      <c r="E1255" s="131">
        <v>5941538.5599999996</v>
      </c>
    </row>
    <row r="1256" spans="2:5">
      <c r="B1256" s="204" t="s">
        <v>3168</v>
      </c>
      <c r="C1256" s="131">
        <v>3785712</v>
      </c>
      <c r="D1256" s="131">
        <v>6080597.5599999996</v>
      </c>
      <c r="E1256" s="131">
        <v>5941538.5599999996</v>
      </c>
    </row>
    <row r="1257" spans="2:5">
      <c r="B1257" s="205" t="s">
        <v>399</v>
      </c>
      <c r="C1257" s="131">
        <v>167601811</v>
      </c>
      <c r="D1257" s="131">
        <v>56091469.280000001</v>
      </c>
      <c r="E1257" s="131">
        <v>26053872.450000003</v>
      </c>
    </row>
    <row r="1258" spans="2:5">
      <c r="B1258" s="204" t="s">
        <v>738</v>
      </c>
      <c r="C1258" s="131">
        <v>167601811</v>
      </c>
      <c r="D1258" s="131">
        <v>56091469.280000001</v>
      </c>
      <c r="E1258" s="131">
        <v>26053872.450000003</v>
      </c>
    </row>
    <row r="1259" spans="2:5">
      <c r="B1259" s="205" t="s">
        <v>3169</v>
      </c>
      <c r="C1259" s="131">
        <v>3223730</v>
      </c>
      <c r="D1259" s="131">
        <v>3223730</v>
      </c>
      <c r="E1259" s="131">
        <v>2951771.89</v>
      </c>
    </row>
    <row r="1260" spans="2:5">
      <c r="B1260" s="204" t="s">
        <v>3170</v>
      </c>
      <c r="C1260" s="131">
        <v>3223730</v>
      </c>
      <c r="D1260" s="131">
        <v>3223730</v>
      </c>
      <c r="E1260" s="131">
        <v>2951771.89</v>
      </c>
    </row>
    <row r="1261" spans="2:5">
      <c r="B1261" s="205" t="s">
        <v>3171</v>
      </c>
      <c r="C1261" s="131">
        <v>3422679</v>
      </c>
      <c r="D1261" s="131">
        <v>5960446.5599999996</v>
      </c>
      <c r="E1261" s="131">
        <v>5825992.3099999996</v>
      </c>
    </row>
    <row r="1262" spans="2:5">
      <c r="B1262" s="204" t="s">
        <v>3172</v>
      </c>
      <c r="C1262" s="131">
        <v>3422679</v>
      </c>
      <c r="D1262" s="131">
        <v>5960446.5599999996</v>
      </c>
      <c r="E1262" s="131">
        <v>5825992.3099999996</v>
      </c>
    </row>
    <row r="1263" spans="2:5">
      <c r="B1263" s="205" t="s">
        <v>3173</v>
      </c>
      <c r="C1263" s="131">
        <v>5455487</v>
      </c>
      <c r="D1263" s="131">
        <v>5455487</v>
      </c>
      <c r="E1263" s="131">
        <v>2000000</v>
      </c>
    </row>
    <row r="1264" spans="2:5">
      <c r="B1264" s="204" t="s">
        <v>3174</v>
      </c>
      <c r="C1264" s="131">
        <v>5455487</v>
      </c>
      <c r="D1264" s="131">
        <v>5455487</v>
      </c>
      <c r="E1264" s="131">
        <v>2000000</v>
      </c>
    </row>
    <row r="1265" spans="2:5">
      <c r="B1265" s="205" t="s">
        <v>3175</v>
      </c>
      <c r="C1265" s="131">
        <v>3217072</v>
      </c>
      <c r="D1265" s="131">
        <v>3217072</v>
      </c>
      <c r="E1265" s="131">
        <v>2000000</v>
      </c>
    </row>
    <row r="1266" spans="2:5">
      <c r="B1266" s="204" t="s">
        <v>3176</v>
      </c>
      <c r="C1266" s="131">
        <v>3217072</v>
      </c>
      <c r="D1266" s="131">
        <v>3217072</v>
      </c>
      <c r="E1266" s="131">
        <v>2000000</v>
      </c>
    </row>
    <row r="1267" spans="2:5">
      <c r="B1267" s="206" t="s">
        <v>283</v>
      </c>
      <c r="C1267" s="133">
        <v>378431625</v>
      </c>
      <c r="D1267" s="133">
        <v>501592965.61000001</v>
      </c>
      <c r="E1267" s="133">
        <v>308122988.48000002</v>
      </c>
    </row>
    <row r="1268" spans="2:5">
      <c r="B1268" s="205" t="s">
        <v>3145</v>
      </c>
      <c r="C1268" s="131">
        <v>0</v>
      </c>
      <c r="D1268" s="131">
        <v>2018645</v>
      </c>
      <c r="E1268" s="131">
        <v>1614915.33</v>
      </c>
    </row>
    <row r="1269" spans="2:5">
      <c r="B1269" s="204" t="s">
        <v>3582</v>
      </c>
      <c r="C1269" s="131">
        <v>0</v>
      </c>
      <c r="D1269" s="131">
        <v>2018645</v>
      </c>
      <c r="E1269" s="131">
        <v>1614915.33</v>
      </c>
    </row>
    <row r="1270" spans="2:5">
      <c r="B1270" s="205" t="s">
        <v>3177</v>
      </c>
      <c r="C1270" s="131">
        <v>4883853</v>
      </c>
      <c r="D1270" s="131">
        <v>12167757.050000001</v>
      </c>
      <c r="E1270" s="131">
        <v>0</v>
      </c>
    </row>
    <row r="1271" spans="2:5">
      <c r="B1271" s="204" t="s">
        <v>2546</v>
      </c>
      <c r="C1271" s="131">
        <v>4883853</v>
      </c>
      <c r="D1271" s="131">
        <v>12167757.050000001</v>
      </c>
      <c r="E1271" s="131">
        <v>0</v>
      </c>
    </row>
    <row r="1272" spans="2:5">
      <c r="B1272" s="205" t="s">
        <v>2789</v>
      </c>
      <c r="C1272" s="131">
        <v>143202536</v>
      </c>
      <c r="D1272" s="131">
        <v>123410884.83</v>
      </c>
      <c r="E1272" s="131">
        <v>46390729.799999997</v>
      </c>
    </row>
    <row r="1273" spans="2:5">
      <c r="B1273" s="204" t="s">
        <v>2555</v>
      </c>
      <c r="C1273" s="131">
        <v>143202536</v>
      </c>
      <c r="D1273" s="131">
        <v>123410884.83</v>
      </c>
      <c r="E1273" s="131">
        <v>46390729.799999997</v>
      </c>
    </row>
    <row r="1274" spans="2:5">
      <c r="B1274" s="205" t="s">
        <v>2790</v>
      </c>
      <c r="C1274" s="131">
        <v>61582931</v>
      </c>
      <c r="D1274" s="131">
        <v>61582931</v>
      </c>
      <c r="E1274" s="131">
        <v>29566874.030000001</v>
      </c>
    </row>
    <row r="1275" spans="2:5">
      <c r="B1275" s="204" t="s">
        <v>2556</v>
      </c>
      <c r="C1275" s="131">
        <v>61582931</v>
      </c>
      <c r="D1275" s="131">
        <v>61582931</v>
      </c>
      <c r="E1275" s="131">
        <v>29566874.030000001</v>
      </c>
    </row>
    <row r="1276" spans="2:5">
      <c r="B1276" s="205" t="s">
        <v>3581</v>
      </c>
      <c r="C1276" s="131">
        <v>0</v>
      </c>
      <c r="D1276" s="131">
        <v>110000000</v>
      </c>
      <c r="E1276" s="131">
        <v>91832621.760000005</v>
      </c>
    </row>
    <row r="1277" spans="2:5">
      <c r="B1277" s="204" t="s">
        <v>3580</v>
      </c>
      <c r="C1277" s="131">
        <v>0</v>
      </c>
      <c r="D1277" s="131">
        <v>110000000</v>
      </c>
      <c r="E1277" s="131">
        <v>91832621.760000005</v>
      </c>
    </row>
    <row r="1278" spans="2:5">
      <c r="B1278" s="205" t="s">
        <v>2567</v>
      </c>
      <c r="C1278" s="131">
        <v>126404907</v>
      </c>
      <c r="D1278" s="131">
        <v>126404907</v>
      </c>
      <c r="E1278" s="131">
        <v>85014102.599999994</v>
      </c>
    </row>
    <row r="1279" spans="2:5">
      <c r="B1279" s="204" t="s">
        <v>2568</v>
      </c>
      <c r="C1279" s="131">
        <v>126404907</v>
      </c>
      <c r="D1279" s="131">
        <v>126404907</v>
      </c>
      <c r="E1279" s="131">
        <v>85014102.599999994</v>
      </c>
    </row>
    <row r="1280" spans="2:5">
      <c r="B1280" s="205" t="s">
        <v>2791</v>
      </c>
      <c r="C1280" s="131">
        <v>42357398</v>
      </c>
      <c r="D1280" s="131">
        <v>42357398</v>
      </c>
      <c r="E1280" s="131">
        <v>30053302.23</v>
      </c>
    </row>
    <row r="1281" spans="2:5">
      <c r="B1281" s="204" t="s">
        <v>2572</v>
      </c>
      <c r="C1281" s="131">
        <v>42357398</v>
      </c>
      <c r="D1281" s="131">
        <v>42357398</v>
      </c>
      <c r="E1281" s="131">
        <v>30053302.23</v>
      </c>
    </row>
    <row r="1282" spans="2:5">
      <c r="B1282" s="205" t="s">
        <v>3482</v>
      </c>
      <c r="C1282" s="131">
        <v>0</v>
      </c>
      <c r="D1282" s="131">
        <v>23650442.729999993</v>
      </c>
      <c r="E1282" s="131">
        <v>23650442.729999993</v>
      </c>
    </row>
    <row r="1283" spans="2:5">
      <c r="B1283" s="204" t="s">
        <v>3483</v>
      </c>
      <c r="C1283" s="131">
        <v>0</v>
      </c>
      <c r="D1283" s="131">
        <v>23650442.729999993</v>
      </c>
      <c r="E1283" s="131">
        <v>23650442.729999993</v>
      </c>
    </row>
    <row r="1284" spans="2:5">
      <c r="B1284" s="206" t="s">
        <v>298</v>
      </c>
      <c r="C1284" s="133">
        <v>397083764</v>
      </c>
      <c r="D1284" s="133">
        <v>306248387.69</v>
      </c>
      <c r="E1284" s="133">
        <v>0</v>
      </c>
    </row>
    <row r="1285" spans="2:5">
      <c r="B1285" s="205" t="s">
        <v>3178</v>
      </c>
      <c r="C1285" s="131">
        <v>175445213</v>
      </c>
      <c r="D1285" s="131">
        <v>85546873.010000005</v>
      </c>
      <c r="E1285" s="131">
        <v>0</v>
      </c>
    </row>
    <row r="1286" spans="2:5">
      <c r="B1286" s="204" t="s">
        <v>3179</v>
      </c>
      <c r="C1286" s="131">
        <v>175445213</v>
      </c>
      <c r="D1286" s="131">
        <v>85546873.010000005</v>
      </c>
      <c r="E1286" s="131">
        <v>0</v>
      </c>
    </row>
    <row r="1287" spans="2:5">
      <c r="B1287" s="205" t="s">
        <v>3057</v>
      </c>
      <c r="C1287" s="131">
        <v>221638551</v>
      </c>
      <c r="D1287" s="131">
        <v>144000000</v>
      </c>
      <c r="E1287" s="131">
        <v>0</v>
      </c>
    </row>
    <row r="1288" spans="2:5">
      <c r="B1288" s="204" t="s">
        <v>3058</v>
      </c>
      <c r="C1288" s="131">
        <v>221638551</v>
      </c>
      <c r="D1288" s="131">
        <v>144000000</v>
      </c>
      <c r="E1288" s="131">
        <v>0</v>
      </c>
    </row>
    <row r="1289" spans="2:5">
      <c r="B1289" s="205" t="s">
        <v>3654</v>
      </c>
      <c r="C1289" s="131">
        <v>0</v>
      </c>
      <c r="D1289" s="131">
        <v>30701514.68</v>
      </c>
      <c r="E1289" s="131">
        <v>0</v>
      </c>
    </row>
    <row r="1290" spans="2:5">
      <c r="B1290" s="204" t="s">
        <v>3653</v>
      </c>
      <c r="C1290" s="131">
        <v>0</v>
      </c>
      <c r="D1290" s="131">
        <v>30701514.68</v>
      </c>
      <c r="E1290" s="131">
        <v>0</v>
      </c>
    </row>
    <row r="1291" spans="2:5">
      <c r="B1291" s="205" t="s">
        <v>3652</v>
      </c>
      <c r="C1291" s="131">
        <v>0</v>
      </c>
      <c r="D1291" s="131">
        <v>46000000</v>
      </c>
      <c r="E1291" s="131">
        <v>0</v>
      </c>
    </row>
    <row r="1292" spans="2:5">
      <c r="B1292" s="204" t="s">
        <v>3651</v>
      </c>
      <c r="C1292" s="131">
        <v>0</v>
      </c>
      <c r="D1292" s="131">
        <v>46000000</v>
      </c>
      <c r="E1292" s="131">
        <v>0</v>
      </c>
    </row>
    <row r="1293" spans="2:5">
      <c r="B1293" s="207" t="s">
        <v>400</v>
      </c>
      <c r="C1293" s="131">
        <v>470308979</v>
      </c>
      <c r="D1293" s="131">
        <v>599873539.21000004</v>
      </c>
      <c r="E1293" s="131">
        <v>241205670.82999998</v>
      </c>
    </row>
    <row r="1294" spans="2:5">
      <c r="B1294" s="206" t="s">
        <v>281</v>
      </c>
      <c r="C1294" s="133">
        <v>446158646</v>
      </c>
      <c r="D1294" s="133">
        <v>443249628.46000004</v>
      </c>
      <c r="E1294" s="133">
        <v>219241760.42999998</v>
      </c>
    </row>
    <row r="1295" spans="2:5">
      <c r="B1295" s="205" t="s">
        <v>3650</v>
      </c>
      <c r="C1295" s="131">
        <v>0</v>
      </c>
      <c r="D1295" s="131">
        <v>1310798.92</v>
      </c>
      <c r="E1295" s="131">
        <v>0</v>
      </c>
    </row>
    <row r="1296" spans="2:5">
      <c r="B1296" s="204" t="s">
        <v>3649</v>
      </c>
      <c r="C1296" s="131">
        <v>0</v>
      </c>
      <c r="D1296" s="131">
        <v>1310798.92</v>
      </c>
      <c r="E1296" s="131">
        <v>0</v>
      </c>
    </row>
    <row r="1297" spans="2:5">
      <c r="B1297" s="205" t="s">
        <v>401</v>
      </c>
      <c r="C1297" s="131">
        <v>28137267</v>
      </c>
      <c r="D1297" s="131">
        <v>15566657</v>
      </c>
      <c r="E1297" s="131">
        <v>5111797.21</v>
      </c>
    </row>
    <row r="1298" spans="2:5">
      <c r="B1298" s="204" t="s">
        <v>739</v>
      </c>
      <c r="C1298" s="131">
        <v>28137267</v>
      </c>
      <c r="D1298" s="131">
        <v>15566657</v>
      </c>
      <c r="E1298" s="131">
        <v>5111797.21</v>
      </c>
    </row>
    <row r="1299" spans="2:5">
      <c r="B1299" s="205" t="s">
        <v>3484</v>
      </c>
      <c r="C1299" s="131">
        <v>0</v>
      </c>
      <c r="D1299" s="131">
        <v>39529122.93</v>
      </c>
      <c r="E1299" s="131">
        <v>34809541.549999997</v>
      </c>
    </row>
    <row r="1300" spans="2:5">
      <c r="B1300" s="204" t="s">
        <v>3485</v>
      </c>
      <c r="C1300" s="131">
        <v>0</v>
      </c>
      <c r="D1300" s="131">
        <v>39529122.93</v>
      </c>
      <c r="E1300" s="131">
        <v>34809541.549999997</v>
      </c>
    </row>
    <row r="1301" spans="2:5">
      <c r="B1301" s="205" t="s">
        <v>1258</v>
      </c>
      <c r="C1301" s="131">
        <v>4544666</v>
      </c>
      <c r="D1301" s="131">
        <v>3976582.94</v>
      </c>
      <c r="E1301" s="131">
        <v>0</v>
      </c>
    </row>
    <row r="1302" spans="2:5">
      <c r="B1302" s="204" t="s">
        <v>1259</v>
      </c>
      <c r="C1302" s="131">
        <v>4544666</v>
      </c>
      <c r="D1302" s="131">
        <v>3976582.94</v>
      </c>
      <c r="E1302" s="131">
        <v>0</v>
      </c>
    </row>
    <row r="1303" spans="2:5">
      <c r="B1303" s="205" t="s">
        <v>1260</v>
      </c>
      <c r="C1303" s="131">
        <v>6486005</v>
      </c>
      <c r="D1303" s="131">
        <v>5675254.6100000003</v>
      </c>
      <c r="E1303" s="131">
        <v>0</v>
      </c>
    </row>
    <row r="1304" spans="2:5">
      <c r="B1304" s="204" t="s">
        <v>1261</v>
      </c>
      <c r="C1304" s="131">
        <v>6486005</v>
      </c>
      <c r="D1304" s="131">
        <v>5675254.6100000003</v>
      </c>
      <c r="E1304" s="131">
        <v>0</v>
      </c>
    </row>
    <row r="1305" spans="2:5">
      <c r="B1305" s="205" t="s">
        <v>1262</v>
      </c>
      <c r="C1305" s="131">
        <v>12178045</v>
      </c>
      <c r="D1305" s="131">
        <v>1</v>
      </c>
      <c r="E1305" s="131">
        <v>0</v>
      </c>
    </row>
    <row r="1306" spans="2:5">
      <c r="B1306" s="204" t="s">
        <v>1263</v>
      </c>
      <c r="C1306" s="131">
        <v>12178045</v>
      </c>
      <c r="D1306" s="131">
        <v>1</v>
      </c>
      <c r="E1306" s="131">
        <v>0</v>
      </c>
    </row>
    <row r="1307" spans="2:5">
      <c r="B1307" s="205" t="s">
        <v>2792</v>
      </c>
      <c r="C1307" s="131">
        <v>4544666</v>
      </c>
      <c r="D1307" s="131">
        <v>3976582.94</v>
      </c>
      <c r="E1307" s="131">
        <v>0</v>
      </c>
    </row>
    <row r="1308" spans="2:5">
      <c r="B1308" s="204" t="s">
        <v>1264</v>
      </c>
      <c r="C1308" s="131">
        <v>4544666</v>
      </c>
      <c r="D1308" s="131">
        <v>3976582.94</v>
      </c>
      <c r="E1308" s="131">
        <v>0</v>
      </c>
    </row>
    <row r="1309" spans="2:5">
      <c r="B1309" s="205" t="s">
        <v>1265</v>
      </c>
      <c r="C1309" s="131">
        <v>10913919</v>
      </c>
      <c r="D1309" s="131">
        <v>1</v>
      </c>
      <c r="E1309" s="131">
        <v>0</v>
      </c>
    </row>
    <row r="1310" spans="2:5">
      <c r="B1310" s="204" t="s">
        <v>1266</v>
      </c>
      <c r="C1310" s="131">
        <v>10913919</v>
      </c>
      <c r="D1310" s="131">
        <v>1</v>
      </c>
      <c r="E1310" s="131">
        <v>0</v>
      </c>
    </row>
    <row r="1311" spans="2:5">
      <c r="B1311" s="205" t="s">
        <v>402</v>
      </c>
      <c r="C1311" s="131">
        <v>124911279</v>
      </c>
      <c r="D1311" s="131">
        <v>153174006.65000001</v>
      </c>
      <c r="E1311" s="131">
        <v>49646503.350000001</v>
      </c>
    </row>
    <row r="1312" spans="2:5">
      <c r="B1312" s="204" t="s">
        <v>740</v>
      </c>
      <c r="C1312" s="131">
        <v>124911279</v>
      </c>
      <c r="D1312" s="131">
        <v>153174006.65000001</v>
      </c>
      <c r="E1312" s="131">
        <v>49646503.350000001</v>
      </c>
    </row>
    <row r="1313" spans="2:5">
      <c r="B1313" s="205" t="s">
        <v>1535</v>
      </c>
      <c r="C1313" s="131">
        <v>4735132</v>
      </c>
      <c r="D1313" s="131">
        <v>1</v>
      </c>
      <c r="E1313" s="131">
        <v>0</v>
      </c>
    </row>
    <row r="1314" spans="2:5">
      <c r="B1314" s="204" t="s">
        <v>1536</v>
      </c>
      <c r="C1314" s="131">
        <v>4735132</v>
      </c>
      <c r="D1314" s="131">
        <v>1</v>
      </c>
      <c r="E1314" s="131">
        <v>0</v>
      </c>
    </row>
    <row r="1315" spans="2:5">
      <c r="B1315" s="205" t="s">
        <v>1537</v>
      </c>
      <c r="C1315" s="131">
        <v>6683666</v>
      </c>
      <c r="D1315" s="131">
        <v>1</v>
      </c>
      <c r="E1315" s="131">
        <v>0</v>
      </c>
    </row>
    <row r="1316" spans="2:5">
      <c r="B1316" s="204" t="s">
        <v>1538</v>
      </c>
      <c r="C1316" s="131">
        <v>6683666</v>
      </c>
      <c r="D1316" s="131">
        <v>1</v>
      </c>
      <c r="E1316" s="131">
        <v>0</v>
      </c>
    </row>
    <row r="1317" spans="2:5">
      <c r="B1317" s="205" t="s">
        <v>1539</v>
      </c>
      <c r="C1317" s="131">
        <v>6683666</v>
      </c>
      <c r="D1317" s="131">
        <v>1</v>
      </c>
      <c r="E1317" s="131">
        <v>0</v>
      </c>
    </row>
    <row r="1318" spans="2:5">
      <c r="B1318" s="204" t="s">
        <v>1540</v>
      </c>
      <c r="C1318" s="131">
        <v>6683666</v>
      </c>
      <c r="D1318" s="131">
        <v>1</v>
      </c>
      <c r="E1318" s="131">
        <v>0</v>
      </c>
    </row>
    <row r="1319" spans="2:5">
      <c r="B1319" s="205" t="s">
        <v>1541</v>
      </c>
      <c r="C1319" s="131">
        <v>11127992</v>
      </c>
      <c r="D1319" s="131">
        <v>1</v>
      </c>
      <c r="E1319" s="131">
        <v>0</v>
      </c>
    </row>
    <row r="1320" spans="2:5">
      <c r="B1320" s="204" t="s">
        <v>1542</v>
      </c>
      <c r="C1320" s="131">
        <v>11127992</v>
      </c>
      <c r="D1320" s="131">
        <v>1</v>
      </c>
      <c r="E1320" s="131">
        <v>0</v>
      </c>
    </row>
    <row r="1321" spans="2:5">
      <c r="B1321" s="205" t="s">
        <v>1543</v>
      </c>
      <c r="C1321" s="131">
        <v>6683666</v>
      </c>
      <c r="D1321" s="131">
        <v>1</v>
      </c>
      <c r="E1321" s="131">
        <v>0</v>
      </c>
    </row>
    <row r="1322" spans="2:5">
      <c r="B1322" s="204" t="s">
        <v>1544</v>
      </c>
      <c r="C1322" s="131">
        <v>6683666</v>
      </c>
      <c r="D1322" s="131">
        <v>1</v>
      </c>
      <c r="E1322" s="131">
        <v>0</v>
      </c>
    </row>
    <row r="1323" spans="2:5">
      <c r="B1323" s="205" t="s">
        <v>2793</v>
      </c>
      <c r="C1323" s="131">
        <v>11087637</v>
      </c>
      <c r="D1323" s="131">
        <v>11087637</v>
      </c>
      <c r="E1323" s="131">
        <v>6257667.04</v>
      </c>
    </row>
    <row r="1324" spans="2:5">
      <c r="B1324" s="204" t="s">
        <v>1545</v>
      </c>
      <c r="C1324" s="131">
        <v>11087637</v>
      </c>
      <c r="D1324" s="131">
        <v>11087637</v>
      </c>
      <c r="E1324" s="131">
        <v>6257667.04</v>
      </c>
    </row>
    <row r="1325" spans="2:5">
      <c r="B1325" s="205" t="s">
        <v>2794</v>
      </c>
      <c r="C1325" s="131">
        <v>10000000</v>
      </c>
      <c r="D1325" s="131">
        <v>663429.4</v>
      </c>
      <c r="E1325" s="131">
        <v>0</v>
      </c>
    </row>
    <row r="1326" spans="2:5">
      <c r="B1326" s="204" t="s">
        <v>741</v>
      </c>
      <c r="C1326" s="131">
        <v>10000000</v>
      </c>
      <c r="D1326" s="131">
        <v>663429.4</v>
      </c>
      <c r="E1326" s="131">
        <v>0</v>
      </c>
    </row>
    <row r="1327" spans="2:5">
      <c r="B1327" s="205" t="s">
        <v>1546</v>
      </c>
      <c r="C1327" s="131">
        <v>11087637</v>
      </c>
      <c r="D1327" s="131">
        <v>11087637</v>
      </c>
      <c r="E1327" s="131">
        <v>6257667.0300000003</v>
      </c>
    </row>
    <row r="1328" spans="2:5">
      <c r="B1328" s="204" t="s">
        <v>1547</v>
      </c>
      <c r="C1328" s="131">
        <v>11087637</v>
      </c>
      <c r="D1328" s="131">
        <v>11087637</v>
      </c>
      <c r="E1328" s="131">
        <v>6257667.0300000003</v>
      </c>
    </row>
    <row r="1329" spans="2:5">
      <c r="B1329" s="205" t="s">
        <v>1548</v>
      </c>
      <c r="C1329" s="131">
        <v>11087637</v>
      </c>
      <c r="D1329" s="131">
        <v>11087637</v>
      </c>
      <c r="E1329" s="131">
        <v>6257667.0199999996</v>
      </c>
    </row>
    <row r="1330" spans="2:5">
      <c r="B1330" s="204" t="s">
        <v>1549</v>
      </c>
      <c r="C1330" s="131">
        <v>11087637</v>
      </c>
      <c r="D1330" s="131">
        <v>11087637</v>
      </c>
      <c r="E1330" s="131">
        <v>6257667.0199999996</v>
      </c>
    </row>
    <row r="1331" spans="2:5">
      <c r="B1331" s="205" t="s">
        <v>3921</v>
      </c>
      <c r="C1331" s="131">
        <v>0</v>
      </c>
      <c r="D1331" s="131">
        <v>1322976.29</v>
      </c>
      <c r="E1331" s="131">
        <v>0</v>
      </c>
    </row>
    <row r="1332" spans="2:5">
      <c r="B1332" s="204" t="s">
        <v>3920</v>
      </c>
      <c r="C1332" s="131">
        <v>0</v>
      </c>
      <c r="D1332" s="131">
        <v>1322976.29</v>
      </c>
      <c r="E1332" s="131">
        <v>0</v>
      </c>
    </row>
    <row r="1333" spans="2:5">
      <c r="B1333" s="205" t="s">
        <v>3919</v>
      </c>
      <c r="C1333" s="131">
        <v>0</v>
      </c>
      <c r="D1333" s="131">
        <v>1862443.75</v>
      </c>
      <c r="E1333" s="131">
        <v>0</v>
      </c>
    </row>
    <row r="1334" spans="2:5">
      <c r="B1334" s="204" t="s">
        <v>3918</v>
      </c>
      <c r="C1334" s="131">
        <v>0</v>
      </c>
      <c r="D1334" s="131">
        <v>1862443.75</v>
      </c>
      <c r="E1334" s="131">
        <v>0</v>
      </c>
    </row>
    <row r="1335" spans="2:5">
      <c r="B1335" s="205" t="s">
        <v>403</v>
      </c>
      <c r="C1335" s="131">
        <v>39318264</v>
      </c>
      <c r="D1335" s="131">
        <v>49251393</v>
      </c>
      <c r="E1335" s="131">
        <v>34357744.68</v>
      </c>
    </row>
    <row r="1336" spans="2:5">
      <c r="B1336" s="204" t="s">
        <v>742</v>
      </c>
      <c r="C1336" s="131">
        <v>39318264</v>
      </c>
      <c r="D1336" s="131">
        <v>49251393</v>
      </c>
      <c r="E1336" s="131">
        <v>34357744.68</v>
      </c>
    </row>
    <row r="1337" spans="2:5">
      <c r="B1337" s="205" t="s">
        <v>404</v>
      </c>
      <c r="C1337" s="131">
        <v>35420433</v>
      </c>
      <c r="D1337" s="131">
        <v>22229568.859999999</v>
      </c>
      <c r="E1337" s="131">
        <v>1634970.14</v>
      </c>
    </row>
    <row r="1338" spans="2:5">
      <c r="B1338" s="204" t="s">
        <v>743</v>
      </c>
      <c r="C1338" s="131">
        <v>35420433</v>
      </c>
      <c r="D1338" s="131">
        <v>22229568.859999999</v>
      </c>
      <c r="E1338" s="131">
        <v>1634970.14</v>
      </c>
    </row>
    <row r="1339" spans="2:5">
      <c r="B1339" s="205" t="s">
        <v>3180</v>
      </c>
      <c r="C1339" s="131">
        <v>2435924</v>
      </c>
      <c r="D1339" s="131">
        <v>2435924</v>
      </c>
      <c r="E1339" s="131">
        <v>1400335.08</v>
      </c>
    </row>
    <row r="1340" spans="2:5">
      <c r="B1340" s="204" t="s">
        <v>3181</v>
      </c>
      <c r="C1340" s="131">
        <v>2435924</v>
      </c>
      <c r="D1340" s="131">
        <v>2435924</v>
      </c>
      <c r="E1340" s="131">
        <v>1400335.08</v>
      </c>
    </row>
    <row r="1341" spans="2:5">
      <c r="B1341" s="205" t="s">
        <v>1084</v>
      </c>
      <c r="C1341" s="131">
        <v>62810448</v>
      </c>
      <c r="D1341" s="131">
        <v>56810448</v>
      </c>
      <c r="E1341" s="131">
        <v>52215569.789999999</v>
      </c>
    </row>
    <row r="1342" spans="2:5">
      <c r="B1342" s="204" t="s">
        <v>1085</v>
      </c>
      <c r="C1342" s="131">
        <v>62810448</v>
      </c>
      <c r="D1342" s="131">
        <v>56810448</v>
      </c>
      <c r="E1342" s="131">
        <v>52215569.789999999</v>
      </c>
    </row>
    <row r="1343" spans="2:5">
      <c r="B1343" s="205" t="s">
        <v>2635</v>
      </c>
      <c r="C1343" s="131">
        <v>9203989</v>
      </c>
      <c r="D1343" s="131">
        <v>9203989</v>
      </c>
      <c r="E1343" s="131">
        <v>8224999.0499999998</v>
      </c>
    </row>
    <row r="1344" spans="2:5">
      <c r="B1344" s="204" t="s">
        <v>2636</v>
      </c>
      <c r="C1344" s="131">
        <v>9203989</v>
      </c>
      <c r="D1344" s="131">
        <v>9203989</v>
      </c>
      <c r="E1344" s="131">
        <v>8224999.0499999998</v>
      </c>
    </row>
    <row r="1345" spans="2:5">
      <c r="B1345" s="205" t="s">
        <v>2637</v>
      </c>
      <c r="C1345" s="131">
        <v>14759925</v>
      </c>
      <c r="D1345" s="131">
        <v>14759925</v>
      </c>
      <c r="E1345" s="131">
        <v>12177062.42</v>
      </c>
    </row>
    <row r="1346" spans="2:5">
      <c r="B1346" s="204" t="s">
        <v>2638</v>
      </c>
      <c r="C1346" s="131">
        <v>14759925</v>
      </c>
      <c r="D1346" s="131">
        <v>14759925</v>
      </c>
      <c r="E1346" s="131">
        <v>12177062.42</v>
      </c>
    </row>
    <row r="1347" spans="2:5">
      <c r="B1347" s="205" t="s">
        <v>3182</v>
      </c>
      <c r="C1347" s="131">
        <v>2624537</v>
      </c>
      <c r="D1347" s="131">
        <v>2624537</v>
      </c>
      <c r="E1347" s="131">
        <v>890236.07</v>
      </c>
    </row>
    <row r="1348" spans="2:5">
      <c r="B1348" s="204" t="s">
        <v>3183</v>
      </c>
      <c r="C1348" s="131">
        <v>2624537</v>
      </c>
      <c r="D1348" s="131">
        <v>2624537</v>
      </c>
      <c r="E1348" s="131">
        <v>890236.07</v>
      </c>
    </row>
    <row r="1349" spans="2:5">
      <c r="B1349" s="205" t="s">
        <v>3184</v>
      </c>
      <c r="C1349" s="131">
        <v>4524855</v>
      </c>
      <c r="D1349" s="131">
        <v>0</v>
      </c>
      <c r="E1349" s="131">
        <v>0</v>
      </c>
    </row>
    <row r="1350" spans="2:5">
      <c r="B1350" s="204" t="s">
        <v>3185</v>
      </c>
      <c r="C1350" s="131">
        <v>4524855</v>
      </c>
      <c r="D1350" s="131">
        <v>0</v>
      </c>
      <c r="E1350" s="131">
        <v>0</v>
      </c>
    </row>
    <row r="1351" spans="2:5">
      <c r="B1351" s="205" t="s">
        <v>4171</v>
      </c>
      <c r="C1351" s="131">
        <v>0</v>
      </c>
      <c r="D1351" s="131">
        <v>21445679.169999998</v>
      </c>
      <c r="E1351" s="131">
        <v>0</v>
      </c>
    </row>
    <row r="1352" spans="2:5">
      <c r="B1352" s="204" t="s">
        <v>4170</v>
      </c>
      <c r="C1352" s="131">
        <v>0</v>
      </c>
      <c r="D1352" s="131">
        <v>21445679.169999998</v>
      </c>
      <c r="E1352" s="131">
        <v>0</v>
      </c>
    </row>
    <row r="1353" spans="2:5">
      <c r="B1353" s="205" t="s">
        <v>3186</v>
      </c>
      <c r="C1353" s="131">
        <v>2084940</v>
      </c>
      <c r="D1353" s="131">
        <v>2084940</v>
      </c>
      <c r="E1353" s="131">
        <v>0</v>
      </c>
    </row>
    <row r="1354" spans="2:5">
      <c r="B1354" s="204" t="s">
        <v>3187</v>
      </c>
      <c r="C1354" s="131">
        <v>2084940</v>
      </c>
      <c r="D1354" s="131">
        <v>2084940</v>
      </c>
      <c r="E1354" s="131">
        <v>0</v>
      </c>
    </row>
    <row r="1355" spans="2:5">
      <c r="B1355" s="205" t="s">
        <v>3188</v>
      </c>
      <c r="C1355" s="131">
        <v>2082451</v>
      </c>
      <c r="D1355" s="131">
        <v>2082451</v>
      </c>
      <c r="E1355" s="131">
        <v>0</v>
      </c>
    </row>
    <row r="1356" spans="2:5">
      <c r="B1356" s="204" t="s">
        <v>3189</v>
      </c>
      <c r="C1356" s="131">
        <v>2082451</v>
      </c>
      <c r="D1356" s="131">
        <v>2082451</v>
      </c>
      <c r="E1356" s="131">
        <v>0</v>
      </c>
    </row>
    <row r="1357" spans="2:5">
      <c r="B1357" s="206" t="s">
        <v>283</v>
      </c>
      <c r="C1357" s="133">
        <v>24150333</v>
      </c>
      <c r="D1357" s="133">
        <v>156623910.75</v>
      </c>
      <c r="E1357" s="133">
        <v>21963910.399999999</v>
      </c>
    </row>
    <row r="1358" spans="2:5">
      <c r="B1358" s="205" t="s">
        <v>1267</v>
      </c>
      <c r="C1358" s="131">
        <v>24150333</v>
      </c>
      <c r="D1358" s="131">
        <v>21963910.75</v>
      </c>
      <c r="E1358" s="131">
        <v>21963910.399999999</v>
      </c>
    </row>
    <row r="1359" spans="2:5">
      <c r="B1359" s="204" t="s">
        <v>1268</v>
      </c>
      <c r="C1359" s="131">
        <v>24150333</v>
      </c>
      <c r="D1359" s="131">
        <v>21963910.75</v>
      </c>
      <c r="E1359" s="131">
        <v>21963910.399999999</v>
      </c>
    </row>
    <row r="1360" spans="2:5">
      <c r="B1360" s="205" t="s">
        <v>3486</v>
      </c>
      <c r="C1360" s="131">
        <v>0</v>
      </c>
      <c r="D1360" s="131">
        <v>28900000</v>
      </c>
      <c r="E1360" s="131">
        <v>0</v>
      </c>
    </row>
    <row r="1361" spans="2:5">
      <c r="B1361" s="204" t="s">
        <v>3487</v>
      </c>
      <c r="C1361" s="131">
        <v>0</v>
      </c>
      <c r="D1361" s="131">
        <v>28900000</v>
      </c>
      <c r="E1361" s="131">
        <v>0</v>
      </c>
    </row>
    <row r="1362" spans="2:5">
      <c r="B1362" s="205" t="s">
        <v>3537</v>
      </c>
      <c r="C1362" s="131">
        <v>0</v>
      </c>
      <c r="D1362" s="131">
        <v>105760000</v>
      </c>
      <c r="E1362" s="131">
        <v>0</v>
      </c>
    </row>
    <row r="1363" spans="2:5">
      <c r="B1363" s="204" t="s">
        <v>3536</v>
      </c>
      <c r="C1363" s="131">
        <v>0</v>
      </c>
      <c r="D1363" s="131">
        <v>105760000</v>
      </c>
      <c r="E1363" s="131">
        <v>0</v>
      </c>
    </row>
    <row r="1364" spans="2:5">
      <c r="B1364" s="207" t="s">
        <v>291</v>
      </c>
      <c r="C1364" s="131">
        <v>1296462000</v>
      </c>
      <c r="D1364" s="131">
        <v>1992846302.9300001</v>
      </c>
      <c r="E1364" s="131">
        <v>846896140.32000005</v>
      </c>
    </row>
    <row r="1365" spans="2:5">
      <c r="B1365" s="206" t="s">
        <v>281</v>
      </c>
      <c r="C1365" s="133">
        <v>984999597</v>
      </c>
      <c r="D1365" s="133">
        <v>1721383899.9300001</v>
      </c>
      <c r="E1365" s="133">
        <v>793945037.95000005</v>
      </c>
    </row>
    <row r="1366" spans="2:5">
      <c r="B1366" s="205" t="s">
        <v>1269</v>
      </c>
      <c r="C1366" s="131">
        <v>12313456</v>
      </c>
      <c r="D1366" s="131">
        <v>5234553.75</v>
      </c>
      <c r="E1366" s="131">
        <v>5234553.75</v>
      </c>
    </row>
    <row r="1367" spans="2:5">
      <c r="B1367" s="204" t="s">
        <v>1270</v>
      </c>
      <c r="C1367" s="131">
        <v>12313456</v>
      </c>
      <c r="D1367" s="131">
        <v>5234553.75</v>
      </c>
      <c r="E1367" s="131">
        <v>5234553.75</v>
      </c>
    </row>
    <row r="1368" spans="2:5">
      <c r="B1368" s="205" t="s">
        <v>1271</v>
      </c>
      <c r="C1368" s="131">
        <v>6558125</v>
      </c>
      <c r="D1368" s="131">
        <v>5493029.75</v>
      </c>
      <c r="E1368" s="131">
        <v>2226222.5</v>
      </c>
    </row>
    <row r="1369" spans="2:5">
      <c r="B1369" s="204" t="s">
        <v>1272</v>
      </c>
      <c r="C1369" s="131">
        <v>6558125</v>
      </c>
      <c r="D1369" s="131">
        <v>5493029.75</v>
      </c>
      <c r="E1369" s="131">
        <v>2226222.5</v>
      </c>
    </row>
    <row r="1370" spans="2:5">
      <c r="B1370" s="205" t="s">
        <v>1550</v>
      </c>
      <c r="C1370" s="131">
        <v>6731551</v>
      </c>
      <c r="D1370" s="131">
        <v>6176551</v>
      </c>
      <c r="E1370" s="131">
        <v>2433350.79</v>
      </c>
    </row>
    <row r="1371" spans="2:5">
      <c r="B1371" s="204" t="s">
        <v>1551</v>
      </c>
      <c r="C1371" s="131">
        <v>6731551</v>
      </c>
      <c r="D1371" s="131">
        <v>6176551</v>
      </c>
      <c r="E1371" s="131">
        <v>2433350.79</v>
      </c>
    </row>
    <row r="1372" spans="2:5">
      <c r="B1372" s="205" t="s">
        <v>3579</v>
      </c>
      <c r="C1372" s="131">
        <v>0</v>
      </c>
      <c r="D1372" s="131">
        <v>8259000</v>
      </c>
      <c r="E1372" s="131">
        <v>0</v>
      </c>
    </row>
    <row r="1373" spans="2:5">
      <c r="B1373" s="204" t="s">
        <v>3578</v>
      </c>
      <c r="C1373" s="131">
        <v>0</v>
      </c>
      <c r="D1373" s="131">
        <v>8259000</v>
      </c>
      <c r="E1373" s="131">
        <v>0</v>
      </c>
    </row>
    <row r="1374" spans="2:5">
      <c r="B1374" s="205" t="s">
        <v>1552</v>
      </c>
      <c r="C1374" s="131">
        <v>11208701</v>
      </c>
      <c r="D1374" s="131">
        <v>9649001</v>
      </c>
      <c r="E1374" s="131">
        <v>4132698.02</v>
      </c>
    </row>
    <row r="1375" spans="2:5">
      <c r="B1375" s="204" t="s">
        <v>1553</v>
      </c>
      <c r="C1375" s="131">
        <v>11208701</v>
      </c>
      <c r="D1375" s="131">
        <v>9649001</v>
      </c>
      <c r="E1375" s="131">
        <v>4132698.02</v>
      </c>
    </row>
    <row r="1376" spans="2:5">
      <c r="B1376" s="205" t="s">
        <v>1554</v>
      </c>
      <c r="C1376" s="131">
        <v>4768626</v>
      </c>
      <c r="D1376" s="131">
        <v>4376626</v>
      </c>
      <c r="E1376" s="131">
        <v>0</v>
      </c>
    </row>
    <row r="1377" spans="2:5">
      <c r="B1377" s="204" t="s">
        <v>1555</v>
      </c>
      <c r="C1377" s="131">
        <v>4768626</v>
      </c>
      <c r="D1377" s="131">
        <v>4376626</v>
      </c>
      <c r="E1377" s="131">
        <v>0</v>
      </c>
    </row>
    <row r="1378" spans="2:5">
      <c r="B1378" s="205" t="s">
        <v>1556</v>
      </c>
      <c r="C1378" s="131">
        <v>6731551</v>
      </c>
      <c r="D1378" s="131">
        <v>1</v>
      </c>
      <c r="E1378" s="131">
        <v>0</v>
      </c>
    </row>
    <row r="1379" spans="2:5">
      <c r="B1379" s="204" t="s">
        <v>1557</v>
      </c>
      <c r="C1379" s="131">
        <v>6731551</v>
      </c>
      <c r="D1379" s="131">
        <v>1</v>
      </c>
      <c r="E1379" s="131">
        <v>0</v>
      </c>
    </row>
    <row r="1380" spans="2:5">
      <c r="B1380" s="205" t="s">
        <v>1558</v>
      </c>
      <c r="C1380" s="131">
        <v>6731551</v>
      </c>
      <c r="D1380" s="131">
        <v>1</v>
      </c>
      <c r="E1380" s="131">
        <v>0</v>
      </c>
    </row>
    <row r="1381" spans="2:5">
      <c r="B1381" s="204" t="s">
        <v>1559</v>
      </c>
      <c r="C1381" s="131">
        <v>6731551</v>
      </c>
      <c r="D1381" s="131">
        <v>1</v>
      </c>
      <c r="E1381" s="131">
        <v>0</v>
      </c>
    </row>
    <row r="1382" spans="2:5">
      <c r="B1382" s="205" t="s">
        <v>1560</v>
      </c>
      <c r="C1382" s="131">
        <v>11208701</v>
      </c>
      <c r="D1382" s="131">
        <v>1</v>
      </c>
      <c r="E1382" s="131">
        <v>0</v>
      </c>
    </row>
    <row r="1383" spans="2:5">
      <c r="B1383" s="204" t="s">
        <v>1561</v>
      </c>
      <c r="C1383" s="131">
        <v>11208701</v>
      </c>
      <c r="D1383" s="131">
        <v>1</v>
      </c>
      <c r="E1383" s="131">
        <v>0</v>
      </c>
    </row>
    <row r="1384" spans="2:5">
      <c r="B1384" s="205" t="s">
        <v>2795</v>
      </c>
      <c r="C1384" s="131">
        <v>6731551</v>
      </c>
      <c r="D1384" s="131">
        <v>6199851</v>
      </c>
      <c r="E1384" s="131">
        <v>2473275.46</v>
      </c>
    </row>
    <row r="1385" spans="2:5">
      <c r="B1385" s="204" t="s">
        <v>1562</v>
      </c>
      <c r="C1385" s="131">
        <v>6731551</v>
      </c>
      <c r="D1385" s="131">
        <v>6199851</v>
      </c>
      <c r="E1385" s="131">
        <v>2473275.46</v>
      </c>
    </row>
    <row r="1386" spans="2:5">
      <c r="B1386" s="205" t="s">
        <v>1563</v>
      </c>
      <c r="C1386" s="131">
        <v>4768626</v>
      </c>
      <c r="D1386" s="131">
        <v>1</v>
      </c>
      <c r="E1386" s="131">
        <v>0</v>
      </c>
    </row>
    <row r="1387" spans="2:5">
      <c r="B1387" s="204" t="s">
        <v>1564</v>
      </c>
      <c r="C1387" s="131">
        <v>4768626</v>
      </c>
      <c r="D1387" s="131">
        <v>1</v>
      </c>
      <c r="E1387" s="131">
        <v>0</v>
      </c>
    </row>
    <row r="1388" spans="2:5">
      <c r="B1388" s="205" t="s">
        <v>1565</v>
      </c>
      <c r="C1388" s="131">
        <v>4768626</v>
      </c>
      <c r="D1388" s="131">
        <v>1915952</v>
      </c>
      <c r="E1388" s="131">
        <v>1532759.31</v>
      </c>
    </row>
    <row r="1389" spans="2:5">
      <c r="B1389" s="204" t="s">
        <v>1566</v>
      </c>
      <c r="C1389" s="131">
        <v>4768626</v>
      </c>
      <c r="D1389" s="131">
        <v>1915952</v>
      </c>
      <c r="E1389" s="131">
        <v>1532759.31</v>
      </c>
    </row>
    <row r="1390" spans="2:5">
      <c r="B1390" s="205" t="s">
        <v>1567</v>
      </c>
      <c r="C1390" s="131">
        <v>6731551</v>
      </c>
      <c r="D1390" s="131">
        <v>3091561</v>
      </c>
      <c r="E1390" s="131">
        <v>2473275.4500000002</v>
      </c>
    </row>
    <row r="1391" spans="2:5">
      <c r="B1391" s="204" t="s">
        <v>1568</v>
      </c>
      <c r="C1391" s="131">
        <v>6731551</v>
      </c>
      <c r="D1391" s="131">
        <v>3091561</v>
      </c>
      <c r="E1391" s="131">
        <v>2473275.4500000002</v>
      </c>
    </row>
    <row r="1392" spans="2:5">
      <c r="B1392" s="205" t="s">
        <v>2796</v>
      </c>
      <c r="C1392" s="131">
        <v>6731551</v>
      </c>
      <c r="D1392" s="131">
        <v>6065851</v>
      </c>
      <c r="E1392" s="131">
        <v>2369364.58</v>
      </c>
    </row>
    <row r="1393" spans="2:5">
      <c r="B1393" s="204" t="s">
        <v>1569</v>
      </c>
      <c r="C1393" s="131">
        <v>6731551</v>
      </c>
      <c r="D1393" s="131">
        <v>6065851</v>
      </c>
      <c r="E1393" s="131">
        <v>2369364.58</v>
      </c>
    </row>
    <row r="1394" spans="2:5">
      <c r="B1394" s="205" t="s">
        <v>405</v>
      </c>
      <c r="C1394" s="131">
        <v>5279492</v>
      </c>
      <c r="D1394" s="131">
        <v>5279492</v>
      </c>
      <c r="E1394" s="131">
        <v>0</v>
      </c>
    </row>
    <row r="1395" spans="2:5">
      <c r="B1395" s="204" t="s">
        <v>744</v>
      </c>
      <c r="C1395" s="131">
        <v>5279492</v>
      </c>
      <c r="D1395" s="131">
        <v>5279492</v>
      </c>
      <c r="E1395" s="131">
        <v>0</v>
      </c>
    </row>
    <row r="1396" spans="2:5">
      <c r="B1396" s="205" t="s">
        <v>406</v>
      </c>
      <c r="C1396" s="131">
        <v>8454073</v>
      </c>
      <c r="D1396" s="131">
        <v>13806184.57</v>
      </c>
      <c r="E1396" s="131">
        <v>10901802.290000001</v>
      </c>
    </row>
    <row r="1397" spans="2:5">
      <c r="B1397" s="204" t="s">
        <v>745</v>
      </c>
      <c r="C1397" s="131">
        <v>3685447</v>
      </c>
      <c r="D1397" s="131">
        <v>9525358.5700000003</v>
      </c>
      <c r="E1397" s="131">
        <v>9405333.8100000005</v>
      </c>
    </row>
    <row r="1398" spans="2:5">
      <c r="B1398" s="204" t="s">
        <v>1570</v>
      </c>
      <c r="C1398" s="131">
        <v>4768626</v>
      </c>
      <c r="D1398" s="131">
        <v>4280826</v>
      </c>
      <c r="E1398" s="131">
        <v>1496468.48</v>
      </c>
    </row>
    <row r="1399" spans="2:5">
      <c r="B1399" s="205" t="s">
        <v>2797</v>
      </c>
      <c r="C1399" s="131">
        <v>16041156</v>
      </c>
      <c r="D1399" s="131">
        <v>140635157.63999999</v>
      </c>
      <c r="E1399" s="131">
        <v>91138753.980000004</v>
      </c>
    </row>
    <row r="1400" spans="2:5">
      <c r="B1400" s="204" t="s">
        <v>746</v>
      </c>
      <c r="C1400" s="131">
        <v>16041156</v>
      </c>
      <c r="D1400" s="131">
        <v>140635157.63999999</v>
      </c>
      <c r="E1400" s="131">
        <v>91138753.980000004</v>
      </c>
    </row>
    <row r="1401" spans="2:5">
      <c r="B1401" s="205" t="s">
        <v>3577</v>
      </c>
      <c r="C1401" s="131">
        <v>0</v>
      </c>
      <c r="D1401" s="131">
        <v>9900000</v>
      </c>
      <c r="E1401" s="131">
        <v>0</v>
      </c>
    </row>
    <row r="1402" spans="2:5">
      <c r="B1402" s="204" t="s">
        <v>3576</v>
      </c>
      <c r="C1402" s="131">
        <v>0</v>
      </c>
      <c r="D1402" s="131">
        <v>9900000</v>
      </c>
      <c r="E1402" s="131">
        <v>0</v>
      </c>
    </row>
    <row r="1403" spans="2:5">
      <c r="B1403" s="205" t="s">
        <v>2798</v>
      </c>
      <c r="C1403" s="131">
        <v>6731551</v>
      </c>
      <c r="D1403" s="131">
        <v>6065851</v>
      </c>
      <c r="E1403" s="131">
        <v>2415894.04</v>
      </c>
    </row>
    <row r="1404" spans="2:5">
      <c r="B1404" s="204" t="s">
        <v>1571</v>
      </c>
      <c r="C1404" s="131">
        <v>6731551</v>
      </c>
      <c r="D1404" s="131">
        <v>6065851</v>
      </c>
      <c r="E1404" s="131">
        <v>2415894.04</v>
      </c>
    </row>
    <row r="1405" spans="2:5">
      <c r="B1405" s="205" t="s">
        <v>1922</v>
      </c>
      <c r="C1405" s="131">
        <v>23939986</v>
      </c>
      <c r="D1405" s="131">
        <v>37249052</v>
      </c>
      <c r="E1405" s="131">
        <v>5799241.1299999999</v>
      </c>
    </row>
    <row r="1406" spans="2:5">
      <c r="B1406" s="204" t="s">
        <v>1923</v>
      </c>
      <c r="C1406" s="131">
        <v>23939986</v>
      </c>
      <c r="D1406" s="131">
        <v>37249052</v>
      </c>
      <c r="E1406" s="131">
        <v>5799241.1299999999</v>
      </c>
    </row>
    <row r="1407" spans="2:5">
      <c r="B1407" s="205" t="s">
        <v>1572</v>
      </c>
      <c r="C1407" s="131">
        <v>6731551</v>
      </c>
      <c r="D1407" s="131">
        <v>1</v>
      </c>
      <c r="E1407" s="131">
        <v>0</v>
      </c>
    </row>
    <row r="1408" spans="2:5">
      <c r="B1408" s="204" t="s">
        <v>1573</v>
      </c>
      <c r="C1408" s="131">
        <v>6731551</v>
      </c>
      <c r="D1408" s="131">
        <v>1</v>
      </c>
      <c r="E1408" s="131">
        <v>0</v>
      </c>
    </row>
    <row r="1409" spans="2:5">
      <c r="B1409" s="205" t="s">
        <v>1574</v>
      </c>
      <c r="C1409" s="131">
        <v>4768626</v>
      </c>
      <c r="D1409" s="131">
        <v>4280826</v>
      </c>
      <c r="E1409" s="131">
        <v>1496468.48</v>
      </c>
    </row>
    <row r="1410" spans="2:5">
      <c r="B1410" s="204" t="s">
        <v>1575</v>
      </c>
      <c r="C1410" s="131">
        <v>4768626</v>
      </c>
      <c r="D1410" s="131">
        <v>4280826</v>
      </c>
      <c r="E1410" s="131">
        <v>1496468.48</v>
      </c>
    </row>
    <row r="1411" spans="2:5">
      <c r="B1411" s="205" t="s">
        <v>1576</v>
      </c>
      <c r="C1411" s="131">
        <v>4768626</v>
      </c>
      <c r="D1411" s="131">
        <v>4292426</v>
      </c>
      <c r="E1411" s="131">
        <v>1764383.58</v>
      </c>
    </row>
    <row r="1412" spans="2:5">
      <c r="B1412" s="204" t="s">
        <v>1577</v>
      </c>
      <c r="C1412" s="131">
        <v>4768626</v>
      </c>
      <c r="D1412" s="131">
        <v>4292426</v>
      </c>
      <c r="E1412" s="131">
        <v>1764383.58</v>
      </c>
    </row>
    <row r="1413" spans="2:5">
      <c r="B1413" s="205" t="s">
        <v>1578</v>
      </c>
      <c r="C1413" s="131">
        <v>4768626</v>
      </c>
      <c r="D1413" s="131">
        <v>1</v>
      </c>
      <c r="E1413" s="131">
        <v>0</v>
      </c>
    </row>
    <row r="1414" spans="2:5">
      <c r="B1414" s="204" t="s">
        <v>1579</v>
      </c>
      <c r="C1414" s="131">
        <v>4768626</v>
      </c>
      <c r="D1414" s="131">
        <v>1</v>
      </c>
      <c r="E1414" s="131">
        <v>0</v>
      </c>
    </row>
    <row r="1415" spans="2:5">
      <c r="B1415" s="205" t="s">
        <v>1580</v>
      </c>
      <c r="C1415" s="131">
        <v>6731551</v>
      </c>
      <c r="D1415" s="131">
        <v>6057651</v>
      </c>
      <c r="E1415" s="131">
        <v>2791627.53</v>
      </c>
    </row>
    <row r="1416" spans="2:5">
      <c r="B1416" s="204" t="s">
        <v>1581</v>
      </c>
      <c r="C1416" s="131">
        <v>6731551</v>
      </c>
      <c r="D1416" s="131">
        <v>6057651</v>
      </c>
      <c r="E1416" s="131">
        <v>2791627.53</v>
      </c>
    </row>
    <row r="1417" spans="2:5">
      <c r="B1417" s="205" t="s">
        <v>1582</v>
      </c>
      <c r="C1417" s="131">
        <v>4768626</v>
      </c>
      <c r="D1417" s="131">
        <v>1</v>
      </c>
      <c r="E1417" s="131">
        <v>0</v>
      </c>
    </row>
    <row r="1418" spans="2:5">
      <c r="B1418" s="204" t="s">
        <v>1583</v>
      </c>
      <c r="C1418" s="131">
        <v>4768626</v>
      </c>
      <c r="D1418" s="131">
        <v>1</v>
      </c>
      <c r="E1418" s="131">
        <v>0</v>
      </c>
    </row>
    <row r="1419" spans="2:5">
      <c r="B1419" s="205" t="s">
        <v>2799</v>
      </c>
      <c r="C1419" s="131">
        <v>4768626</v>
      </c>
      <c r="D1419" s="131">
        <v>1</v>
      </c>
      <c r="E1419" s="131">
        <v>0</v>
      </c>
    </row>
    <row r="1420" spans="2:5">
      <c r="B1420" s="204" t="s">
        <v>1584</v>
      </c>
      <c r="C1420" s="131">
        <v>4768626</v>
      </c>
      <c r="D1420" s="131">
        <v>1</v>
      </c>
      <c r="E1420" s="131">
        <v>0</v>
      </c>
    </row>
    <row r="1421" spans="2:5">
      <c r="B1421" s="205" t="s">
        <v>407</v>
      </c>
      <c r="C1421" s="131">
        <v>47602869</v>
      </c>
      <c r="D1421" s="131">
        <v>17868477.73</v>
      </c>
      <c r="E1421" s="131">
        <v>13260523.18</v>
      </c>
    </row>
    <row r="1422" spans="2:5">
      <c r="B1422" s="204" t="s">
        <v>747</v>
      </c>
      <c r="C1422" s="131">
        <v>47602869</v>
      </c>
      <c r="D1422" s="131">
        <v>17868477.73</v>
      </c>
      <c r="E1422" s="131">
        <v>13260523.18</v>
      </c>
    </row>
    <row r="1423" spans="2:5">
      <c r="B1423" s="205" t="s">
        <v>1585</v>
      </c>
      <c r="C1423" s="131">
        <v>4768626</v>
      </c>
      <c r="D1423" s="131">
        <v>1</v>
      </c>
      <c r="E1423" s="131">
        <v>0</v>
      </c>
    </row>
    <row r="1424" spans="2:5">
      <c r="B1424" s="204" t="s">
        <v>1586</v>
      </c>
      <c r="C1424" s="131">
        <v>4768626</v>
      </c>
      <c r="D1424" s="131">
        <v>1</v>
      </c>
      <c r="E1424" s="131">
        <v>0</v>
      </c>
    </row>
    <row r="1425" spans="2:5">
      <c r="B1425" s="205" t="s">
        <v>1587</v>
      </c>
      <c r="C1425" s="131">
        <v>4768626</v>
      </c>
      <c r="D1425" s="131">
        <v>1</v>
      </c>
      <c r="E1425" s="131">
        <v>0</v>
      </c>
    </row>
    <row r="1426" spans="2:5">
      <c r="B1426" s="204" t="s">
        <v>1588</v>
      </c>
      <c r="C1426" s="131">
        <v>4768626</v>
      </c>
      <c r="D1426" s="131">
        <v>1</v>
      </c>
      <c r="E1426" s="131">
        <v>0</v>
      </c>
    </row>
    <row r="1427" spans="2:5">
      <c r="B1427" s="205" t="s">
        <v>1589</v>
      </c>
      <c r="C1427" s="131">
        <v>6731551</v>
      </c>
      <c r="D1427" s="131">
        <v>1</v>
      </c>
      <c r="E1427" s="131">
        <v>0</v>
      </c>
    </row>
    <row r="1428" spans="2:5">
      <c r="B1428" s="204" t="s">
        <v>1590</v>
      </c>
      <c r="C1428" s="131">
        <v>6731551</v>
      </c>
      <c r="D1428" s="131">
        <v>1</v>
      </c>
      <c r="E1428" s="131">
        <v>0</v>
      </c>
    </row>
    <row r="1429" spans="2:5">
      <c r="B1429" s="205" t="s">
        <v>1591</v>
      </c>
      <c r="C1429" s="131">
        <v>11208701</v>
      </c>
      <c r="D1429" s="131">
        <v>1</v>
      </c>
      <c r="E1429" s="131">
        <v>0</v>
      </c>
    </row>
    <row r="1430" spans="2:5">
      <c r="B1430" s="204" t="s">
        <v>1592</v>
      </c>
      <c r="C1430" s="131">
        <v>11208701</v>
      </c>
      <c r="D1430" s="131">
        <v>1</v>
      </c>
      <c r="E1430" s="131">
        <v>0</v>
      </c>
    </row>
    <row r="1431" spans="2:5">
      <c r="B1431" s="205" t="s">
        <v>1593</v>
      </c>
      <c r="C1431" s="131">
        <v>6731551</v>
      </c>
      <c r="D1431" s="131">
        <v>9082794.4100000001</v>
      </c>
      <c r="E1431" s="131">
        <v>1816558.88</v>
      </c>
    </row>
    <row r="1432" spans="2:5">
      <c r="B1432" s="204" t="s">
        <v>1594</v>
      </c>
      <c r="C1432" s="131">
        <v>6731551</v>
      </c>
      <c r="D1432" s="131">
        <v>9082794.4100000001</v>
      </c>
      <c r="E1432" s="131">
        <v>1816558.88</v>
      </c>
    </row>
    <row r="1433" spans="2:5">
      <c r="B1433" s="205" t="s">
        <v>1595</v>
      </c>
      <c r="C1433" s="131">
        <v>6731551</v>
      </c>
      <c r="D1433" s="131">
        <v>1</v>
      </c>
      <c r="E1433" s="131">
        <v>0</v>
      </c>
    </row>
    <row r="1434" spans="2:5">
      <c r="B1434" s="204" t="s">
        <v>1596</v>
      </c>
      <c r="C1434" s="131">
        <v>6731551</v>
      </c>
      <c r="D1434" s="131">
        <v>1</v>
      </c>
      <c r="E1434" s="131">
        <v>0</v>
      </c>
    </row>
    <row r="1435" spans="2:5">
      <c r="B1435" s="205" t="s">
        <v>1597</v>
      </c>
      <c r="C1435" s="131">
        <v>4768626</v>
      </c>
      <c r="D1435" s="131">
        <v>1</v>
      </c>
      <c r="E1435" s="131">
        <v>0</v>
      </c>
    </row>
    <row r="1436" spans="2:5">
      <c r="B1436" s="204" t="s">
        <v>1598</v>
      </c>
      <c r="C1436" s="131">
        <v>4768626</v>
      </c>
      <c r="D1436" s="131">
        <v>1</v>
      </c>
      <c r="E1436" s="131">
        <v>0</v>
      </c>
    </row>
    <row r="1437" spans="2:5">
      <c r="B1437" s="205" t="s">
        <v>1599</v>
      </c>
      <c r="C1437" s="131">
        <v>6731551</v>
      </c>
      <c r="D1437" s="131">
        <v>1705488</v>
      </c>
      <c r="E1437" s="131">
        <v>0</v>
      </c>
    </row>
    <row r="1438" spans="2:5">
      <c r="B1438" s="204" t="s">
        <v>1600</v>
      </c>
      <c r="C1438" s="131">
        <v>6731551</v>
      </c>
      <c r="D1438" s="131">
        <v>1705488</v>
      </c>
      <c r="E1438" s="131">
        <v>0</v>
      </c>
    </row>
    <row r="1439" spans="2:5">
      <c r="B1439" s="205" t="s">
        <v>3190</v>
      </c>
      <c r="C1439" s="131">
        <v>9743844</v>
      </c>
      <c r="D1439" s="131">
        <v>20487192</v>
      </c>
      <c r="E1439" s="131">
        <v>0</v>
      </c>
    </row>
    <row r="1440" spans="2:5">
      <c r="B1440" s="204" t="s">
        <v>3191</v>
      </c>
      <c r="C1440" s="131">
        <v>9743844</v>
      </c>
      <c r="D1440" s="131">
        <v>20487192</v>
      </c>
      <c r="E1440" s="131">
        <v>0</v>
      </c>
    </row>
    <row r="1441" spans="2:5">
      <c r="B1441" s="205" t="s">
        <v>1601</v>
      </c>
      <c r="C1441" s="131">
        <v>4768626</v>
      </c>
      <c r="D1441" s="131">
        <v>101</v>
      </c>
      <c r="E1441" s="131">
        <v>0</v>
      </c>
    </row>
    <row r="1442" spans="2:5">
      <c r="B1442" s="204" t="s">
        <v>1602</v>
      </c>
      <c r="C1442" s="131">
        <v>4768626</v>
      </c>
      <c r="D1442" s="131">
        <v>101</v>
      </c>
      <c r="E1442" s="131">
        <v>0</v>
      </c>
    </row>
    <row r="1443" spans="2:5">
      <c r="B1443" s="205" t="s">
        <v>3192</v>
      </c>
      <c r="C1443" s="131">
        <v>7762336</v>
      </c>
      <c r="D1443" s="131">
        <v>20388117</v>
      </c>
      <c r="E1443" s="131">
        <v>0</v>
      </c>
    </row>
    <row r="1444" spans="2:5">
      <c r="B1444" s="204" t="s">
        <v>3193</v>
      </c>
      <c r="C1444" s="131">
        <v>7762336</v>
      </c>
      <c r="D1444" s="131">
        <v>20388117</v>
      </c>
      <c r="E1444" s="131">
        <v>0</v>
      </c>
    </row>
    <row r="1445" spans="2:5">
      <c r="B1445" s="205" t="s">
        <v>3194</v>
      </c>
      <c r="C1445" s="131">
        <v>10870412</v>
      </c>
      <c r="D1445" s="131">
        <v>10870412</v>
      </c>
      <c r="E1445" s="131">
        <v>0</v>
      </c>
    </row>
    <row r="1446" spans="2:5">
      <c r="B1446" s="204" t="s">
        <v>3195</v>
      </c>
      <c r="C1446" s="131">
        <v>10870412</v>
      </c>
      <c r="D1446" s="131">
        <v>10870412</v>
      </c>
      <c r="E1446" s="131">
        <v>0</v>
      </c>
    </row>
    <row r="1447" spans="2:5">
      <c r="B1447" s="205" t="s">
        <v>2639</v>
      </c>
      <c r="C1447" s="131">
        <v>11025199</v>
      </c>
      <c r="D1447" s="131">
        <v>11025199</v>
      </c>
      <c r="E1447" s="131">
        <v>0</v>
      </c>
    </row>
    <row r="1448" spans="2:5">
      <c r="B1448" s="204" t="s">
        <v>2640</v>
      </c>
      <c r="C1448" s="131">
        <v>11025199</v>
      </c>
      <c r="D1448" s="131">
        <v>11025199</v>
      </c>
      <c r="E1448" s="131">
        <v>0</v>
      </c>
    </row>
    <row r="1449" spans="2:5">
      <c r="B1449" s="205" t="s">
        <v>4044</v>
      </c>
      <c r="C1449" s="131">
        <v>0</v>
      </c>
      <c r="D1449" s="131">
        <v>2993399.79</v>
      </c>
      <c r="E1449" s="131">
        <v>0</v>
      </c>
    </row>
    <row r="1450" spans="2:5">
      <c r="B1450" s="204" t="s">
        <v>4043</v>
      </c>
      <c r="C1450" s="131">
        <v>0</v>
      </c>
      <c r="D1450" s="131">
        <v>2993399.79</v>
      </c>
      <c r="E1450" s="131">
        <v>0</v>
      </c>
    </row>
    <row r="1451" spans="2:5">
      <c r="B1451" s="205" t="s">
        <v>3693</v>
      </c>
      <c r="C1451" s="131">
        <v>0</v>
      </c>
      <c r="D1451" s="131">
        <v>74646837.359999999</v>
      </c>
      <c r="E1451" s="131">
        <v>62950838.039999999</v>
      </c>
    </row>
    <row r="1452" spans="2:5">
      <c r="B1452" s="204" t="s">
        <v>3692</v>
      </c>
      <c r="C1452" s="131">
        <v>0</v>
      </c>
      <c r="D1452" s="131">
        <v>74646837.359999999</v>
      </c>
      <c r="E1452" s="131">
        <v>62950838.039999999</v>
      </c>
    </row>
    <row r="1453" spans="2:5">
      <c r="B1453" s="205" t="s">
        <v>3196</v>
      </c>
      <c r="C1453" s="131">
        <v>2000469</v>
      </c>
      <c r="D1453" s="131">
        <v>2000469</v>
      </c>
      <c r="E1453" s="131">
        <v>0</v>
      </c>
    </row>
    <row r="1454" spans="2:5">
      <c r="B1454" s="204" t="s">
        <v>3197</v>
      </c>
      <c r="C1454" s="131">
        <v>2000469</v>
      </c>
      <c r="D1454" s="131">
        <v>2000469</v>
      </c>
      <c r="E1454" s="131">
        <v>0</v>
      </c>
    </row>
    <row r="1455" spans="2:5">
      <c r="B1455" s="205" t="s">
        <v>408</v>
      </c>
      <c r="C1455" s="131">
        <v>8433540</v>
      </c>
      <c r="D1455" s="131">
        <v>9709274.3000000007</v>
      </c>
      <c r="E1455" s="131">
        <v>7694784.4000000004</v>
      </c>
    </row>
    <row r="1456" spans="2:5">
      <c r="B1456" s="204" t="s">
        <v>748</v>
      </c>
      <c r="C1456" s="131">
        <v>8433540</v>
      </c>
      <c r="D1456" s="131">
        <v>9709274.3000000007</v>
      </c>
      <c r="E1456" s="131">
        <v>7694784.4000000004</v>
      </c>
    </row>
    <row r="1457" spans="2:5">
      <c r="B1457" s="205" t="s">
        <v>409</v>
      </c>
      <c r="C1457" s="131">
        <v>54219027</v>
      </c>
      <c r="D1457" s="131">
        <v>161929143.62</v>
      </c>
      <c r="E1457" s="131">
        <v>114183852.67</v>
      </c>
    </row>
    <row r="1458" spans="2:5">
      <c r="B1458" s="204" t="s">
        <v>749</v>
      </c>
      <c r="C1458" s="131">
        <v>54219027</v>
      </c>
      <c r="D1458" s="131">
        <v>161929143.62</v>
      </c>
      <c r="E1458" s="131">
        <v>114183852.67</v>
      </c>
    </row>
    <row r="1459" spans="2:5">
      <c r="B1459" s="205" t="s">
        <v>2641</v>
      </c>
      <c r="C1459" s="131">
        <v>128185261</v>
      </c>
      <c r="D1459" s="131">
        <v>118185261</v>
      </c>
      <c r="E1459" s="131">
        <v>109915190.76000002</v>
      </c>
    </row>
    <row r="1460" spans="2:5">
      <c r="B1460" s="204" t="s">
        <v>2642</v>
      </c>
      <c r="C1460" s="131">
        <v>128185261</v>
      </c>
      <c r="D1460" s="131">
        <v>118185261</v>
      </c>
      <c r="E1460" s="131">
        <v>109915190.76000002</v>
      </c>
    </row>
    <row r="1461" spans="2:5">
      <c r="B1461" s="205" t="s">
        <v>2643</v>
      </c>
      <c r="C1461" s="131">
        <v>76402553</v>
      </c>
      <c r="D1461" s="131">
        <v>76402553</v>
      </c>
      <c r="E1461" s="131">
        <v>48757763.469999999</v>
      </c>
    </row>
    <row r="1462" spans="2:5">
      <c r="B1462" s="204" t="s">
        <v>2644</v>
      </c>
      <c r="C1462" s="131">
        <v>76402553</v>
      </c>
      <c r="D1462" s="131">
        <v>76402553</v>
      </c>
      <c r="E1462" s="131">
        <v>48757763.469999999</v>
      </c>
    </row>
    <row r="1463" spans="2:5">
      <c r="B1463" s="205" t="s">
        <v>3198</v>
      </c>
      <c r="C1463" s="131">
        <v>2631585</v>
      </c>
      <c r="D1463" s="131">
        <v>10131579</v>
      </c>
      <c r="E1463" s="131">
        <v>0</v>
      </c>
    </row>
    <row r="1464" spans="2:5">
      <c r="B1464" s="204" t="s">
        <v>3199</v>
      </c>
      <c r="C1464" s="131">
        <v>2631585</v>
      </c>
      <c r="D1464" s="131">
        <v>10131579</v>
      </c>
      <c r="E1464" s="131">
        <v>0</v>
      </c>
    </row>
    <row r="1465" spans="2:5">
      <c r="B1465" s="205" t="s">
        <v>410</v>
      </c>
      <c r="C1465" s="131">
        <v>22813453</v>
      </c>
      <c r="D1465" s="131">
        <v>13453</v>
      </c>
      <c r="E1465" s="131">
        <v>0</v>
      </c>
    </row>
    <row r="1466" spans="2:5">
      <c r="B1466" s="204" t="s">
        <v>750</v>
      </c>
      <c r="C1466" s="131">
        <v>22813453</v>
      </c>
      <c r="D1466" s="131">
        <v>13453</v>
      </c>
      <c r="E1466" s="131">
        <v>0</v>
      </c>
    </row>
    <row r="1467" spans="2:5">
      <c r="B1467" s="205" t="s">
        <v>3488</v>
      </c>
      <c r="C1467" s="131">
        <v>0</v>
      </c>
      <c r="D1467" s="131">
        <v>62052065.32</v>
      </c>
      <c r="E1467" s="131">
        <v>34477487.390000001</v>
      </c>
    </row>
    <row r="1468" spans="2:5">
      <c r="B1468" s="204" t="s">
        <v>3489</v>
      </c>
      <c r="C1468" s="131">
        <v>0</v>
      </c>
      <c r="D1468" s="131">
        <v>62052065.32</v>
      </c>
      <c r="E1468" s="131">
        <v>34477487.390000001</v>
      </c>
    </row>
    <row r="1469" spans="2:5">
      <c r="B1469" s="205" t="s">
        <v>3200</v>
      </c>
      <c r="C1469" s="131">
        <v>6305735</v>
      </c>
      <c r="D1469" s="131">
        <v>6305735</v>
      </c>
      <c r="E1469" s="131">
        <v>0</v>
      </c>
    </row>
    <row r="1470" spans="2:5">
      <c r="B1470" s="204" t="s">
        <v>3201</v>
      </c>
      <c r="C1470" s="131">
        <v>6305735</v>
      </c>
      <c r="D1470" s="131">
        <v>6305735</v>
      </c>
      <c r="E1470" s="131">
        <v>0</v>
      </c>
    </row>
    <row r="1471" spans="2:5">
      <c r="B1471" s="205" t="s">
        <v>411</v>
      </c>
      <c r="C1471" s="131">
        <v>86642840</v>
      </c>
      <c r="D1471" s="131">
        <v>71379779</v>
      </c>
      <c r="E1471" s="131">
        <v>60371550.100000001</v>
      </c>
    </row>
    <row r="1472" spans="2:5">
      <c r="B1472" s="204" t="s">
        <v>751</v>
      </c>
      <c r="C1472" s="131">
        <v>86642840</v>
      </c>
      <c r="D1472" s="131">
        <v>71379779</v>
      </c>
      <c r="E1472" s="131">
        <v>60371550.100000001</v>
      </c>
    </row>
    <row r="1473" spans="2:5">
      <c r="B1473" s="205" t="s">
        <v>3202</v>
      </c>
      <c r="C1473" s="131">
        <v>6767707</v>
      </c>
      <c r="D1473" s="131">
        <v>6767707</v>
      </c>
      <c r="E1473" s="131">
        <v>0</v>
      </c>
    </row>
    <row r="1474" spans="2:5">
      <c r="B1474" s="204" t="s">
        <v>3203</v>
      </c>
      <c r="C1474" s="131">
        <v>6767707</v>
      </c>
      <c r="D1474" s="131">
        <v>6767707</v>
      </c>
      <c r="E1474" s="131">
        <v>0</v>
      </c>
    </row>
    <row r="1475" spans="2:5">
      <c r="B1475" s="205" t="s">
        <v>3204</v>
      </c>
      <c r="C1475" s="131">
        <v>13525671</v>
      </c>
      <c r="D1475" s="131">
        <v>20676285</v>
      </c>
      <c r="E1475" s="131">
        <v>0</v>
      </c>
    </row>
    <row r="1476" spans="2:5">
      <c r="B1476" s="204" t="s">
        <v>3205</v>
      </c>
      <c r="C1476" s="131">
        <v>13525671</v>
      </c>
      <c r="D1476" s="131">
        <v>20676285</v>
      </c>
      <c r="E1476" s="131">
        <v>0</v>
      </c>
    </row>
    <row r="1477" spans="2:5">
      <c r="B1477" s="205" t="s">
        <v>3917</v>
      </c>
      <c r="C1477" s="131">
        <v>0</v>
      </c>
      <c r="D1477" s="131">
        <v>1332377.8899999999</v>
      </c>
      <c r="E1477" s="131">
        <v>0</v>
      </c>
    </row>
    <row r="1478" spans="2:5">
      <c r="B1478" s="204" t="s">
        <v>3916</v>
      </c>
      <c r="C1478" s="131">
        <v>0</v>
      </c>
      <c r="D1478" s="131">
        <v>1332377.8899999999</v>
      </c>
      <c r="E1478" s="131">
        <v>0</v>
      </c>
    </row>
    <row r="1479" spans="2:5">
      <c r="B1479" s="205" t="s">
        <v>3915</v>
      </c>
      <c r="C1479" s="131">
        <v>0</v>
      </c>
      <c r="D1479" s="131">
        <v>1332377.8899999999</v>
      </c>
      <c r="E1479" s="131">
        <v>0</v>
      </c>
    </row>
    <row r="1480" spans="2:5">
      <c r="B1480" s="204" t="s">
        <v>3914</v>
      </c>
      <c r="C1480" s="131">
        <v>0</v>
      </c>
      <c r="D1480" s="131">
        <v>1332377.8899999999</v>
      </c>
      <c r="E1480" s="131">
        <v>0</v>
      </c>
    </row>
    <row r="1481" spans="2:5">
      <c r="B1481" s="205" t="s">
        <v>3206</v>
      </c>
      <c r="C1481" s="131">
        <v>5324643</v>
      </c>
      <c r="D1481" s="131">
        <v>5324643</v>
      </c>
      <c r="E1481" s="131">
        <v>5028411</v>
      </c>
    </row>
    <row r="1482" spans="2:5">
      <c r="B1482" s="204" t="s">
        <v>3207</v>
      </c>
      <c r="C1482" s="131">
        <v>5324643</v>
      </c>
      <c r="D1482" s="131">
        <v>5324643</v>
      </c>
      <c r="E1482" s="131">
        <v>5028411</v>
      </c>
    </row>
    <row r="1483" spans="2:5">
      <c r="B1483" s="205" t="s">
        <v>3913</v>
      </c>
      <c r="C1483" s="131">
        <v>0</v>
      </c>
      <c r="D1483" s="131">
        <v>1332377.8899999999</v>
      </c>
      <c r="E1483" s="131">
        <v>0</v>
      </c>
    </row>
    <row r="1484" spans="2:5">
      <c r="B1484" s="204" t="s">
        <v>3912</v>
      </c>
      <c r="C1484" s="131">
        <v>0</v>
      </c>
      <c r="D1484" s="131">
        <v>1332377.8899999999</v>
      </c>
      <c r="E1484" s="131">
        <v>0</v>
      </c>
    </row>
    <row r="1485" spans="2:5">
      <c r="B1485" s="205" t="s">
        <v>3911</v>
      </c>
      <c r="C1485" s="131">
        <v>0</v>
      </c>
      <c r="D1485" s="131">
        <v>1875829.6</v>
      </c>
      <c r="E1485" s="131">
        <v>0</v>
      </c>
    </row>
    <row r="1486" spans="2:5">
      <c r="B1486" s="204" t="s">
        <v>3910</v>
      </c>
      <c r="C1486" s="131">
        <v>0</v>
      </c>
      <c r="D1486" s="131">
        <v>1875829.6</v>
      </c>
      <c r="E1486" s="131">
        <v>0</v>
      </c>
    </row>
    <row r="1487" spans="2:5">
      <c r="B1487" s="205" t="s">
        <v>412</v>
      </c>
      <c r="C1487" s="131">
        <v>9341726</v>
      </c>
      <c r="D1487" s="131">
        <v>9341726</v>
      </c>
      <c r="E1487" s="131">
        <v>0</v>
      </c>
    </row>
    <row r="1488" spans="2:5">
      <c r="B1488" s="204" t="s">
        <v>752</v>
      </c>
      <c r="C1488" s="131">
        <v>9341726</v>
      </c>
      <c r="D1488" s="131">
        <v>9341726</v>
      </c>
      <c r="E1488" s="131">
        <v>0</v>
      </c>
    </row>
    <row r="1489" spans="2:5">
      <c r="B1489" s="205" t="s">
        <v>3909</v>
      </c>
      <c r="C1489" s="131">
        <v>0</v>
      </c>
      <c r="D1489" s="131">
        <v>1332377.8899999999</v>
      </c>
      <c r="E1489" s="131">
        <v>0</v>
      </c>
    </row>
    <row r="1490" spans="2:5">
      <c r="B1490" s="204" t="s">
        <v>3908</v>
      </c>
      <c r="C1490" s="131">
        <v>0</v>
      </c>
      <c r="D1490" s="131">
        <v>1332377.8899999999</v>
      </c>
      <c r="E1490" s="131">
        <v>0</v>
      </c>
    </row>
    <row r="1491" spans="2:5">
      <c r="B1491" s="205" t="s">
        <v>3907</v>
      </c>
      <c r="C1491" s="131">
        <v>0</v>
      </c>
      <c r="D1491" s="131">
        <v>3114233.87</v>
      </c>
      <c r="E1491" s="131">
        <v>0</v>
      </c>
    </row>
    <row r="1492" spans="2:5">
      <c r="B1492" s="204" t="s">
        <v>3906</v>
      </c>
      <c r="C1492" s="131">
        <v>0</v>
      </c>
      <c r="D1492" s="131">
        <v>3114233.87</v>
      </c>
      <c r="E1492" s="131">
        <v>0</v>
      </c>
    </row>
    <row r="1493" spans="2:5">
      <c r="B1493" s="205" t="s">
        <v>3905</v>
      </c>
      <c r="C1493" s="131">
        <v>0</v>
      </c>
      <c r="D1493" s="131">
        <v>3114233.87</v>
      </c>
      <c r="E1493" s="131">
        <v>0</v>
      </c>
    </row>
    <row r="1494" spans="2:5">
      <c r="B1494" s="204" t="s">
        <v>3904</v>
      </c>
      <c r="C1494" s="131">
        <v>0</v>
      </c>
      <c r="D1494" s="131">
        <v>3114233.87</v>
      </c>
      <c r="E1494" s="131">
        <v>0</v>
      </c>
    </row>
    <row r="1495" spans="2:5">
      <c r="B1495" s="205" t="s">
        <v>3208</v>
      </c>
      <c r="C1495" s="131">
        <v>20271026</v>
      </c>
      <c r="D1495" s="131">
        <v>62700082</v>
      </c>
      <c r="E1495" s="131">
        <v>13095509.050000001</v>
      </c>
    </row>
    <row r="1496" spans="2:5">
      <c r="B1496" s="204" t="s">
        <v>3209</v>
      </c>
      <c r="C1496" s="131">
        <v>20271026</v>
      </c>
      <c r="D1496" s="131">
        <v>62700082</v>
      </c>
      <c r="E1496" s="131">
        <v>13095509.050000001</v>
      </c>
    </row>
    <row r="1497" spans="2:5">
      <c r="B1497" s="205" t="s">
        <v>413</v>
      </c>
      <c r="C1497" s="131">
        <v>12921512</v>
      </c>
      <c r="D1497" s="131">
        <v>1719426</v>
      </c>
      <c r="E1497" s="131">
        <v>0</v>
      </c>
    </row>
    <row r="1498" spans="2:5">
      <c r="B1498" s="204" t="s">
        <v>753</v>
      </c>
      <c r="C1498" s="131">
        <v>12921512</v>
      </c>
      <c r="D1498" s="131">
        <v>1719426</v>
      </c>
      <c r="E1498" s="131">
        <v>0</v>
      </c>
    </row>
    <row r="1499" spans="2:5">
      <c r="B1499" s="205" t="s">
        <v>3429</v>
      </c>
      <c r="C1499" s="131">
        <v>0</v>
      </c>
      <c r="D1499" s="131">
        <v>62951108.869999997</v>
      </c>
      <c r="E1499" s="131">
        <v>62951107.869999997</v>
      </c>
    </row>
    <row r="1500" spans="2:5">
      <c r="B1500" s="204" t="s">
        <v>3430</v>
      </c>
      <c r="C1500" s="131">
        <v>0</v>
      </c>
      <c r="D1500" s="131">
        <v>62951108.869999997</v>
      </c>
      <c r="E1500" s="131">
        <v>62951107.869999997</v>
      </c>
    </row>
    <row r="1501" spans="2:5">
      <c r="B1501" s="205" t="s">
        <v>414</v>
      </c>
      <c r="C1501" s="131">
        <v>120530102</v>
      </c>
      <c r="D1501" s="131">
        <v>80451496.739999995</v>
      </c>
      <c r="E1501" s="131">
        <v>59189842.030000001</v>
      </c>
    </row>
    <row r="1502" spans="2:5">
      <c r="B1502" s="204" t="s">
        <v>754</v>
      </c>
      <c r="C1502" s="131">
        <v>120530102</v>
      </c>
      <c r="D1502" s="131">
        <v>80451496.739999995</v>
      </c>
      <c r="E1502" s="131">
        <v>59189842.030000001</v>
      </c>
    </row>
    <row r="1503" spans="2:5">
      <c r="B1503" s="205" t="s">
        <v>3431</v>
      </c>
      <c r="C1503" s="131">
        <v>0</v>
      </c>
      <c r="D1503" s="131">
        <v>400000001</v>
      </c>
      <c r="E1503" s="131">
        <v>0</v>
      </c>
    </row>
    <row r="1504" spans="2:5">
      <c r="B1504" s="204" t="s">
        <v>3432</v>
      </c>
      <c r="C1504" s="131">
        <v>0</v>
      </c>
      <c r="D1504" s="131">
        <v>400000001</v>
      </c>
      <c r="E1504" s="131">
        <v>0</v>
      </c>
    </row>
    <row r="1505" spans="2:5">
      <c r="B1505" s="205" t="s">
        <v>1086</v>
      </c>
      <c r="C1505" s="131">
        <v>70732021</v>
      </c>
      <c r="D1505" s="131">
        <v>70732021</v>
      </c>
      <c r="E1505" s="131">
        <v>61067948.219999999</v>
      </c>
    </row>
    <row r="1506" spans="2:5">
      <c r="B1506" s="204" t="s">
        <v>1087</v>
      </c>
      <c r="C1506" s="131">
        <v>70732021</v>
      </c>
      <c r="D1506" s="131">
        <v>70732021</v>
      </c>
      <c r="E1506" s="131">
        <v>61067948.219999999</v>
      </c>
    </row>
    <row r="1507" spans="2:5">
      <c r="B1507" s="205" t="s">
        <v>3490</v>
      </c>
      <c r="C1507" s="131">
        <v>0</v>
      </c>
      <c r="D1507" s="131">
        <v>16079633.18</v>
      </c>
      <c r="E1507" s="131">
        <v>0</v>
      </c>
    </row>
    <row r="1508" spans="2:5">
      <c r="B1508" s="204" t="s">
        <v>3491</v>
      </c>
      <c r="C1508" s="131">
        <v>0</v>
      </c>
      <c r="D1508" s="131">
        <v>16079633.18</v>
      </c>
      <c r="E1508" s="131">
        <v>0</v>
      </c>
    </row>
    <row r="1509" spans="2:5">
      <c r="B1509" s="206" t="s">
        <v>283</v>
      </c>
      <c r="C1509" s="133">
        <v>311462403</v>
      </c>
      <c r="D1509" s="133">
        <v>271462403</v>
      </c>
      <c r="E1509" s="133">
        <v>52951102.369999997</v>
      </c>
    </row>
    <row r="1510" spans="2:5">
      <c r="B1510" s="205" t="s">
        <v>2800</v>
      </c>
      <c r="C1510" s="131">
        <v>311462403</v>
      </c>
      <c r="D1510" s="131">
        <v>271462403</v>
      </c>
      <c r="E1510" s="131">
        <v>52951102.369999997</v>
      </c>
    </row>
    <row r="1511" spans="2:5">
      <c r="B1511" s="204" t="s">
        <v>2645</v>
      </c>
      <c r="C1511" s="131">
        <v>311462403</v>
      </c>
      <c r="D1511" s="131">
        <v>271462403</v>
      </c>
      <c r="E1511" s="131">
        <v>52951102.369999997</v>
      </c>
    </row>
    <row r="1512" spans="2:5">
      <c r="B1512" s="207" t="s">
        <v>415</v>
      </c>
      <c r="C1512" s="131">
        <v>1084167292</v>
      </c>
      <c r="D1512" s="131">
        <v>1870247785.6199999</v>
      </c>
      <c r="E1512" s="131">
        <v>1451385947.4299998</v>
      </c>
    </row>
    <row r="1513" spans="2:5">
      <c r="B1513" s="206" t="s">
        <v>281</v>
      </c>
      <c r="C1513" s="133">
        <v>639694336</v>
      </c>
      <c r="D1513" s="133">
        <v>762732926.41999996</v>
      </c>
      <c r="E1513" s="133">
        <v>431771001.56999999</v>
      </c>
    </row>
    <row r="1514" spans="2:5">
      <c r="B1514" s="205" t="s">
        <v>416</v>
      </c>
      <c r="C1514" s="131">
        <v>48144998</v>
      </c>
      <c r="D1514" s="131">
        <v>0</v>
      </c>
      <c r="E1514" s="131">
        <v>0</v>
      </c>
    </row>
    <row r="1515" spans="2:5">
      <c r="B1515" s="204" t="s">
        <v>755</v>
      </c>
      <c r="C1515" s="131">
        <v>48144998</v>
      </c>
      <c r="D1515" s="131">
        <v>0</v>
      </c>
      <c r="E1515" s="131">
        <v>0</v>
      </c>
    </row>
    <row r="1516" spans="2:5">
      <c r="B1516" s="205" t="s">
        <v>417</v>
      </c>
      <c r="C1516" s="131">
        <v>53842756</v>
      </c>
      <c r="D1516" s="131">
        <v>48827756</v>
      </c>
      <c r="E1516" s="131">
        <v>31902598.710000001</v>
      </c>
    </row>
    <row r="1517" spans="2:5">
      <c r="B1517" s="204" t="s">
        <v>756</v>
      </c>
      <c r="C1517" s="131">
        <v>53842756</v>
      </c>
      <c r="D1517" s="131">
        <v>48827756</v>
      </c>
      <c r="E1517" s="131">
        <v>31902598.710000001</v>
      </c>
    </row>
    <row r="1518" spans="2:5">
      <c r="B1518" s="205" t="s">
        <v>1273</v>
      </c>
      <c r="C1518" s="131">
        <v>6606206</v>
      </c>
      <c r="D1518" s="131">
        <v>1.83</v>
      </c>
      <c r="E1518" s="131">
        <v>0</v>
      </c>
    </row>
    <row r="1519" spans="2:5">
      <c r="B1519" s="204" t="s">
        <v>1274</v>
      </c>
      <c r="C1519" s="131">
        <v>6606206</v>
      </c>
      <c r="D1519" s="131">
        <v>1.83</v>
      </c>
      <c r="E1519" s="131">
        <v>0</v>
      </c>
    </row>
    <row r="1520" spans="2:5">
      <c r="B1520" s="205" t="s">
        <v>1275</v>
      </c>
      <c r="C1520" s="131">
        <v>4628889</v>
      </c>
      <c r="D1520" s="131">
        <v>1.95</v>
      </c>
      <c r="E1520" s="131">
        <v>0</v>
      </c>
    </row>
    <row r="1521" spans="2:5">
      <c r="B1521" s="204" t="s">
        <v>1276</v>
      </c>
      <c r="C1521" s="131">
        <v>4628889</v>
      </c>
      <c r="D1521" s="131">
        <v>1.95</v>
      </c>
      <c r="E1521" s="131">
        <v>0</v>
      </c>
    </row>
    <row r="1522" spans="2:5">
      <c r="B1522" s="205" t="s">
        <v>2801</v>
      </c>
      <c r="C1522" s="131">
        <v>16215887</v>
      </c>
      <c r="D1522" s="131">
        <v>16215887</v>
      </c>
      <c r="E1522" s="131">
        <v>11029465.84</v>
      </c>
    </row>
    <row r="1523" spans="2:5">
      <c r="B1523" s="204" t="s">
        <v>2646</v>
      </c>
      <c r="C1523" s="131">
        <v>16215887</v>
      </c>
      <c r="D1523" s="131">
        <v>16215887</v>
      </c>
      <c r="E1523" s="131">
        <v>11029465.84</v>
      </c>
    </row>
    <row r="1524" spans="2:5">
      <c r="B1524" s="205" t="s">
        <v>1277</v>
      </c>
      <c r="C1524" s="131">
        <v>4628889</v>
      </c>
      <c r="D1524" s="131">
        <v>1.95</v>
      </c>
      <c r="E1524" s="131">
        <v>0</v>
      </c>
    </row>
    <row r="1525" spans="2:5">
      <c r="B1525" s="204" t="s">
        <v>1278</v>
      </c>
      <c r="C1525" s="131">
        <v>4628889</v>
      </c>
      <c r="D1525" s="131">
        <v>1.95</v>
      </c>
      <c r="E1525" s="131">
        <v>0</v>
      </c>
    </row>
    <row r="1526" spans="2:5">
      <c r="B1526" s="205" t="s">
        <v>1279</v>
      </c>
      <c r="C1526" s="131">
        <v>4628889</v>
      </c>
      <c r="D1526" s="131">
        <v>5207500.2</v>
      </c>
      <c r="E1526" s="131">
        <v>0</v>
      </c>
    </row>
    <row r="1527" spans="2:5">
      <c r="B1527" s="204" t="s">
        <v>1280</v>
      </c>
      <c r="C1527" s="131">
        <v>4628889</v>
      </c>
      <c r="D1527" s="131">
        <v>5207500.2</v>
      </c>
      <c r="E1527" s="131">
        <v>0</v>
      </c>
    </row>
    <row r="1528" spans="2:5">
      <c r="B1528" s="205" t="s">
        <v>1281</v>
      </c>
      <c r="C1528" s="131">
        <v>11116179</v>
      </c>
      <c r="D1528" s="131">
        <v>1.37</v>
      </c>
      <c r="E1528" s="131">
        <v>0</v>
      </c>
    </row>
    <row r="1529" spans="2:5">
      <c r="B1529" s="204" t="s">
        <v>1282</v>
      </c>
      <c r="C1529" s="131">
        <v>11116179</v>
      </c>
      <c r="D1529" s="131">
        <v>1.37</v>
      </c>
      <c r="E1529" s="131">
        <v>0</v>
      </c>
    </row>
    <row r="1530" spans="2:5">
      <c r="B1530" s="205" t="s">
        <v>1283</v>
      </c>
      <c r="C1530" s="131">
        <v>4628889</v>
      </c>
      <c r="D1530" s="131">
        <v>1.95</v>
      </c>
      <c r="E1530" s="131">
        <v>0</v>
      </c>
    </row>
    <row r="1531" spans="2:5">
      <c r="B1531" s="204" t="s">
        <v>1284</v>
      </c>
      <c r="C1531" s="131">
        <v>4628889</v>
      </c>
      <c r="D1531" s="131">
        <v>1.95</v>
      </c>
      <c r="E1531" s="131">
        <v>0</v>
      </c>
    </row>
    <row r="1532" spans="2:5">
      <c r="B1532" s="205" t="s">
        <v>2802</v>
      </c>
      <c r="C1532" s="131">
        <v>6606206</v>
      </c>
      <c r="D1532" s="131">
        <v>1.83</v>
      </c>
      <c r="E1532" s="131">
        <v>0</v>
      </c>
    </row>
    <row r="1533" spans="2:5">
      <c r="B1533" s="204" t="s">
        <v>1285</v>
      </c>
      <c r="C1533" s="131">
        <v>6606206</v>
      </c>
      <c r="D1533" s="131">
        <v>1.83</v>
      </c>
      <c r="E1533" s="131">
        <v>0</v>
      </c>
    </row>
    <row r="1534" spans="2:5">
      <c r="B1534" s="205" t="s">
        <v>2803</v>
      </c>
      <c r="C1534" s="131">
        <v>15283509</v>
      </c>
      <c r="D1534" s="131">
        <v>70401437</v>
      </c>
      <c r="E1534" s="131">
        <v>34759392.32</v>
      </c>
    </row>
    <row r="1535" spans="2:5">
      <c r="B1535" s="204" t="s">
        <v>758</v>
      </c>
      <c r="C1535" s="131">
        <v>15283509</v>
      </c>
      <c r="D1535" s="131">
        <v>70401437</v>
      </c>
      <c r="E1535" s="131">
        <v>34759392.32</v>
      </c>
    </row>
    <row r="1536" spans="2:5">
      <c r="B1536" s="205" t="s">
        <v>1286</v>
      </c>
      <c r="C1536" s="131">
        <v>4628889</v>
      </c>
      <c r="D1536" s="131">
        <v>1.95</v>
      </c>
      <c r="E1536" s="131">
        <v>0</v>
      </c>
    </row>
    <row r="1537" spans="2:5">
      <c r="B1537" s="204" t="s">
        <v>1287</v>
      </c>
      <c r="C1537" s="131">
        <v>4628889</v>
      </c>
      <c r="D1537" s="131">
        <v>1.95</v>
      </c>
      <c r="E1537" s="131">
        <v>0</v>
      </c>
    </row>
    <row r="1538" spans="2:5">
      <c r="B1538" s="205" t="s">
        <v>4131</v>
      </c>
      <c r="C1538" s="131">
        <v>0</v>
      </c>
      <c r="D1538" s="131">
        <v>59213587.549999997</v>
      </c>
      <c r="E1538" s="131">
        <v>59213587.549999997</v>
      </c>
    </row>
    <row r="1539" spans="2:5">
      <c r="B1539" s="204" t="s">
        <v>4130</v>
      </c>
      <c r="C1539" s="131">
        <v>0</v>
      </c>
      <c r="D1539" s="131">
        <v>59213587.549999997</v>
      </c>
      <c r="E1539" s="131">
        <v>59213587.549999997</v>
      </c>
    </row>
    <row r="1540" spans="2:5">
      <c r="B1540" s="205" t="s">
        <v>419</v>
      </c>
      <c r="C1540" s="131">
        <v>2462758</v>
      </c>
      <c r="D1540" s="131">
        <v>16674946.49</v>
      </c>
      <c r="E1540" s="131">
        <v>14623978.300000001</v>
      </c>
    </row>
    <row r="1541" spans="2:5">
      <c r="B1541" s="204" t="s">
        <v>759</v>
      </c>
      <c r="C1541" s="131">
        <v>2462758</v>
      </c>
      <c r="D1541" s="131">
        <v>16674946.49</v>
      </c>
      <c r="E1541" s="131">
        <v>14623978.300000001</v>
      </c>
    </row>
    <row r="1542" spans="2:5">
      <c r="B1542" s="205" t="s">
        <v>1020</v>
      </c>
      <c r="C1542" s="131">
        <v>22919703</v>
      </c>
      <c r="D1542" s="131">
        <v>26919703</v>
      </c>
      <c r="E1542" s="131">
        <v>26919703</v>
      </c>
    </row>
    <row r="1543" spans="2:5">
      <c r="B1543" s="204" t="s">
        <v>1021</v>
      </c>
      <c r="C1543" s="131">
        <v>22919703</v>
      </c>
      <c r="D1543" s="131">
        <v>26919703</v>
      </c>
      <c r="E1543" s="131">
        <v>26919703</v>
      </c>
    </row>
    <row r="1544" spans="2:5">
      <c r="B1544" s="205" t="s">
        <v>1022</v>
      </c>
      <c r="C1544" s="131">
        <v>40346822</v>
      </c>
      <c r="D1544" s="131">
        <v>44346822</v>
      </c>
      <c r="E1544" s="131">
        <v>42811486</v>
      </c>
    </row>
    <row r="1545" spans="2:5">
      <c r="B1545" s="204" t="s">
        <v>1023</v>
      </c>
      <c r="C1545" s="131">
        <v>40346822</v>
      </c>
      <c r="D1545" s="131">
        <v>44346822</v>
      </c>
      <c r="E1545" s="131">
        <v>42811486</v>
      </c>
    </row>
    <row r="1546" spans="2:5">
      <c r="B1546" s="205" t="s">
        <v>1024</v>
      </c>
      <c r="C1546" s="131">
        <v>17015757</v>
      </c>
      <c r="D1546" s="131">
        <v>21015757</v>
      </c>
      <c r="E1546" s="131">
        <v>20932802</v>
      </c>
    </row>
    <row r="1547" spans="2:5">
      <c r="B1547" s="204" t="s">
        <v>1025</v>
      </c>
      <c r="C1547" s="131">
        <v>17015757</v>
      </c>
      <c r="D1547" s="131">
        <v>21015757</v>
      </c>
      <c r="E1547" s="131">
        <v>20932802</v>
      </c>
    </row>
    <row r="1548" spans="2:5">
      <c r="B1548" s="205" t="s">
        <v>420</v>
      </c>
      <c r="C1548" s="131">
        <v>3944668</v>
      </c>
      <c r="D1548" s="131">
        <v>9174076.1500000004</v>
      </c>
      <c r="E1548" s="131">
        <v>0</v>
      </c>
    </row>
    <row r="1549" spans="2:5">
      <c r="B1549" s="204" t="s">
        <v>760</v>
      </c>
      <c r="C1549" s="131">
        <v>3944668</v>
      </c>
      <c r="D1549" s="131">
        <v>9174076.1500000004</v>
      </c>
      <c r="E1549" s="131">
        <v>0</v>
      </c>
    </row>
    <row r="1550" spans="2:5">
      <c r="B1550" s="205" t="s">
        <v>2804</v>
      </c>
      <c r="C1550" s="131">
        <v>12356357</v>
      </c>
      <c r="D1550" s="131">
        <v>5830571</v>
      </c>
      <c r="E1550" s="131">
        <v>5830571</v>
      </c>
    </row>
    <row r="1551" spans="2:5">
      <c r="B1551" s="204" t="s">
        <v>1026</v>
      </c>
      <c r="C1551" s="131">
        <v>12356357</v>
      </c>
      <c r="D1551" s="131">
        <v>5830571</v>
      </c>
      <c r="E1551" s="131">
        <v>5830571</v>
      </c>
    </row>
    <row r="1552" spans="2:5">
      <c r="B1552" s="205" t="s">
        <v>1027</v>
      </c>
      <c r="C1552" s="131">
        <v>610441</v>
      </c>
      <c r="D1552" s="131">
        <v>610441</v>
      </c>
      <c r="E1552" s="131">
        <v>0</v>
      </c>
    </row>
    <row r="1553" spans="2:5">
      <c r="B1553" s="204" t="s">
        <v>1028</v>
      </c>
      <c r="C1553" s="131">
        <v>610441</v>
      </c>
      <c r="D1553" s="131">
        <v>610441</v>
      </c>
      <c r="E1553" s="131">
        <v>0</v>
      </c>
    </row>
    <row r="1554" spans="2:5">
      <c r="B1554" s="205" t="s">
        <v>4129</v>
      </c>
      <c r="C1554" s="131">
        <v>0</v>
      </c>
      <c r="D1554" s="131">
        <v>8307788.7199999997</v>
      </c>
      <c r="E1554" s="131">
        <v>6646230.9699999997</v>
      </c>
    </row>
    <row r="1555" spans="2:5">
      <c r="B1555" s="204" t="s">
        <v>4128</v>
      </c>
      <c r="C1555" s="131">
        <v>0</v>
      </c>
      <c r="D1555" s="131">
        <v>8307788.7199999997</v>
      </c>
      <c r="E1555" s="131">
        <v>6646230.9699999997</v>
      </c>
    </row>
    <row r="1556" spans="2:5">
      <c r="B1556" s="205" t="s">
        <v>2805</v>
      </c>
      <c r="C1556" s="131">
        <v>2285637</v>
      </c>
      <c r="D1556" s="131">
        <v>23494070.940000001</v>
      </c>
      <c r="E1556" s="131">
        <v>18361078.16</v>
      </c>
    </row>
    <row r="1557" spans="2:5">
      <c r="B1557" s="204" t="s">
        <v>1415</v>
      </c>
      <c r="C1557" s="131">
        <v>2285637</v>
      </c>
      <c r="D1557" s="131">
        <v>23494070.940000001</v>
      </c>
      <c r="E1557" s="131">
        <v>18361078.16</v>
      </c>
    </row>
    <row r="1558" spans="2:5">
      <c r="B1558" s="205" t="s">
        <v>3210</v>
      </c>
      <c r="C1558" s="131">
        <v>5397370</v>
      </c>
      <c r="D1558" s="131">
        <v>0</v>
      </c>
      <c r="E1558" s="131">
        <v>0</v>
      </c>
    </row>
    <row r="1559" spans="2:5">
      <c r="B1559" s="204" t="s">
        <v>3211</v>
      </c>
      <c r="C1559" s="131">
        <v>5397370</v>
      </c>
      <c r="D1559" s="131">
        <v>0</v>
      </c>
      <c r="E1559" s="131">
        <v>0</v>
      </c>
    </row>
    <row r="1560" spans="2:5">
      <c r="B1560" s="205" t="s">
        <v>1029</v>
      </c>
      <c r="C1560" s="131">
        <v>9338239</v>
      </c>
      <c r="D1560" s="131">
        <v>12412572</v>
      </c>
      <c r="E1560" s="131">
        <v>12412572</v>
      </c>
    </row>
    <row r="1561" spans="2:5">
      <c r="B1561" s="204" t="s">
        <v>1030</v>
      </c>
      <c r="C1561" s="131">
        <v>9338239</v>
      </c>
      <c r="D1561" s="131">
        <v>12412572</v>
      </c>
      <c r="E1561" s="131">
        <v>12412572</v>
      </c>
    </row>
    <row r="1562" spans="2:5">
      <c r="B1562" s="205" t="s">
        <v>3212</v>
      </c>
      <c r="C1562" s="131">
        <v>45672959</v>
      </c>
      <c r="D1562" s="131">
        <v>103055134</v>
      </c>
      <c r="E1562" s="131">
        <v>0</v>
      </c>
    </row>
    <row r="1563" spans="2:5">
      <c r="B1563" s="204" t="s">
        <v>3213</v>
      </c>
      <c r="C1563" s="131">
        <v>45672959</v>
      </c>
      <c r="D1563" s="131">
        <v>103055134</v>
      </c>
      <c r="E1563" s="131">
        <v>0</v>
      </c>
    </row>
    <row r="1564" spans="2:5">
      <c r="B1564" s="205" t="s">
        <v>3214</v>
      </c>
      <c r="C1564" s="131">
        <v>35611396</v>
      </c>
      <c r="D1564" s="131">
        <v>61780570</v>
      </c>
      <c r="E1564" s="131">
        <v>25450521.329999998</v>
      </c>
    </row>
    <row r="1565" spans="2:5">
      <c r="B1565" s="204" t="s">
        <v>2647</v>
      </c>
      <c r="C1565" s="131">
        <v>35611396</v>
      </c>
      <c r="D1565" s="131">
        <v>61780570</v>
      </c>
      <c r="E1565" s="131">
        <v>25450521.329999998</v>
      </c>
    </row>
    <row r="1566" spans="2:5">
      <c r="B1566" s="205" t="s">
        <v>421</v>
      </c>
      <c r="C1566" s="131">
        <v>5157222</v>
      </c>
      <c r="D1566" s="131">
        <v>2790706</v>
      </c>
      <c r="E1566" s="131">
        <v>0</v>
      </c>
    </row>
    <row r="1567" spans="2:5">
      <c r="B1567" s="204" t="s">
        <v>761</v>
      </c>
      <c r="C1567" s="131">
        <v>5157222</v>
      </c>
      <c r="D1567" s="131">
        <v>2790706</v>
      </c>
      <c r="E1567" s="131">
        <v>0</v>
      </c>
    </row>
    <row r="1568" spans="2:5">
      <c r="B1568" s="205" t="s">
        <v>2806</v>
      </c>
      <c r="C1568" s="131">
        <v>34220179</v>
      </c>
      <c r="D1568" s="131">
        <v>34220179</v>
      </c>
      <c r="E1568" s="131">
        <v>0</v>
      </c>
    </row>
    <row r="1569" spans="2:5">
      <c r="B1569" s="204" t="s">
        <v>1031</v>
      </c>
      <c r="C1569" s="131">
        <v>34220179</v>
      </c>
      <c r="D1569" s="131">
        <v>34220179</v>
      </c>
      <c r="E1569" s="131">
        <v>0</v>
      </c>
    </row>
    <row r="1570" spans="2:5">
      <c r="B1570" s="205" t="s">
        <v>3215</v>
      </c>
      <c r="C1570" s="131">
        <v>3809298</v>
      </c>
      <c r="D1570" s="131">
        <v>4129212.8</v>
      </c>
      <c r="E1570" s="131">
        <v>0</v>
      </c>
    </row>
    <row r="1571" spans="2:5">
      <c r="B1571" s="204" t="s">
        <v>3216</v>
      </c>
      <c r="C1571" s="131">
        <v>3809298</v>
      </c>
      <c r="D1571" s="131">
        <v>4129212.8</v>
      </c>
      <c r="E1571" s="131">
        <v>0</v>
      </c>
    </row>
    <row r="1572" spans="2:5">
      <c r="B1572" s="205" t="s">
        <v>2196</v>
      </c>
      <c r="C1572" s="131">
        <v>4802120</v>
      </c>
      <c r="D1572" s="131">
        <v>4322020</v>
      </c>
      <c r="E1572" s="131">
        <v>0</v>
      </c>
    </row>
    <row r="1573" spans="2:5">
      <c r="B1573" s="204" t="s">
        <v>2197</v>
      </c>
      <c r="C1573" s="131">
        <v>4802120</v>
      </c>
      <c r="D1573" s="131">
        <v>4322020</v>
      </c>
      <c r="E1573" s="131">
        <v>0</v>
      </c>
    </row>
    <row r="1574" spans="2:5">
      <c r="B1574" s="205" t="s">
        <v>3217</v>
      </c>
      <c r="C1574" s="131">
        <v>3809297</v>
      </c>
      <c r="D1574" s="131">
        <v>4129211.74</v>
      </c>
      <c r="E1574" s="131">
        <v>0</v>
      </c>
    </row>
    <row r="1575" spans="2:5">
      <c r="B1575" s="204" t="s">
        <v>3218</v>
      </c>
      <c r="C1575" s="131">
        <v>3809297</v>
      </c>
      <c r="D1575" s="131">
        <v>4129211.74</v>
      </c>
      <c r="E1575" s="131">
        <v>0</v>
      </c>
    </row>
    <row r="1576" spans="2:5">
      <c r="B1576" s="205" t="s">
        <v>2198</v>
      </c>
      <c r="C1576" s="131">
        <v>6779437</v>
      </c>
      <c r="D1576" s="131">
        <v>2</v>
      </c>
      <c r="E1576" s="131">
        <v>0</v>
      </c>
    </row>
    <row r="1577" spans="2:5">
      <c r="B1577" s="204" t="s">
        <v>2199</v>
      </c>
      <c r="C1577" s="131">
        <v>6779437</v>
      </c>
      <c r="D1577" s="131">
        <v>2</v>
      </c>
      <c r="E1577" s="131">
        <v>0</v>
      </c>
    </row>
    <row r="1578" spans="2:5">
      <c r="B1578" s="205" t="s">
        <v>2200</v>
      </c>
      <c r="C1578" s="131">
        <v>11289410</v>
      </c>
      <c r="D1578" s="131">
        <v>1</v>
      </c>
      <c r="E1578" s="131">
        <v>0</v>
      </c>
    </row>
    <row r="1579" spans="2:5">
      <c r="B1579" s="204" t="s">
        <v>2201</v>
      </c>
      <c r="C1579" s="131">
        <v>11289410</v>
      </c>
      <c r="D1579" s="131">
        <v>1</v>
      </c>
      <c r="E1579" s="131">
        <v>0</v>
      </c>
    </row>
    <row r="1580" spans="2:5">
      <c r="B1580" s="205" t="s">
        <v>2202</v>
      </c>
      <c r="C1580" s="131">
        <v>4802120</v>
      </c>
      <c r="D1580" s="131">
        <v>1</v>
      </c>
      <c r="E1580" s="131">
        <v>0</v>
      </c>
    </row>
    <row r="1581" spans="2:5">
      <c r="B1581" s="204" t="s">
        <v>2203</v>
      </c>
      <c r="C1581" s="131">
        <v>4802120</v>
      </c>
      <c r="D1581" s="131">
        <v>1</v>
      </c>
      <c r="E1581" s="131">
        <v>0</v>
      </c>
    </row>
    <row r="1582" spans="2:5">
      <c r="B1582" s="205" t="s">
        <v>2648</v>
      </c>
      <c r="C1582" s="131">
        <v>35629602</v>
      </c>
      <c r="D1582" s="131">
        <v>35629602</v>
      </c>
      <c r="E1582" s="131">
        <v>20169202.960000001</v>
      </c>
    </row>
    <row r="1583" spans="2:5">
      <c r="B1583" s="204" t="s">
        <v>2649</v>
      </c>
      <c r="C1583" s="131">
        <v>35629602</v>
      </c>
      <c r="D1583" s="131">
        <v>35629602</v>
      </c>
      <c r="E1583" s="131">
        <v>20169202.960000001</v>
      </c>
    </row>
    <row r="1584" spans="2:5">
      <c r="B1584" s="205" t="s">
        <v>2204</v>
      </c>
      <c r="C1584" s="131">
        <v>6779437</v>
      </c>
      <c r="D1584" s="131">
        <v>6054437</v>
      </c>
      <c r="E1584" s="131">
        <v>0</v>
      </c>
    </row>
    <row r="1585" spans="2:5">
      <c r="B1585" s="204" t="s">
        <v>2205</v>
      </c>
      <c r="C1585" s="131">
        <v>6779437</v>
      </c>
      <c r="D1585" s="131">
        <v>6054437</v>
      </c>
      <c r="E1585" s="131">
        <v>0</v>
      </c>
    </row>
    <row r="1586" spans="2:5">
      <c r="B1586" s="205" t="s">
        <v>2206</v>
      </c>
      <c r="C1586" s="131">
        <v>6779437</v>
      </c>
      <c r="D1586" s="131">
        <v>6054437</v>
      </c>
      <c r="E1586" s="131">
        <v>0</v>
      </c>
    </row>
    <row r="1587" spans="2:5">
      <c r="B1587" s="204" t="s">
        <v>2207</v>
      </c>
      <c r="C1587" s="131">
        <v>6779437</v>
      </c>
      <c r="D1587" s="131">
        <v>6054437</v>
      </c>
      <c r="E1587" s="131">
        <v>0</v>
      </c>
    </row>
    <row r="1588" spans="2:5">
      <c r="B1588" s="205" t="s">
        <v>3219</v>
      </c>
      <c r="C1588" s="131">
        <v>2216381</v>
      </c>
      <c r="D1588" s="131">
        <v>2216381</v>
      </c>
      <c r="E1588" s="131">
        <v>0</v>
      </c>
    </row>
    <row r="1589" spans="2:5">
      <c r="B1589" s="204" t="s">
        <v>3220</v>
      </c>
      <c r="C1589" s="131">
        <v>2216381</v>
      </c>
      <c r="D1589" s="131">
        <v>2216381</v>
      </c>
      <c r="E1589" s="131">
        <v>0</v>
      </c>
    </row>
    <row r="1590" spans="2:5">
      <c r="B1590" s="205" t="s">
        <v>3221</v>
      </c>
      <c r="C1590" s="131">
        <v>2068370</v>
      </c>
      <c r="D1590" s="131">
        <v>1068370</v>
      </c>
      <c r="E1590" s="131">
        <v>0</v>
      </c>
    </row>
    <row r="1591" spans="2:5">
      <c r="B1591" s="204" t="s">
        <v>3222</v>
      </c>
      <c r="C1591" s="131">
        <v>2068370</v>
      </c>
      <c r="D1591" s="131">
        <v>1068370</v>
      </c>
      <c r="E1591" s="131">
        <v>0</v>
      </c>
    </row>
    <row r="1592" spans="2:5">
      <c r="B1592" s="205" t="s">
        <v>3223</v>
      </c>
      <c r="C1592" s="131">
        <v>4366049</v>
      </c>
      <c r="D1592" s="131">
        <v>366049</v>
      </c>
      <c r="E1592" s="131">
        <v>0</v>
      </c>
    </row>
    <row r="1593" spans="2:5">
      <c r="B1593" s="204" t="s">
        <v>3224</v>
      </c>
      <c r="C1593" s="131">
        <v>4366049</v>
      </c>
      <c r="D1593" s="131">
        <v>366049</v>
      </c>
      <c r="E1593" s="131">
        <v>0</v>
      </c>
    </row>
    <row r="1594" spans="2:5">
      <c r="B1594" s="205" t="s">
        <v>1088</v>
      </c>
      <c r="C1594" s="131">
        <v>84991579</v>
      </c>
      <c r="D1594" s="131">
        <v>84991579</v>
      </c>
      <c r="E1594" s="131">
        <v>74088754.430000007</v>
      </c>
    </row>
    <row r="1595" spans="2:5">
      <c r="B1595" s="204" t="s">
        <v>1089</v>
      </c>
      <c r="C1595" s="131">
        <v>84991579</v>
      </c>
      <c r="D1595" s="131">
        <v>84991579</v>
      </c>
      <c r="E1595" s="131">
        <v>74088754.430000007</v>
      </c>
    </row>
    <row r="1596" spans="2:5">
      <c r="B1596" s="205" t="s">
        <v>2650</v>
      </c>
      <c r="C1596" s="131">
        <v>43272105</v>
      </c>
      <c r="D1596" s="131">
        <v>43272105</v>
      </c>
      <c r="E1596" s="131">
        <v>26619057</v>
      </c>
    </row>
    <row r="1597" spans="2:5">
      <c r="B1597" s="204" t="s">
        <v>2651</v>
      </c>
      <c r="C1597" s="131">
        <v>43272105</v>
      </c>
      <c r="D1597" s="131">
        <v>43272105</v>
      </c>
      <c r="E1597" s="131">
        <v>26619057</v>
      </c>
    </row>
    <row r="1598" spans="2:5">
      <c r="B1598" s="206" t="s">
        <v>283</v>
      </c>
      <c r="C1598" s="133">
        <v>20543149</v>
      </c>
      <c r="D1598" s="133">
        <v>158585052.19999999</v>
      </c>
      <c r="E1598" s="133">
        <v>135089761.26000002</v>
      </c>
    </row>
    <row r="1599" spans="2:5">
      <c r="B1599" s="205" t="s">
        <v>418</v>
      </c>
      <c r="C1599" s="131">
        <v>0</v>
      </c>
      <c r="D1599" s="131">
        <v>115000000</v>
      </c>
      <c r="E1599" s="131">
        <v>112880991</v>
      </c>
    </row>
    <row r="1600" spans="2:5">
      <c r="B1600" s="204" t="s">
        <v>757</v>
      </c>
      <c r="C1600" s="131">
        <v>0</v>
      </c>
      <c r="D1600" s="131">
        <v>115000000</v>
      </c>
      <c r="E1600" s="131">
        <v>112880991</v>
      </c>
    </row>
    <row r="1601" spans="2:5">
      <c r="B1601" s="205" t="s">
        <v>3492</v>
      </c>
      <c r="C1601" s="131">
        <v>0</v>
      </c>
      <c r="D1601" s="131">
        <v>5618412.3300000001</v>
      </c>
      <c r="E1601" s="131">
        <v>2545815.7599999998</v>
      </c>
    </row>
    <row r="1602" spans="2:5">
      <c r="B1602" s="204" t="s">
        <v>3493</v>
      </c>
      <c r="C1602" s="131">
        <v>0</v>
      </c>
      <c r="D1602" s="131">
        <v>5618412.3300000001</v>
      </c>
      <c r="E1602" s="131">
        <v>2545815.7599999998</v>
      </c>
    </row>
    <row r="1603" spans="2:5">
      <c r="B1603" s="205" t="s">
        <v>3225</v>
      </c>
      <c r="C1603" s="131">
        <v>225317</v>
      </c>
      <c r="D1603" s="131">
        <v>0</v>
      </c>
      <c r="E1603" s="131">
        <v>0</v>
      </c>
    </row>
    <row r="1604" spans="2:5">
      <c r="B1604" s="204" t="s">
        <v>2547</v>
      </c>
      <c r="C1604" s="131">
        <v>225317</v>
      </c>
      <c r="D1604" s="131">
        <v>0</v>
      </c>
      <c r="E1604" s="131">
        <v>0</v>
      </c>
    </row>
    <row r="1605" spans="2:5">
      <c r="B1605" s="205" t="s">
        <v>3226</v>
      </c>
      <c r="C1605" s="131">
        <v>20317832</v>
      </c>
      <c r="D1605" s="131">
        <v>33103562.870000001</v>
      </c>
      <c r="E1605" s="131">
        <v>19662954.500000004</v>
      </c>
    </row>
    <row r="1606" spans="2:5">
      <c r="B1606" s="204" t="s">
        <v>2548</v>
      </c>
      <c r="C1606" s="131">
        <v>20317832</v>
      </c>
      <c r="D1606" s="131">
        <v>33103562.870000001</v>
      </c>
      <c r="E1606" s="131">
        <v>19662954.500000004</v>
      </c>
    </row>
    <row r="1607" spans="2:5">
      <c r="B1607" s="205" t="s">
        <v>3575</v>
      </c>
      <c r="C1607" s="131">
        <v>0</v>
      </c>
      <c r="D1607" s="131">
        <v>4863077</v>
      </c>
      <c r="E1607" s="131">
        <v>0</v>
      </c>
    </row>
    <row r="1608" spans="2:5">
      <c r="B1608" s="204" t="s">
        <v>3574</v>
      </c>
      <c r="C1608" s="131">
        <v>0</v>
      </c>
      <c r="D1608" s="131">
        <v>4863077</v>
      </c>
      <c r="E1608" s="131">
        <v>0</v>
      </c>
    </row>
    <row r="1609" spans="2:5">
      <c r="B1609" s="206" t="s">
        <v>298</v>
      </c>
      <c r="C1609" s="133">
        <v>423929807</v>
      </c>
      <c r="D1609" s="133">
        <v>948929807</v>
      </c>
      <c r="E1609" s="133">
        <v>884525184.5999999</v>
      </c>
    </row>
    <row r="1610" spans="2:5">
      <c r="B1610" s="205" t="s">
        <v>418</v>
      </c>
      <c r="C1610" s="131">
        <v>423929807</v>
      </c>
      <c r="D1610" s="131">
        <v>423929807</v>
      </c>
      <c r="E1610" s="131">
        <v>423929806.14999998</v>
      </c>
    </row>
    <row r="1611" spans="2:5">
      <c r="B1611" s="204" t="s">
        <v>757</v>
      </c>
      <c r="C1611" s="131">
        <v>423929807</v>
      </c>
      <c r="D1611" s="131">
        <v>423929807</v>
      </c>
      <c r="E1611" s="131">
        <v>423929806.14999998</v>
      </c>
    </row>
    <row r="1612" spans="2:5">
      <c r="B1612" s="205" t="s">
        <v>2806</v>
      </c>
      <c r="C1612" s="131">
        <v>0</v>
      </c>
      <c r="D1612" s="131">
        <v>525000000</v>
      </c>
      <c r="E1612" s="131">
        <v>460595378.44999999</v>
      </c>
    </row>
    <row r="1613" spans="2:5">
      <c r="B1613" s="204" t="s">
        <v>1031</v>
      </c>
      <c r="C1613" s="131">
        <v>0</v>
      </c>
      <c r="D1613" s="131">
        <v>525000000</v>
      </c>
      <c r="E1613" s="131">
        <v>460595378.44999999</v>
      </c>
    </row>
    <row r="1614" spans="2:5">
      <c r="B1614" s="207" t="s">
        <v>422</v>
      </c>
      <c r="C1614" s="131">
        <v>3593877316</v>
      </c>
      <c r="D1614" s="131">
        <v>4503848655.1799965</v>
      </c>
      <c r="E1614" s="131">
        <v>2214821675.8199997</v>
      </c>
    </row>
    <row r="1615" spans="2:5">
      <c r="B1615" s="206" t="s">
        <v>281</v>
      </c>
      <c r="C1615" s="133">
        <v>1929628337</v>
      </c>
      <c r="D1615" s="133">
        <v>2559474622.0599961</v>
      </c>
      <c r="E1615" s="133">
        <v>1273974783.1199999</v>
      </c>
    </row>
    <row r="1616" spans="2:5">
      <c r="B1616" s="205" t="s">
        <v>2807</v>
      </c>
      <c r="C1616" s="131">
        <v>4628889</v>
      </c>
      <c r="D1616" s="131">
        <v>4050277.95</v>
      </c>
      <c r="E1616" s="131">
        <v>876300.54</v>
      </c>
    </row>
    <row r="1617" spans="2:5">
      <c r="B1617" s="204" t="s">
        <v>1288</v>
      </c>
      <c r="C1617" s="131">
        <v>4628889</v>
      </c>
      <c r="D1617" s="131">
        <v>4050277.95</v>
      </c>
      <c r="E1617" s="131">
        <v>876300.54</v>
      </c>
    </row>
    <row r="1618" spans="2:5">
      <c r="B1618" s="205" t="s">
        <v>1289</v>
      </c>
      <c r="C1618" s="131">
        <v>6606206</v>
      </c>
      <c r="D1618" s="131">
        <v>7431981.3300000001</v>
      </c>
      <c r="E1618" s="131">
        <v>1467636.88</v>
      </c>
    </row>
    <row r="1619" spans="2:5">
      <c r="B1619" s="204" t="s">
        <v>1290</v>
      </c>
      <c r="C1619" s="131">
        <v>6606206</v>
      </c>
      <c r="D1619" s="131">
        <v>7431981.3300000001</v>
      </c>
      <c r="E1619" s="131">
        <v>1467636.88</v>
      </c>
    </row>
    <row r="1620" spans="2:5">
      <c r="B1620" s="205" t="s">
        <v>2808</v>
      </c>
      <c r="C1620" s="131">
        <v>12403731</v>
      </c>
      <c r="D1620" s="131">
        <v>10853264.710000001</v>
      </c>
      <c r="E1620" s="131">
        <v>4388591.5599999996</v>
      </c>
    </row>
    <row r="1621" spans="2:5">
      <c r="B1621" s="204" t="s">
        <v>1291</v>
      </c>
      <c r="C1621" s="131">
        <v>12403731</v>
      </c>
      <c r="D1621" s="131">
        <v>10853264.710000001</v>
      </c>
      <c r="E1621" s="131">
        <v>4388591.5599999996</v>
      </c>
    </row>
    <row r="1622" spans="2:5">
      <c r="B1622" s="205" t="s">
        <v>424</v>
      </c>
      <c r="C1622" s="131">
        <v>900000000</v>
      </c>
      <c r="D1622" s="131">
        <v>900000000</v>
      </c>
      <c r="E1622" s="131">
        <v>87039670.839999989</v>
      </c>
    </row>
    <row r="1623" spans="2:5">
      <c r="B1623" s="204" t="s">
        <v>763</v>
      </c>
      <c r="C1623" s="131">
        <v>900000000</v>
      </c>
      <c r="D1623" s="131">
        <v>900000000</v>
      </c>
      <c r="E1623" s="131">
        <v>87039670.839999989</v>
      </c>
    </row>
    <row r="1624" spans="2:5">
      <c r="B1624" s="205" t="s">
        <v>2809</v>
      </c>
      <c r="C1624" s="131">
        <v>18000000</v>
      </c>
      <c r="D1624" s="131">
        <v>88099761.719999999</v>
      </c>
      <c r="E1624" s="131">
        <v>30333879.91</v>
      </c>
    </row>
    <row r="1625" spans="2:5">
      <c r="B1625" s="204" t="s">
        <v>1032</v>
      </c>
      <c r="C1625" s="131">
        <v>18000000</v>
      </c>
      <c r="D1625" s="131">
        <v>88099761.719999999</v>
      </c>
      <c r="E1625" s="131">
        <v>30333879.91</v>
      </c>
    </row>
    <row r="1626" spans="2:5">
      <c r="B1626" s="205" t="s">
        <v>2810</v>
      </c>
      <c r="C1626" s="131">
        <v>4628889</v>
      </c>
      <c r="D1626" s="131">
        <v>4050277.95</v>
      </c>
      <c r="E1626" s="131">
        <v>1337487.46</v>
      </c>
    </row>
    <row r="1627" spans="2:5">
      <c r="B1627" s="204" t="s">
        <v>1292</v>
      </c>
      <c r="C1627" s="131">
        <v>4628889</v>
      </c>
      <c r="D1627" s="131">
        <v>4050277.95</v>
      </c>
      <c r="E1627" s="131">
        <v>1337487.46</v>
      </c>
    </row>
    <row r="1628" spans="2:5">
      <c r="B1628" s="205" t="s">
        <v>425</v>
      </c>
      <c r="C1628" s="131">
        <v>7085308</v>
      </c>
      <c r="D1628" s="131">
        <v>0</v>
      </c>
      <c r="E1628" s="131">
        <v>0</v>
      </c>
    </row>
    <row r="1629" spans="2:5">
      <c r="B1629" s="204" t="s">
        <v>764</v>
      </c>
      <c r="C1629" s="131">
        <v>7085308</v>
      </c>
      <c r="D1629" s="131">
        <v>0</v>
      </c>
      <c r="E1629" s="131">
        <v>0</v>
      </c>
    </row>
    <row r="1630" spans="2:5">
      <c r="B1630" s="205" t="s">
        <v>1293</v>
      </c>
      <c r="C1630" s="131">
        <v>6606206</v>
      </c>
      <c r="D1630" s="131">
        <v>5780429.8300000001</v>
      </c>
      <c r="E1630" s="131">
        <v>0</v>
      </c>
    </row>
    <row r="1631" spans="2:5">
      <c r="B1631" s="204" t="s">
        <v>1294</v>
      </c>
      <c r="C1631" s="131">
        <v>6606206</v>
      </c>
      <c r="D1631" s="131">
        <v>5780429.8300000001</v>
      </c>
      <c r="E1631" s="131">
        <v>0</v>
      </c>
    </row>
    <row r="1632" spans="2:5">
      <c r="B1632" s="205" t="s">
        <v>1295</v>
      </c>
      <c r="C1632" s="131">
        <v>4628889</v>
      </c>
      <c r="D1632" s="131">
        <v>3555948.7</v>
      </c>
      <c r="E1632" s="131">
        <v>0</v>
      </c>
    </row>
    <row r="1633" spans="2:5">
      <c r="B1633" s="204" t="s">
        <v>1296</v>
      </c>
      <c r="C1633" s="131">
        <v>4628889</v>
      </c>
      <c r="D1633" s="131">
        <v>3555948.7</v>
      </c>
      <c r="E1633" s="131">
        <v>0</v>
      </c>
    </row>
    <row r="1634" spans="2:5">
      <c r="B1634" s="205" t="s">
        <v>1297</v>
      </c>
      <c r="C1634" s="131">
        <v>4628889</v>
      </c>
      <c r="D1634" s="131">
        <v>4050277.95</v>
      </c>
      <c r="E1634" s="131">
        <v>0</v>
      </c>
    </row>
    <row r="1635" spans="2:5">
      <c r="B1635" s="204" t="s">
        <v>1298</v>
      </c>
      <c r="C1635" s="131">
        <v>4628889</v>
      </c>
      <c r="D1635" s="131">
        <v>4050277.95</v>
      </c>
      <c r="E1635" s="131">
        <v>0</v>
      </c>
    </row>
    <row r="1636" spans="2:5">
      <c r="B1636" s="205" t="s">
        <v>1299</v>
      </c>
      <c r="C1636" s="131">
        <v>11116179</v>
      </c>
      <c r="D1636" s="131">
        <v>1.37</v>
      </c>
      <c r="E1636" s="131">
        <v>0</v>
      </c>
    </row>
    <row r="1637" spans="2:5">
      <c r="B1637" s="204" t="s">
        <v>1300</v>
      </c>
      <c r="C1637" s="131">
        <v>11116179</v>
      </c>
      <c r="D1637" s="131">
        <v>1.37</v>
      </c>
      <c r="E1637" s="131">
        <v>0</v>
      </c>
    </row>
    <row r="1638" spans="2:5">
      <c r="B1638" s="205" t="s">
        <v>1062</v>
      </c>
      <c r="C1638" s="131">
        <v>11969498</v>
      </c>
      <c r="D1638" s="131">
        <v>3000000</v>
      </c>
      <c r="E1638" s="131">
        <v>0</v>
      </c>
    </row>
    <row r="1639" spans="2:5">
      <c r="B1639" s="204" t="s">
        <v>1063</v>
      </c>
      <c r="C1639" s="131">
        <v>11969498</v>
      </c>
      <c r="D1639" s="131">
        <v>3000000</v>
      </c>
      <c r="E1639" s="131">
        <v>0</v>
      </c>
    </row>
    <row r="1640" spans="2:5">
      <c r="B1640" s="205" t="s">
        <v>4127</v>
      </c>
      <c r="C1640" s="131">
        <v>0</v>
      </c>
      <c r="D1640" s="131">
        <v>42877957.480000004</v>
      </c>
      <c r="E1640" s="131">
        <v>11930657.4</v>
      </c>
    </row>
    <row r="1641" spans="2:5">
      <c r="B1641" s="204" t="s">
        <v>4126</v>
      </c>
      <c r="C1641" s="131">
        <v>0</v>
      </c>
      <c r="D1641" s="131">
        <v>42877957.480000004</v>
      </c>
      <c r="E1641" s="131">
        <v>11930657.4</v>
      </c>
    </row>
    <row r="1642" spans="2:5">
      <c r="B1642" s="205" t="s">
        <v>2811</v>
      </c>
      <c r="C1642" s="131">
        <v>70119667</v>
      </c>
      <c r="D1642" s="131">
        <v>70119667</v>
      </c>
      <c r="E1642" s="131">
        <v>47813587.109999999</v>
      </c>
    </row>
    <row r="1643" spans="2:5">
      <c r="B1643" s="204" t="s">
        <v>2652</v>
      </c>
      <c r="C1643" s="131">
        <v>70119667</v>
      </c>
      <c r="D1643" s="131">
        <v>70119667</v>
      </c>
      <c r="E1643" s="131">
        <v>47813587.109999999</v>
      </c>
    </row>
    <row r="1644" spans="2:5">
      <c r="B1644" s="205" t="s">
        <v>3494</v>
      </c>
      <c r="C1644" s="131">
        <v>0</v>
      </c>
      <c r="D1644" s="131">
        <v>58514244.630000003</v>
      </c>
      <c r="E1644" s="131">
        <v>39390096.060000002</v>
      </c>
    </row>
    <row r="1645" spans="2:5">
      <c r="B1645" s="204" t="s">
        <v>3495</v>
      </c>
      <c r="C1645" s="131">
        <v>0</v>
      </c>
      <c r="D1645" s="131">
        <v>58514244.630000003</v>
      </c>
      <c r="E1645" s="131">
        <v>39390096.060000002</v>
      </c>
    </row>
    <row r="1646" spans="2:5">
      <c r="B1646" s="205" t="s">
        <v>426</v>
      </c>
      <c r="C1646" s="131">
        <v>7039971</v>
      </c>
      <c r="D1646" s="131">
        <v>4386287</v>
      </c>
      <c r="E1646" s="131">
        <v>4386281.68</v>
      </c>
    </row>
    <row r="1647" spans="2:5">
      <c r="B1647" s="204" t="s">
        <v>765</v>
      </c>
      <c r="C1647" s="131">
        <v>7039971</v>
      </c>
      <c r="D1647" s="131">
        <v>4386287</v>
      </c>
      <c r="E1647" s="131">
        <v>4386281.68</v>
      </c>
    </row>
    <row r="1648" spans="2:5">
      <c r="B1648" s="205" t="s">
        <v>3648</v>
      </c>
      <c r="C1648" s="131">
        <v>0</v>
      </c>
      <c r="D1648" s="131">
        <v>8697899.1500000004</v>
      </c>
      <c r="E1648" s="131">
        <v>3040572.18</v>
      </c>
    </row>
    <row r="1649" spans="2:5">
      <c r="B1649" s="204" t="s">
        <v>3647</v>
      </c>
      <c r="C1649" s="131">
        <v>0</v>
      </c>
      <c r="D1649" s="131">
        <v>8697899.1500000004</v>
      </c>
      <c r="E1649" s="131">
        <v>3040572.18</v>
      </c>
    </row>
    <row r="1650" spans="2:5">
      <c r="B1650" s="205" t="s">
        <v>427</v>
      </c>
      <c r="C1650" s="131">
        <v>524841948</v>
      </c>
      <c r="D1650" s="131">
        <v>583075030.21000004</v>
      </c>
      <c r="E1650" s="131">
        <v>530636265.51999998</v>
      </c>
    </row>
    <row r="1651" spans="2:5">
      <c r="B1651" s="204" t="s">
        <v>766</v>
      </c>
      <c r="C1651" s="131">
        <v>524841948</v>
      </c>
      <c r="D1651" s="131">
        <v>583075030.21000004</v>
      </c>
      <c r="E1651" s="131">
        <v>530636265.51999998</v>
      </c>
    </row>
    <row r="1652" spans="2:5">
      <c r="B1652" s="205" t="s">
        <v>4125</v>
      </c>
      <c r="C1652" s="131">
        <v>0</v>
      </c>
      <c r="D1652" s="131">
        <v>178500000</v>
      </c>
      <c r="E1652" s="131">
        <v>142541216.96000001</v>
      </c>
    </row>
    <row r="1653" spans="2:5">
      <c r="B1653" s="204" t="s">
        <v>4124</v>
      </c>
      <c r="C1653" s="131">
        <v>0</v>
      </c>
      <c r="D1653" s="131">
        <v>178500000</v>
      </c>
      <c r="E1653" s="131">
        <v>142541216.96000001</v>
      </c>
    </row>
    <row r="1654" spans="2:5">
      <c r="B1654" s="205" t="s">
        <v>2208</v>
      </c>
      <c r="C1654" s="131">
        <v>4802120</v>
      </c>
      <c r="D1654" s="131">
        <v>1214550.1299999999</v>
      </c>
      <c r="E1654" s="131">
        <v>1214530.03</v>
      </c>
    </row>
    <row r="1655" spans="2:5">
      <c r="B1655" s="204" t="s">
        <v>2209</v>
      </c>
      <c r="C1655" s="131">
        <v>4802120</v>
      </c>
      <c r="D1655" s="131">
        <v>1214550.1299999999</v>
      </c>
      <c r="E1655" s="131">
        <v>1214530.03</v>
      </c>
    </row>
    <row r="1656" spans="2:5">
      <c r="B1656" s="205" t="s">
        <v>2210</v>
      </c>
      <c r="C1656" s="131">
        <v>11289410</v>
      </c>
      <c r="D1656" s="131">
        <v>2685181.61</v>
      </c>
      <c r="E1656" s="131">
        <v>2685181.52</v>
      </c>
    </row>
    <row r="1657" spans="2:5">
      <c r="B1657" s="204" t="s">
        <v>2211</v>
      </c>
      <c r="C1657" s="131">
        <v>11289410</v>
      </c>
      <c r="D1657" s="131">
        <v>2685181.61</v>
      </c>
      <c r="E1657" s="131">
        <v>2685181.52</v>
      </c>
    </row>
    <row r="1658" spans="2:5">
      <c r="B1658" s="205" t="s">
        <v>2212</v>
      </c>
      <c r="C1658" s="131">
        <v>6779437</v>
      </c>
      <c r="D1658" s="131">
        <v>1711705.85</v>
      </c>
      <c r="E1658" s="131">
        <v>1711655.57</v>
      </c>
    </row>
    <row r="1659" spans="2:5">
      <c r="B1659" s="204" t="s">
        <v>2213</v>
      </c>
      <c r="C1659" s="131">
        <v>6779437</v>
      </c>
      <c r="D1659" s="131">
        <v>1711705.85</v>
      </c>
      <c r="E1659" s="131">
        <v>1711655.57</v>
      </c>
    </row>
    <row r="1660" spans="2:5">
      <c r="B1660" s="205" t="s">
        <v>2214</v>
      </c>
      <c r="C1660" s="131">
        <v>6779437</v>
      </c>
      <c r="D1660" s="131">
        <v>1711705.85</v>
      </c>
      <c r="E1660" s="131">
        <v>1711655.57</v>
      </c>
    </row>
    <row r="1661" spans="2:5">
      <c r="B1661" s="204" t="s">
        <v>2215</v>
      </c>
      <c r="C1661" s="131">
        <v>6779437</v>
      </c>
      <c r="D1661" s="131">
        <v>1711705.85</v>
      </c>
      <c r="E1661" s="131">
        <v>1711655.57</v>
      </c>
    </row>
    <row r="1662" spans="2:5">
      <c r="B1662" s="205" t="s">
        <v>2812</v>
      </c>
      <c r="C1662" s="131">
        <v>4802120</v>
      </c>
      <c r="D1662" s="131">
        <v>1214550.1100000001</v>
      </c>
      <c r="E1662" s="131">
        <v>1214530.02</v>
      </c>
    </row>
    <row r="1663" spans="2:5">
      <c r="B1663" s="204" t="s">
        <v>2216</v>
      </c>
      <c r="C1663" s="131">
        <v>4802120</v>
      </c>
      <c r="D1663" s="131">
        <v>1214550.1100000001</v>
      </c>
      <c r="E1663" s="131">
        <v>1214530.02</v>
      </c>
    </row>
    <row r="1664" spans="2:5">
      <c r="B1664" s="205" t="s">
        <v>3496</v>
      </c>
      <c r="C1664" s="131">
        <v>0</v>
      </c>
      <c r="D1664" s="131">
        <v>4648783</v>
      </c>
      <c r="E1664" s="131">
        <v>4041338.2800000003</v>
      </c>
    </row>
    <row r="1665" spans="2:5">
      <c r="B1665" s="204" t="s">
        <v>3497</v>
      </c>
      <c r="C1665" s="131">
        <v>0</v>
      </c>
      <c r="D1665" s="131">
        <v>4648783</v>
      </c>
      <c r="E1665" s="131">
        <v>4041338.2800000003</v>
      </c>
    </row>
    <row r="1666" spans="2:5">
      <c r="B1666" s="205" t="s">
        <v>2217</v>
      </c>
      <c r="C1666" s="131">
        <v>4802120</v>
      </c>
      <c r="D1666" s="131">
        <v>6072650.1100000003</v>
      </c>
      <c r="E1666" s="131">
        <v>1214530.02</v>
      </c>
    </row>
    <row r="1667" spans="2:5">
      <c r="B1667" s="204" t="s">
        <v>2218</v>
      </c>
      <c r="C1667" s="131">
        <v>4802120</v>
      </c>
      <c r="D1667" s="131">
        <v>6072650.1100000003</v>
      </c>
      <c r="E1667" s="131">
        <v>1214530.02</v>
      </c>
    </row>
    <row r="1668" spans="2:5">
      <c r="B1668" s="205" t="s">
        <v>2219</v>
      </c>
      <c r="C1668" s="131">
        <v>6779437</v>
      </c>
      <c r="D1668" s="131">
        <v>1564204</v>
      </c>
      <c r="E1668" s="131">
        <v>1564202.39</v>
      </c>
    </row>
    <row r="1669" spans="2:5">
      <c r="B1669" s="204" t="s">
        <v>2220</v>
      </c>
      <c r="C1669" s="131">
        <v>6779437</v>
      </c>
      <c r="D1669" s="131">
        <v>1564204</v>
      </c>
      <c r="E1669" s="131">
        <v>1564202.39</v>
      </c>
    </row>
    <row r="1670" spans="2:5">
      <c r="B1670" s="205" t="s">
        <v>2221</v>
      </c>
      <c r="C1670" s="131">
        <v>11289410</v>
      </c>
      <c r="D1670" s="131">
        <v>2457298</v>
      </c>
      <c r="E1670" s="131">
        <v>2457296.0099999998</v>
      </c>
    </row>
    <row r="1671" spans="2:5">
      <c r="B1671" s="204" t="s">
        <v>2222</v>
      </c>
      <c r="C1671" s="131">
        <v>11289410</v>
      </c>
      <c r="D1671" s="131">
        <v>2457298</v>
      </c>
      <c r="E1671" s="131">
        <v>2457296.0099999998</v>
      </c>
    </row>
    <row r="1672" spans="2:5">
      <c r="B1672" s="205" t="s">
        <v>2223</v>
      </c>
      <c r="C1672" s="131">
        <v>6779437</v>
      </c>
      <c r="D1672" s="131">
        <v>1564204</v>
      </c>
      <c r="E1672" s="131">
        <v>1564202.38</v>
      </c>
    </row>
    <row r="1673" spans="2:5">
      <c r="B1673" s="204" t="s">
        <v>2224</v>
      </c>
      <c r="C1673" s="131">
        <v>6779437</v>
      </c>
      <c r="D1673" s="131">
        <v>1564204</v>
      </c>
      <c r="E1673" s="131">
        <v>1564202.38</v>
      </c>
    </row>
    <row r="1674" spans="2:5">
      <c r="B1674" s="205" t="s">
        <v>2225</v>
      </c>
      <c r="C1674" s="131">
        <v>4802120</v>
      </c>
      <c r="D1674" s="131">
        <v>1083060</v>
      </c>
      <c r="E1674" s="131">
        <v>1083058.83</v>
      </c>
    </row>
    <row r="1675" spans="2:5">
      <c r="B1675" s="204" t="s">
        <v>2226</v>
      </c>
      <c r="C1675" s="131">
        <v>4802120</v>
      </c>
      <c r="D1675" s="131">
        <v>1083060</v>
      </c>
      <c r="E1675" s="131">
        <v>1083058.83</v>
      </c>
    </row>
    <row r="1676" spans="2:5">
      <c r="B1676" s="205" t="s">
        <v>2227</v>
      </c>
      <c r="C1676" s="131">
        <v>4802120</v>
      </c>
      <c r="D1676" s="131">
        <v>1083060</v>
      </c>
      <c r="E1676" s="131">
        <v>1083058.83</v>
      </c>
    </row>
    <row r="1677" spans="2:5">
      <c r="B1677" s="204" t="s">
        <v>2228</v>
      </c>
      <c r="C1677" s="131">
        <v>4802120</v>
      </c>
      <c r="D1677" s="131">
        <v>1083060</v>
      </c>
      <c r="E1677" s="131">
        <v>1083058.83</v>
      </c>
    </row>
    <row r="1678" spans="2:5">
      <c r="B1678" s="205" t="s">
        <v>2229</v>
      </c>
      <c r="C1678" s="131">
        <v>6779437</v>
      </c>
      <c r="D1678" s="131">
        <v>1525372</v>
      </c>
      <c r="E1678" s="131">
        <v>1525370.51</v>
      </c>
    </row>
    <row r="1679" spans="2:5">
      <c r="B1679" s="204" t="s">
        <v>2230</v>
      </c>
      <c r="C1679" s="131">
        <v>6779437</v>
      </c>
      <c r="D1679" s="131">
        <v>1525372</v>
      </c>
      <c r="E1679" s="131">
        <v>1525370.51</v>
      </c>
    </row>
    <row r="1680" spans="2:5">
      <c r="B1680" s="205" t="s">
        <v>2231</v>
      </c>
      <c r="C1680" s="131">
        <v>6779437</v>
      </c>
      <c r="D1680" s="131">
        <v>6779437</v>
      </c>
      <c r="E1680" s="131">
        <v>1525370.52</v>
      </c>
    </row>
    <row r="1681" spans="2:5">
      <c r="B1681" s="204" t="s">
        <v>2232</v>
      </c>
      <c r="C1681" s="131">
        <v>6779437</v>
      </c>
      <c r="D1681" s="131">
        <v>6779437</v>
      </c>
      <c r="E1681" s="131">
        <v>1525370.52</v>
      </c>
    </row>
    <row r="1682" spans="2:5">
      <c r="B1682" s="205" t="s">
        <v>2233</v>
      </c>
      <c r="C1682" s="131">
        <v>4802120</v>
      </c>
      <c r="D1682" s="131">
        <v>4802120</v>
      </c>
      <c r="E1682" s="131">
        <v>1080476.8500000001</v>
      </c>
    </row>
    <row r="1683" spans="2:5">
      <c r="B1683" s="204" t="s">
        <v>2234</v>
      </c>
      <c r="C1683" s="131">
        <v>4802120</v>
      </c>
      <c r="D1683" s="131">
        <v>4802120</v>
      </c>
      <c r="E1683" s="131">
        <v>1080476.8500000001</v>
      </c>
    </row>
    <row r="1684" spans="2:5">
      <c r="B1684" s="205" t="s">
        <v>2813</v>
      </c>
      <c r="C1684" s="131">
        <v>11289410</v>
      </c>
      <c r="D1684" s="131">
        <v>11289410</v>
      </c>
      <c r="E1684" s="131">
        <v>2540116.08</v>
      </c>
    </row>
    <row r="1685" spans="2:5">
      <c r="B1685" s="204" t="s">
        <v>2235</v>
      </c>
      <c r="C1685" s="131">
        <v>11289410</v>
      </c>
      <c r="D1685" s="131">
        <v>11289410</v>
      </c>
      <c r="E1685" s="131">
        <v>2540116.08</v>
      </c>
    </row>
    <row r="1686" spans="2:5">
      <c r="B1686" s="205" t="s">
        <v>4123</v>
      </c>
      <c r="C1686" s="131">
        <v>0</v>
      </c>
      <c r="D1686" s="131">
        <v>23872451.469999999</v>
      </c>
      <c r="E1686" s="131">
        <v>0</v>
      </c>
    </row>
    <row r="1687" spans="2:5">
      <c r="B1687" s="204" t="s">
        <v>4122</v>
      </c>
      <c r="C1687" s="131">
        <v>0</v>
      </c>
      <c r="D1687" s="131">
        <v>23872451.469999999</v>
      </c>
      <c r="E1687" s="131">
        <v>0</v>
      </c>
    </row>
    <row r="1688" spans="2:5">
      <c r="B1688" s="205" t="s">
        <v>2236</v>
      </c>
      <c r="C1688" s="131">
        <v>6779437</v>
      </c>
      <c r="D1688" s="131">
        <v>6779437</v>
      </c>
      <c r="E1688" s="131">
        <v>1525370.52</v>
      </c>
    </row>
    <row r="1689" spans="2:5">
      <c r="B1689" s="204" t="s">
        <v>2237</v>
      </c>
      <c r="C1689" s="131">
        <v>6779437</v>
      </c>
      <c r="D1689" s="131">
        <v>6779437</v>
      </c>
      <c r="E1689" s="131">
        <v>1525370.52</v>
      </c>
    </row>
    <row r="1690" spans="2:5">
      <c r="B1690" s="205" t="s">
        <v>2814</v>
      </c>
      <c r="C1690" s="131">
        <v>6779437</v>
      </c>
      <c r="D1690" s="131">
        <v>7821517.54</v>
      </c>
      <c r="E1690" s="131">
        <v>1564303.51</v>
      </c>
    </row>
    <row r="1691" spans="2:5">
      <c r="B1691" s="204" t="s">
        <v>2238</v>
      </c>
      <c r="C1691" s="131">
        <v>6779437</v>
      </c>
      <c r="D1691" s="131">
        <v>7821517.54</v>
      </c>
      <c r="E1691" s="131">
        <v>1564303.51</v>
      </c>
    </row>
    <row r="1692" spans="2:5">
      <c r="B1692" s="205" t="s">
        <v>428</v>
      </c>
      <c r="C1692" s="131">
        <v>9569688</v>
      </c>
      <c r="D1692" s="131">
        <v>24459953.170000002</v>
      </c>
      <c r="E1692" s="131">
        <v>14202775.830000002</v>
      </c>
    </row>
    <row r="1693" spans="2:5">
      <c r="B1693" s="204" t="s">
        <v>767</v>
      </c>
      <c r="C1693" s="131">
        <v>9569688</v>
      </c>
      <c r="D1693" s="131">
        <v>24459953.170000002</v>
      </c>
      <c r="E1693" s="131">
        <v>14202775.830000002</v>
      </c>
    </row>
    <row r="1694" spans="2:5">
      <c r="B1694" s="205" t="s">
        <v>2239</v>
      </c>
      <c r="C1694" s="131">
        <v>6779437</v>
      </c>
      <c r="D1694" s="131">
        <v>7821517.54</v>
      </c>
      <c r="E1694" s="131">
        <v>1564303.51</v>
      </c>
    </row>
    <row r="1695" spans="2:5">
      <c r="B1695" s="204" t="s">
        <v>2240</v>
      </c>
      <c r="C1695" s="131">
        <v>6779437</v>
      </c>
      <c r="D1695" s="131">
        <v>7821517.54</v>
      </c>
      <c r="E1695" s="131">
        <v>1564303.51</v>
      </c>
    </row>
    <row r="1696" spans="2:5">
      <c r="B1696" s="205" t="s">
        <v>2241</v>
      </c>
      <c r="C1696" s="131">
        <v>6779437</v>
      </c>
      <c r="D1696" s="131">
        <v>7821517.54</v>
      </c>
      <c r="E1696" s="131">
        <v>1564303.51</v>
      </c>
    </row>
    <row r="1697" spans="2:5">
      <c r="B1697" s="204" t="s">
        <v>2242</v>
      </c>
      <c r="C1697" s="131">
        <v>6779437</v>
      </c>
      <c r="D1697" s="131">
        <v>7821517.54</v>
      </c>
      <c r="E1697" s="131">
        <v>1564303.51</v>
      </c>
    </row>
    <row r="1698" spans="2:5">
      <c r="B1698" s="205" t="s">
        <v>3227</v>
      </c>
      <c r="C1698" s="131">
        <v>0</v>
      </c>
      <c r="D1698" s="131">
        <v>50000000</v>
      </c>
      <c r="E1698" s="131">
        <v>0</v>
      </c>
    </row>
    <row r="1699" spans="2:5">
      <c r="B1699" s="204" t="s">
        <v>2583</v>
      </c>
      <c r="C1699" s="131">
        <v>0</v>
      </c>
      <c r="D1699" s="131">
        <v>50000000</v>
      </c>
      <c r="E1699" s="131">
        <v>0</v>
      </c>
    </row>
    <row r="1700" spans="2:5">
      <c r="B1700" s="205" t="s">
        <v>3903</v>
      </c>
      <c r="C1700" s="131">
        <v>0</v>
      </c>
      <c r="D1700" s="131">
        <v>1341779.49</v>
      </c>
      <c r="E1700" s="131">
        <v>0</v>
      </c>
    </row>
    <row r="1701" spans="2:5">
      <c r="B1701" s="204" t="s">
        <v>3902</v>
      </c>
      <c r="C1701" s="131">
        <v>0</v>
      </c>
      <c r="D1701" s="131">
        <v>1341779.49</v>
      </c>
      <c r="E1701" s="131">
        <v>0</v>
      </c>
    </row>
    <row r="1702" spans="2:5">
      <c r="B1702" s="205" t="s">
        <v>3901</v>
      </c>
      <c r="C1702" s="131">
        <v>0</v>
      </c>
      <c r="D1702" s="131">
        <v>1341779.49</v>
      </c>
      <c r="E1702" s="131">
        <v>0</v>
      </c>
    </row>
    <row r="1703" spans="2:5">
      <c r="B1703" s="204" t="s">
        <v>3900</v>
      </c>
      <c r="C1703" s="131">
        <v>0</v>
      </c>
      <c r="D1703" s="131">
        <v>1341779.49</v>
      </c>
      <c r="E1703" s="131">
        <v>0</v>
      </c>
    </row>
    <row r="1704" spans="2:5">
      <c r="B1704" s="205" t="s">
        <v>3899</v>
      </c>
      <c r="C1704" s="131">
        <v>0</v>
      </c>
      <c r="D1704" s="131">
        <v>1341779.49</v>
      </c>
      <c r="E1704" s="131">
        <v>0</v>
      </c>
    </row>
    <row r="1705" spans="2:5">
      <c r="B1705" s="204" t="s">
        <v>3898</v>
      </c>
      <c r="C1705" s="131">
        <v>0</v>
      </c>
      <c r="D1705" s="131">
        <v>1341779.49</v>
      </c>
      <c r="E1705" s="131">
        <v>0</v>
      </c>
    </row>
    <row r="1706" spans="2:5">
      <c r="B1706" s="205" t="s">
        <v>3897</v>
      </c>
      <c r="C1706" s="131">
        <v>0</v>
      </c>
      <c r="D1706" s="131">
        <v>1341779.49</v>
      </c>
      <c r="E1706" s="131">
        <v>0</v>
      </c>
    </row>
    <row r="1707" spans="2:5">
      <c r="B1707" s="204" t="s">
        <v>3896</v>
      </c>
      <c r="C1707" s="131">
        <v>0</v>
      </c>
      <c r="D1707" s="131">
        <v>1341779.49</v>
      </c>
      <c r="E1707" s="131">
        <v>0</v>
      </c>
    </row>
    <row r="1708" spans="2:5">
      <c r="B1708" s="205" t="s">
        <v>3895</v>
      </c>
      <c r="C1708" s="131">
        <v>0</v>
      </c>
      <c r="D1708" s="131">
        <v>1889215.45</v>
      </c>
      <c r="E1708" s="131">
        <v>0</v>
      </c>
    </row>
    <row r="1709" spans="2:5">
      <c r="B1709" s="204" t="s">
        <v>3894</v>
      </c>
      <c r="C1709" s="131">
        <v>0</v>
      </c>
      <c r="D1709" s="131">
        <v>1889215.45</v>
      </c>
      <c r="E1709" s="131">
        <v>0</v>
      </c>
    </row>
    <row r="1710" spans="2:5">
      <c r="B1710" s="205" t="s">
        <v>3893</v>
      </c>
      <c r="C1710" s="131">
        <v>0</v>
      </c>
      <c r="D1710" s="131">
        <v>3136698.93</v>
      </c>
      <c r="E1710" s="131">
        <v>0</v>
      </c>
    </row>
    <row r="1711" spans="2:5">
      <c r="B1711" s="204" t="s">
        <v>3892</v>
      </c>
      <c r="C1711" s="131">
        <v>0</v>
      </c>
      <c r="D1711" s="131">
        <v>3136698.93</v>
      </c>
      <c r="E1711" s="131">
        <v>0</v>
      </c>
    </row>
    <row r="1712" spans="2:5">
      <c r="B1712" s="205" t="s">
        <v>1090</v>
      </c>
      <c r="C1712" s="131">
        <v>26873283</v>
      </c>
      <c r="D1712" s="131">
        <v>16873283</v>
      </c>
      <c r="E1712" s="131">
        <v>8054436.7999999998</v>
      </c>
    </row>
    <row r="1713" spans="2:5">
      <c r="B1713" s="204" t="s">
        <v>1091</v>
      </c>
      <c r="C1713" s="131">
        <v>26873283</v>
      </c>
      <c r="D1713" s="131">
        <v>16873283</v>
      </c>
      <c r="E1713" s="131">
        <v>8054436.7999999998</v>
      </c>
    </row>
    <row r="1714" spans="2:5">
      <c r="B1714" s="205" t="s">
        <v>3891</v>
      </c>
      <c r="C1714" s="131">
        <v>0</v>
      </c>
      <c r="D1714" s="131">
        <v>1889215.45</v>
      </c>
      <c r="E1714" s="131">
        <v>0</v>
      </c>
    </row>
    <row r="1715" spans="2:5">
      <c r="B1715" s="204" t="s">
        <v>3890</v>
      </c>
      <c r="C1715" s="131">
        <v>0</v>
      </c>
      <c r="D1715" s="131">
        <v>1889215.45</v>
      </c>
      <c r="E1715" s="131">
        <v>0</v>
      </c>
    </row>
    <row r="1716" spans="2:5">
      <c r="B1716" s="205" t="s">
        <v>2653</v>
      </c>
      <c r="C1716" s="131">
        <v>121315508</v>
      </c>
      <c r="D1716" s="131">
        <v>97315508</v>
      </c>
      <c r="E1716" s="131">
        <v>80863516.310000002</v>
      </c>
    </row>
    <row r="1717" spans="2:5">
      <c r="B1717" s="204" t="s">
        <v>2654</v>
      </c>
      <c r="C1717" s="131">
        <v>121315508</v>
      </c>
      <c r="D1717" s="131">
        <v>97315508</v>
      </c>
      <c r="E1717" s="131">
        <v>80863516.310000002</v>
      </c>
    </row>
    <row r="1718" spans="2:5">
      <c r="B1718" s="205" t="s">
        <v>3889</v>
      </c>
      <c r="C1718" s="131">
        <v>0</v>
      </c>
      <c r="D1718" s="131">
        <v>1341779.49</v>
      </c>
      <c r="E1718" s="131">
        <v>0</v>
      </c>
    </row>
    <row r="1719" spans="2:5">
      <c r="B1719" s="204" t="s">
        <v>3888</v>
      </c>
      <c r="C1719" s="131">
        <v>0</v>
      </c>
      <c r="D1719" s="131">
        <v>1341779.49</v>
      </c>
      <c r="E1719" s="131">
        <v>0</v>
      </c>
    </row>
    <row r="1720" spans="2:5">
      <c r="B1720" s="205" t="s">
        <v>3887</v>
      </c>
      <c r="C1720" s="131">
        <v>0</v>
      </c>
      <c r="D1720" s="131">
        <v>1889215.45</v>
      </c>
      <c r="E1720" s="131">
        <v>0</v>
      </c>
    </row>
    <row r="1721" spans="2:5">
      <c r="B1721" s="204" t="s">
        <v>3886</v>
      </c>
      <c r="C1721" s="131">
        <v>0</v>
      </c>
      <c r="D1721" s="131">
        <v>1889215.45</v>
      </c>
      <c r="E1721" s="131">
        <v>0</v>
      </c>
    </row>
    <row r="1722" spans="2:5">
      <c r="B1722" s="205" t="s">
        <v>3885</v>
      </c>
      <c r="C1722" s="131">
        <v>0</v>
      </c>
      <c r="D1722" s="131">
        <v>1341779.49</v>
      </c>
      <c r="E1722" s="131">
        <v>0</v>
      </c>
    </row>
    <row r="1723" spans="2:5">
      <c r="B1723" s="204" t="s">
        <v>3884</v>
      </c>
      <c r="C1723" s="131">
        <v>0</v>
      </c>
      <c r="D1723" s="131">
        <v>1341779.49</v>
      </c>
      <c r="E1723" s="131">
        <v>0</v>
      </c>
    </row>
    <row r="1724" spans="2:5">
      <c r="B1724" s="205" t="s">
        <v>3883</v>
      </c>
      <c r="C1724" s="131">
        <v>0</v>
      </c>
      <c r="D1724" s="131">
        <v>1341779.49</v>
      </c>
      <c r="E1724" s="131">
        <v>0</v>
      </c>
    </row>
    <row r="1725" spans="2:5">
      <c r="B1725" s="204" t="s">
        <v>3882</v>
      </c>
      <c r="C1725" s="131">
        <v>0</v>
      </c>
      <c r="D1725" s="131">
        <v>1341779.49</v>
      </c>
      <c r="E1725" s="131">
        <v>0</v>
      </c>
    </row>
    <row r="1726" spans="2:5">
      <c r="B1726" s="205" t="s">
        <v>3881</v>
      </c>
      <c r="C1726" s="131">
        <v>0</v>
      </c>
      <c r="D1726" s="131">
        <v>1341779.49</v>
      </c>
      <c r="E1726" s="131">
        <v>0</v>
      </c>
    </row>
    <row r="1727" spans="2:5">
      <c r="B1727" s="204" t="s">
        <v>3880</v>
      </c>
      <c r="C1727" s="131">
        <v>0</v>
      </c>
      <c r="D1727" s="131">
        <v>1341779.49</v>
      </c>
      <c r="E1727" s="131">
        <v>0</v>
      </c>
    </row>
    <row r="1728" spans="2:5">
      <c r="B1728" s="205" t="s">
        <v>3879</v>
      </c>
      <c r="C1728" s="131">
        <v>0</v>
      </c>
      <c r="D1728" s="131">
        <v>1341779.49</v>
      </c>
      <c r="E1728" s="131">
        <v>0</v>
      </c>
    </row>
    <row r="1729" spans="2:5">
      <c r="B1729" s="204" t="s">
        <v>3878</v>
      </c>
      <c r="C1729" s="131">
        <v>0</v>
      </c>
      <c r="D1729" s="131">
        <v>1341779.49</v>
      </c>
      <c r="E1729" s="131">
        <v>0</v>
      </c>
    </row>
    <row r="1730" spans="2:5">
      <c r="B1730" s="205" t="s">
        <v>2994</v>
      </c>
      <c r="C1730" s="131">
        <v>19287044</v>
      </c>
      <c r="D1730" s="131">
        <v>19287044</v>
      </c>
      <c r="E1730" s="131">
        <v>0</v>
      </c>
    </row>
    <row r="1731" spans="2:5">
      <c r="B1731" s="204" t="s">
        <v>2995</v>
      </c>
      <c r="C1731" s="131">
        <v>19287044</v>
      </c>
      <c r="D1731" s="131">
        <v>19287044</v>
      </c>
      <c r="E1731" s="131">
        <v>0</v>
      </c>
    </row>
    <row r="1732" spans="2:5">
      <c r="B1732" s="205" t="s">
        <v>3877</v>
      </c>
      <c r="C1732" s="131">
        <v>0</v>
      </c>
      <c r="D1732" s="131">
        <v>1341779.49</v>
      </c>
      <c r="E1732" s="131">
        <v>0</v>
      </c>
    </row>
    <row r="1733" spans="2:5">
      <c r="B1733" s="204" t="s">
        <v>3876</v>
      </c>
      <c r="C1733" s="131">
        <v>0</v>
      </c>
      <c r="D1733" s="131">
        <v>1341779.49</v>
      </c>
      <c r="E1733" s="131">
        <v>0</v>
      </c>
    </row>
    <row r="1734" spans="2:5">
      <c r="B1734" s="205" t="s">
        <v>3433</v>
      </c>
      <c r="C1734" s="131">
        <v>0</v>
      </c>
      <c r="D1734" s="131">
        <v>231236956.62</v>
      </c>
      <c r="E1734" s="131">
        <v>231236955.62</v>
      </c>
    </row>
    <row r="1735" spans="2:5">
      <c r="B1735" s="204" t="s">
        <v>3434</v>
      </c>
      <c r="C1735" s="131">
        <v>0</v>
      </c>
      <c r="D1735" s="131">
        <v>231236956.62</v>
      </c>
      <c r="E1735" s="131">
        <v>231236955.62</v>
      </c>
    </row>
    <row r="1736" spans="2:5">
      <c r="B1736" s="205" t="s">
        <v>3875</v>
      </c>
      <c r="C1736" s="131">
        <v>0</v>
      </c>
      <c r="D1736" s="131">
        <v>1341779.49</v>
      </c>
      <c r="E1736" s="131">
        <v>0</v>
      </c>
    </row>
    <row r="1737" spans="2:5">
      <c r="B1737" s="204" t="s">
        <v>3874</v>
      </c>
      <c r="C1737" s="131">
        <v>0</v>
      </c>
      <c r="D1737" s="131">
        <v>1341779.49</v>
      </c>
      <c r="E1737" s="131">
        <v>0</v>
      </c>
    </row>
    <row r="1738" spans="2:5">
      <c r="B1738" s="205" t="s">
        <v>3873</v>
      </c>
      <c r="C1738" s="131">
        <v>0</v>
      </c>
      <c r="D1738" s="131">
        <v>1341779.49</v>
      </c>
      <c r="E1738" s="131">
        <v>0</v>
      </c>
    </row>
    <row r="1739" spans="2:5">
      <c r="B1739" s="204" t="s">
        <v>3872</v>
      </c>
      <c r="C1739" s="131">
        <v>0</v>
      </c>
      <c r="D1739" s="131">
        <v>1341779.49</v>
      </c>
      <c r="E1739" s="131">
        <v>0</v>
      </c>
    </row>
    <row r="1740" spans="2:5">
      <c r="B1740" s="205" t="s">
        <v>3871</v>
      </c>
      <c r="C1740" s="131">
        <v>0</v>
      </c>
      <c r="D1740" s="131">
        <v>3136698.93</v>
      </c>
      <c r="E1740" s="131">
        <v>0</v>
      </c>
    </row>
    <row r="1741" spans="2:5">
      <c r="B1741" s="204" t="s">
        <v>3870</v>
      </c>
      <c r="C1741" s="131">
        <v>0</v>
      </c>
      <c r="D1741" s="131">
        <v>3136698.93</v>
      </c>
      <c r="E1741" s="131">
        <v>0</v>
      </c>
    </row>
    <row r="1742" spans="2:5">
      <c r="B1742" s="205" t="s">
        <v>3869</v>
      </c>
      <c r="C1742" s="131">
        <v>0</v>
      </c>
      <c r="D1742" s="131">
        <v>1889215.45</v>
      </c>
      <c r="E1742" s="131">
        <v>0</v>
      </c>
    </row>
    <row r="1743" spans="2:5">
      <c r="B1743" s="204" t="s">
        <v>3868</v>
      </c>
      <c r="C1743" s="131">
        <v>0</v>
      </c>
      <c r="D1743" s="131">
        <v>1889215.45</v>
      </c>
      <c r="E1743" s="131">
        <v>0</v>
      </c>
    </row>
    <row r="1744" spans="2:5">
      <c r="B1744" s="205" t="s">
        <v>2996</v>
      </c>
      <c r="C1744" s="131">
        <v>9643523</v>
      </c>
      <c r="D1744" s="131">
        <v>5643523</v>
      </c>
      <c r="E1744" s="131">
        <v>0</v>
      </c>
    </row>
    <row r="1745" spans="2:5">
      <c r="B1745" s="204" t="s">
        <v>2997</v>
      </c>
      <c r="C1745" s="131">
        <v>9643523</v>
      </c>
      <c r="D1745" s="131">
        <v>5643523</v>
      </c>
      <c r="E1745" s="131">
        <v>0</v>
      </c>
    </row>
    <row r="1746" spans="2:5">
      <c r="B1746" s="205" t="s">
        <v>2655</v>
      </c>
      <c r="C1746" s="131">
        <v>18159701</v>
      </c>
      <c r="D1746" s="131">
        <v>2159701</v>
      </c>
      <c r="E1746" s="131">
        <v>0</v>
      </c>
    </row>
    <row r="1747" spans="2:5">
      <c r="B1747" s="204" t="s">
        <v>2656</v>
      </c>
      <c r="C1747" s="131">
        <v>18159701</v>
      </c>
      <c r="D1747" s="131">
        <v>2159701</v>
      </c>
      <c r="E1747" s="131">
        <v>0</v>
      </c>
    </row>
    <row r="1748" spans="2:5">
      <c r="B1748" s="206" t="s">
        <v>283</v>
      </c>
      <c r="C1748" s="133">
        <v>14045132</v>
      </c>
      <c r="D1748" s="133">
        <v>14045132</v>
      </c>
      <c r="E1748" s="133">
        <v>5613609.6600000001</v>
      </c>
    </row>
    <row r="1749" spans="2:5">
      <c r="B1749" s="205" t="s">
        <v>2815</v>
      </c>
      <c r="C1749" s="131">
        <v>14045132</v>
      </c>
      <c r="D1749" s="131">
        <v>14045132</v>
      </c>
      <c r="E1749" s="131">
        <v>5613609.6600000001</v>
      </c>
    </row>
    <row r="1750" spans="2:5">
      <c r="B1750" s="204" t="s">
        <v>1301</v>
      </c>
      <c r="C1750" s="131">
        <v>14045132</v>
      </c>
      <c r="D1750" s="131">
        <v>14045132</v>
      </c>
      <c r="E1750" s="131">
        <v>5613609.6600000001</v>
      </c>
    </row>
    <row r="1751" spans="2:5">
      <c r="B1751" s="206" t="s">
        <v>298</v>
      </c>
      <c r="C1751" s="133">
        <v>204203847</v>
      </c>
      <c r="D1751" s="133">
        <v>162247386.22</v>
      </c>
      <c r="E1751" s="133">
        <v>0</v>
      </c>
    </row>
    <row r="1752" spans="2:5">
      <c r="B1752" s="205" t="s">
        <v>4125</v>
      </c>
      <c r="C1752" s="131">
        <v>0</v>
      </c>
      <c r="D1752" s="131">
        <v>62247386.219999999</v>
      </c>
      <c r="E1752" s="131">
        <v>0</v>
      </c>
    </row>
    <row r="1753" spans="2:5">
      <c r="B1753" s="204" t="s">
        <v>4124</v>
      </c>
      <c r="C1753" s="131">
        <v>0</v>
      </c>
      <c r="D1753" s="131">
        <v>62247386.219999999</v>
      </c>
      <c r="E1753" s="131">
        <v>0</v>
      </c>
    </row>
    <row r="1754" spans="2:5">
      <c r="B1754" s="205" t="s">
        <v>3227</v>
      </c>
      <c r="C1754" s="131">
        <v>204203847</v>
      </c>
      <c r="D1754" s="131">
        <v>100000000</v>
      </c>
      <c r="E1754" s="131">
        <v>0</v>
      </c>
    </row>
    <row r="1755" spans="2:5">
      <c r="B1755" s="204" t="s">
        <v>2583</v>
      </c>
      <c r="C1755" s="131">
        <v>204203847</v>
      </c>
      <c r="D1755" s="131">
        <v>100000000</v>
      </c>
      <c r="E1755" s="131">
        <v>0</v>
      </c>
    </row>
    <row r="1756" spans="2:5">
      <c r="B1756" s="206" t="s">
        <v>284</v>
      </c>
      <c r="C1756" s="133">
        <v>1446000000</v>
      </c>
      <c r="D1756" s="133">
        <v>1768081514.9000001</v>
      </c>
      <c r="E1756" s="133">
        <v>935233283.03999996</v>
      </c>
    </row>
    <row r="1757" spans="2:5">
      <c r="B1757" s="205" t="s">
        <v>423</v>
      </c>
      <c r="C1757" s="131">
        <v>1446000000</v>
      </c>
      <c r="D1757" s="131">
        <v>1768081514.9000001</v>
      </c>
      <c r="E1757" s="131">
        <v>935233283.03999996</v>
      </c>
    </row>
    <row r="1758" spans="2:5">
      <c r="B1758" s="204" t="s">
        <v>762</v>
      </c>
      <c r="C1758" s="131">
        <v>1446000000</v>
      </c>
      <c r="D1758" s="131">
        <v>1768081514.9000001</v>
      </c>
      <c r="E1758" s="131">
        <v>935233283.03999996</v>
      </c>
    </row>
    <row r="1759" spans="2:5">
      <c r="B1759" s="207" t="s">
        <v>429</v>
      </c>
      <c r="C1759" s="131">
        <v>211299189</v>
      </c>
      <c r="D1759" s="131">
        <v>1197692571.71</v>
      </c>
      <c r="E1759" s="131">
        <v>888017070.23999977</v>
      </c>
    </row>
    <row r="1760" spans="2:5">
      <c r="B1760" s="206" t="s">
        <v>281</v>
      </c>
      <c r="C1760" s="133">
        <v>208491159</v>
      </c>
      <c r="D1760" s="133">
        <v>990884541.72000003</v>
      </c>
      <c r="E1760" s="133">
        <v>888017070.23999977</v>
      </c>
    </row>
    <row r="1761" spans="2:5">
      <c r="B1761" s="205" t="s">
        <v>4121</v>
      </c>
      <c r="C1761" s="131">
        <v>0</v>
      </c>
      <c r="D1761" s="131">
        <v>64126000</v>
      </c>
      <c r="E1761" s="131">
        <v>92000</v>
      </c>
    </row>
    <row r="1762" spans="2:5">
      <c r="B1762" s="204" t="s">
        <v>4120</v>
      </c>
      <c r="C1762" s="131">
        <v>0</v>
      </c>
      <c r="D1762" s="131">
        <v>64126000</v>
      </c>
      <c r="E1762" s="131">
        <v>92000</v>
      </c>
    </row>
    <row r="1763" spans="2:5">
      <c r="B1763" s="205" t="s">
        <v>430</v>
      </c>
      <c r="C1763" s="131">
        <v>2855017</v>
      </c>
      <c r="D1763" s="131">
        <v>0</v>
      </c>
      <c r="E1763" s="131">
        <v>0</v>
      </c>
    </row>
    <row r="1764" spans="2:5">
      <c r="B1764" s="204" t="s">
        <v>768</v>
      </c>
      <c r="C1764" s="131">
        <v>2855017</v>
      </c>
      <c r="D1764" s="131">
        <v>0</v>
      </c>
      <c r="E1764" s="131">
        <v>0</v>
      </c>
    </row>
    <row r="1765" spans="2:5">
      <c r="B1765" s="205" t="s">
        <v>3435</v>
      </c>
      <c r="C1765" s="131">
        <v>0</v>
      </c>
      <c r="D1765" s="131">
        <v>782484657.93999994</v>
      </c>
      <c r="E1765" s="131">
        <v>782084656.93999994</v>
      </c>
    </row>
    <row r="1766" spans="2:5">
      <c r="B1766" s="204" t="s">
        <v>3436</v>
      </c>
      <c r="C1766" s="131">
        <v>0</v>
      </c>
      <c r="D1766" s="131">
        <v>782484657.93999994</v>
      </c>
      <c r="E1766" s="131">
        <v>782084656.93999994</v>
      </c>
    </row>
    <row r="1767" spans="2:5">
      <c r="B1767" s="205" t="s">
        <v>1302</v>
      </c>
      <c r="C1767" s="131">
        <v>4628889</v>
      </c>
      <c r="D1767" s="131">
        <v>1.95</v>
      </c>
      <c r="E1767" s="131">
        <v>0</v>
      </c>
    </row>
    <row r="1768" spans="2:5">
      <c r="B1768" s="204" t="s">
        <v>1303</v>
      </c>
      <c r="C1768" s="131">
        <v>4628889</v>
      </c>
      <c r="D1768" s="131">
        <v>1.95</v>
      </c>
      <c r="E1768" s="131">
        <v>0</v>
      </c>
    </row>
    <row r="1769" spans="2:5">
      <c r="B1769" s="205" t="s">
        <v>1304</v>
      </c>
      <c r="C1769" s="131">
        <v>4628889</v>
      </c>
      <c r="D1769" s="131">
        <v>1.95</v>
      </c>
      <c r="E1769" s="131">
        <v>0</v>
      </c>
    </row>
    <row r="1770" spans="2:5">
      <c r="B1770" s="204" t="s">
        <v>1305</v>
      </c>
      <c r="C1770" s="131">
        <v>4628889</v>
      </c>
      <c r="D1770" s="131">
        <v>1.95</v>
      </c>
      <c r="E1770" s="131">
        <v>0</v>
      </c>
    </row>
    <row r="1771" spans="2:5">
      <c r="B1771" s="205" t="s">
        <v>1306</v>
      </c>
      <c r="C1771" s="131">
        <v>6606206</v>
      </c>
      <c r="D1771" s="131">
        <v>1</v>
      </c>
      <c r="E1771" s="131">
        <v>0</v>
      </c>
    </row>
    <row r="1772" spans="2:5">
      <c r="B1772" s="204" t="s">
        <v>1307</v>
      </c>
      <c r="C1772" s="131">
        <v>6606206</v>
      </c>
      <c r="D1772" s="131">
        <v>1</v>
      </c>
      <c r="E1772" s="131">
        <v>0</v>
      </c>
    </row>
    <row r="1773" spans="2:5">
      <c r="B1773" s="205" t="s">
        <v>431</v>
      </c>
      <c r="C1773" s="131">
        <v>1581666</v>
      </c>
      <c r="D1773" s="131">
        <v>1581666</v>
      </c>
      <c r="E1773" s="131">
        <v>1200000</v>
      </c>
    </row>
    <row r="1774" spans="2:5">
      <c r="B1774" s="204" t="s">
        <v>769</v>
      </c>
      <c r="C1774" s="131">
        <v>1581666</v>
      </c>
      <c r="D1774" s="131">
        <v>1581666</v>
      </c>
      <c r="E1774" s="131">
        <v>1200000</v>
      </c>
    </row>
    <row r="1775" spans="2:5">
      <c r="B1775" s="205" t="s">
        <v>432</v>
      </c>
      <c r="C1775" s="131">
        <v>2400000</v>
      </c>
      <c r="D1775" s="131">
        <v>16439274.82</v>
      </c>
      <c r="E1775" s="131">
        <v>15041578.41</v>
      </c>
    </row>
    <row r="1776" spans="2:5">
      <c r="B1776" s="204" t="s">
        <v>770</v>
      </c>
      <c r="C1776" s="131">
        <v>2400000</v>
      </c>
      <c r="D1776" s="131">
        <v>16439274.82</v>
      </c>
      <c r="E1776" s="131">
        <v>15041578.41</v>
      </c>
    </row>
    <row r="1777" spans="2:5">
      <c r="B1777" s="205" t="s">
        <v>1452</v>
      </c>
      <c r="C1777" s="131">
        <v>6779437</v>
      </c>
      <c r="D1777" s="131">
        <v>6779437</v>
      </c>
      <c r="E1777" s="131">
        <v>1518981.56</v>
      </c>
    </row>
    <row r="1778" spans="2:5">
      <c r="B1778" s="204" t="s">
        <v>1453</v>
      </c>
      <c r="C1778" s="131">
        <v>6779437</v>
      </c>
      <c r="D1778" s="131">
        <v>6779437</v>
      </c>
      <c r="E1778" s="131">
        <v>1518981.56</v>
      </c>
    </row>
    <row r="1779" spans="2:5">
      <c r="B1779" s="205" t="s">
        <v>1454</v>
      </c>
      <c r="C1779" s="131">
        <v>12576962</v>
      </c>
      <c r="D1779" s="131">
        <v>2861944.06</v>
      </c>
      <c r="E1779" s="131">
        <v>2861943.06</v>
      </c>
    </row>
    <row r="1780" spans="2:5">
      <c r="B1780" s="204" t="s">
        <v>1455</v>
      </c>
      <c r="C1780" s="131">
        <v>12576962</v>
      </c>
      <c r="D1780" s="131">
        <v>2861944.06</v>
      </c>
      <c r="E1780" s="131">
        <v>2861943.06</v>
      </c>
    </row>
    <row r="1781" spans="2:5">
      <c r="B1781" s="205" t="s">
        <v>433</v>
      </c>
      <c r="C1781" s="131">
        <v>76425066</v>
      </c>
      <c r="D1781" s="131">
        <v>28440359</v>
      </c>
      <c r="E1781" s="131">
        <v>24980412.5</v>
      </c>
    </row>
    <row r="1782" spans="2:5">
      <c r="B1782" s="204" t="s">
        <v>771</v>
      </c>
      <c r="C1782" s="131">
        <v>76425066</v>
      </c>
      <c r="D1782" s="131">
        <v>28440359</v>
      </c>
      <c r="E1782" s="131">
        <v>24980412.5</v>
      </c>
    </row>
    <row r="1783" spans="2:5">
      <c r="B1783" s="205" t="s">
        <v>2657</v>
      </c>
      <c r="C1783" s="131">
        <v>28767539</v>
      </c>
      <c r="D1783" s="131">
        <v>22767539</v>
      </c>
      <c r="E1783" s="131">
        <v>18237530.469999999</v>
      </c>
    </row>
    <row r="1784" spans="2:5">
      <c r="B1784" s="204" t="s">
        <v>2658</v>
      </c>
      <c r="C1784" s="131">
        <v>28767539</v>
      </c>
      <c r="D1784" s="131">
        <v>22767539</v>
      </c>
      <c r="E1784" s="131">
        <v>18237530.469999999</v>
      </c>
    </row>
    <row r="1785" spans="2:5">
      <c r="B1785" s="205" t="s">
        <v>1033</v>
      </c>
      <c r="C1785" s="131">
        <v>8523565</v>
      </c>
      <c r="D1785" s="131">
        <v>8523565</v>
      </c>
      <c r="E1785" s="131">
        <v>0</v>
      </c>
    </row>
    <row r="1786" spans="2:5">
      <c r="B1786" s="204" t="s">
        <v>1034</v>
      </c>
      <c r="C1786" s="131">
        <v>8523565</v>
      </c>
      <c r="D1786" s="131">
        <v>8523565</v>
      </c>
      <c r="E1786" s="131">
        <v>0</v>
      </c>
    </row>
    <row r="1787" spans="2:5">
      <c r="B1787" s="205" t="s">
        <v>3437</v>
      </c>
      <c r="C1787" s="131">
        <v>0</v>
      </c>
      <c r="D1787" s="131">
        <v>9462001</v>
      </c>
      <c r="E1787" s="131">
        <v>0</v>
      </c>
    </row>
    <row r="1788" spans="2:5">
      <c r="B1788" s="204" t="s">
        <v>3438</v>
      </c>
      <c r="C1788" s="131">
        <v>0</v>
      </c>
      <c r="D1788" s="131">
        <v>9462001</v>
      </c>
      <c r="E1788" s="131">
        <v>0</v>
      </c>
    </row>
    <row r="1789" spans="2:5">
      <c r="B1789" s="205" t="s">
        <v>1092</v>
      </c>
      <c r="C1789" s="131">
        <v>52717923</v>
      </c>
      <c r="D1789" s="131">
        <v>47418093</v>
      </c>
      <c r="E1789" s="131">
        <v>41999967.299999997</v>
      </c>
    </row>
    <row r="1790" spans="2:5">
      <c r="B1790" s="204" t="s">
        <v>1093</v>
      </c>
      <c r="C1790" s="131">
        <v>52717923</v>
      </c>
      <c r="D1790" s="131">
        <v>47418093</v>
      </c>
      <c r="E1790" s="131">
        <v>41999967.299999997</v>
      </c>
    </row>
    <row r="1791" spans="2:5">
      <c r="B1791" s="206" t="s">
        <v>283</v>
      </c>
      <c r="C1791" s="133">
        <v>0</v>
      </c>
      <c r="D1791" s="133">
        <v>203999999.99000004</v>
      </c>
      <c r="E1791" s="133">
        <v>0</v>
      </c>
    </row>
    <row r="1792" spans="2:5">
      <c r="B1792" s="205" t="s">
        <v>3646</v>
      </c>
      <c r="C1792" s="131">
        <v>0</v>
      </c>
      <c r="D1792" s="131">
        <v>203999999.99000004</v>
      </c>
      <c r="E1792" s="131">
        <v>0</v>
      </c>
    </row>
    <row r="1793" spans="2:5">
      <c r="B1793" s="204" t="s">
        <v>3645</v>
      </c>
      <c r="C1793" s="131">
        <v>0</v>
      </c>
      <c r="D1793" s="131">
        <v>203999999.99000004</v>
      </c>
      <c r="E1793" s="131">
        <v>0</v>
      </c>
    </row>
    <row r="1794" spans="2:5">
      <c r="B1794" s="206" t="s">
        <v>285</v>
      </c>
      <c r="C1794" s="133">
        <v>2808030</v>
      </c>
      <c r="D1794" s="133">
        <v>2808030</v>
      </c>
      <c r="E1794" s="133">
        <v>0</v>
      </c>
    </row>
    <row r="1795" spans="2:5">
      <c r="B1795" s="205" t="s">
        <v>282</v>
      </c>
      <c r="C1795" s="131">
        <v>2808030</v>
      </c>
      <c r="D1795" s="131">
        <v>2808030</v>
      </c>
      <c r="E1795" s="131">
        <v>0</v>
      </c>
    </row>
    <row r="1796" spans="2:5">
      <c r="B1796" s="204" t="s">
        <v>772</v>
      </c>
      <c r="C1796" s="131">
        <v>2808030</v>
      </c>
      <c r="D1796" s="131">
        <v>2808030</v>
      </c>
      <c r="E1796" s="131">
        <v>0</v>
      </c>
    </row>
    <row r="1797" spans="2:5">
      <c r="B1797" s="207" t="s">
        <v>434</v>
      </c>
      <c r="C1797" s="131">
        <v>878581407</v>
      </c>
      <c r="D1797" s="131">
        <v>940453475.61999989</v>
      </c>
      <c r="E1797" s="131">
        <v>592115175.96000004</v>
      </c>
    </row>
    <row r="1798" spans="2:5">
      <c r="B1798" s="206" t="s">
        <v>281</v>
      </c>
      <c r="C1798" s="133">
        <v>613242364</v>
      </c>
      <c r="D1798" s="133">
        <v>670807423.30999994</v>
      </c>
      <c r="E1798" s="133">
        <v>371126537.22999996</v>
      </c>
    </row>
    <row r="1799" spans="2:5">
      <c r="B1799" s="205" t="s">
        <v>282</v>
      </c>
      <c r="C1799" s="131">
        <v>875000</v>
      </c>
      <c r="D1799" s="131">
        <v>875000</v>
      </c>
      <c r="E1799" s="131">
        <v>0</v>
      </c>
    </row>
    <row r="1800" spans="2:5">
      <c r="B1800" s="204" t="s">
        <v>773</v>
      </c>
      <c r="C1800" s="131">
        <v>875000</v>
      </c>
      <c r="D1800" s="131">
        <v>875000</v>
      </c>
      <c r="E1800" s="131">
        <v>0</v>
      </c>
    </row>
    <row r="1801" spans="2:5">
      <c r="B1801" s="205" t="s">
        <v>2816</v>
      </c>
      <c r="C1801" s="131">
        <v>6558125</v>
      </c>
      <c r="D1801" s="131">
        <v>1</v>
      </c>
      <c r="E1801" s="131">
        <v>0</v>
      </c>
    </row>
    <row r="1802" spans="2:5">
      <c r="B1802" s="204" t="s">
        <v>1308</v>
      </c>
      <c r="C1802" s="131">
        <v>6558125</v>
      </c>
      <c r="D1802" s="131">
        <v>1</v>
      </c>
      <c r="E1802" s="131">
        <v>0</v>
      </c>
    </row>
    <row r="1803" spans="2:5">
      <c r="B1803" s="205" t="s">
        <v>435</v>
      </c>
      <c r="C1803" s="131">
        <v>3167835</v>
      </c>
      <c r="D1803" s="131">
        <v>3167835</v>
      </c>
      <c r="E1803" s="131">
        <v>0</v>
      </c>
    </row>
    <row r="1804" spans="2:5">
      <c r="B1804" s="204" t="s">
        <v>774</v>
      </c>
      <c r="C1804" s="131">
        <v>3167835</v>
      </c>
      <c r="D1804" s="131">
        <v>3167835</v>
      </c>
      <c r="E1804" s="131">
        <v>0</v>
      </c>
    </row>
    <row r="1805" spans="2:5">
      <c r="B1805" s="205" t="s">
        <v>1309</v>
      </c>
      <c r="C1805" s="131">
        <v>12313456</v>
      </c>
      <c r="D1805" s="131">
        <v>10774274.43</v>
      </c>
      <c r="E1805" s="131">
        <v>3283215.35</v>
      </c>
    </row>
    <row r="1806" spans="2:5">
      <c r="B1806" s="204" t="s">
        <v>1310</v>
      </c>
      <c r="C1806" s="131">
        <v>12313456</v>
      </c>
      <c r="D1806" s="131">
        <v>10774274.43</v>
      </c>
      <c r="E1806" s="131">
        <v>3283215.35</v>
      </c>
    </row>
    <row r="1807" spans="2:5">
      <c r="B1807" s="205" t="s">
        <v>3573</v>
      </c>
      <c r="C1807" s="131">
        <v>0</v>
      </c>
      <c r="D1807" s="131">
        <v>3550000</v>
      </c>
      <c r="E1807" s="131">
        <v>0</v>
      </c>
    </row>
    <row r="1808" spans="2:5">
      <c r="B1808" s="204" t="s">
        <v>3572</v>
      </c>
      <c r="C1808" s="131">
        <v>0</v>
      </c>
      <c r="D1808" s="131">
        <v>3550000</v>
      </c>
      <c r="E1808" s="131">
        <v>0</v>
      </c>
    </row>
    <row r="1809" spans="2:5">
      <c r="B1809" s="205" t="s">
        <v>1311</v>
      </c>
      <c r="C1809" s="131">
        <v>11035275</v>
      </c>
      <c r="D1809" s="131">
        <v>1</v>
      </c>
      <c r="E1809" s="131">
        <v>0</v>
      </c>
    </row>
    <row r="1810" spans="2:5">
      <c r="B1810" s="204" t="s">
        <v>1312</v>
      </c>
      <c r="C1810" s="131">
        <v>11035275</v>
      </c>
      <c r="D1810" s="131">
        <v>1</v>
      </c>
      <c r="E1810" s="131">
        <v>0</v>
      </c>
    </row>
    <row r="1811" spans="2:5">
      <c r="B1811" s="205" t="s">
        <v>1313</v>
      </c>
      <c r="C1811" s="131">
        <v>6558125</v>
      </c>
      <c r="D1811" s="131">
        <v>5738359.75</v>
      </c>
      <c r="E1811" s="131">
        <v>0</v>
      </c>
    </row>
    <row r="1812" spans="2:5">
      <c r="B1812" s="204" t="s">
        <v>1314</v>
      </c>
      <c r="C1812" s="131">
        <v>6558125</v>
      </c>
      <c r="D1812" s="131">
        <v>5738359.75</v>
      </c>
      <c r="E1812" s="131">
        <v>0</v>
      </c>
    </row>
    <row r="1813" spans="2:5">
      <c r="B1813" s="205" t="s">
        <v>1315</v>
      </c>
      <c r="C1813" s="131">
        <v>11035275</v>
      </c>
      <c r="D1813" s="131">
        <v>9655865.5600000005</v>
      </c>
      <c r="E1813" s="131">
        <v>7339029.29</v>
      </c>
    </row>
    <row r="1814" spans="2:5">
      <c r="B1814" s="204" t="s">
        <v>1316</v>
      </c>
      <c r="C1814" s="131">
        <v>11035275</v>
      </c>
      <c r="D1814" s="131">
        <v>9655865.5600000005</v>
      </c>
      <c r="E1814" s="131">
        <v>7339029.29</v>
      </c>
    </row>
    <row r="1815" spans="2:5">
      <c r="B1815" s="205" t="s">
        <v>1317</v>
      </c>
      <c r="C1815" s="131">
        <v>11035275</v>
      </c>
      <c r="D1815" s="131">
        <v>9655865.5600000005</v>
      </c>
      <c r="E1815" s="131">
        <v>7100499.96</v>
      </c>
    </row>
    <row r="1816" spans="2:5">
      <c r="B1816" s="204" t="s">
        <v>1318</v>
      </c>
      <c r="C1816" s="131">
        <v>11035275</v>
      </c>
      <c r="D1816" s="131">
        <v>9655865.5600000005</v>
      </c>
      <c r="E1816" s="131">
        <v>7100499.96</v>
      </c>
    </row>
    <row r="1817" spans="2:5">
      <c r="B1817" s="205" t="s">
        <v>3571</v>
      </c>
      <c r="C1817" s="131">
        <v>0</v>
      </c>
      <c r="D1817" s="131">
        <v>4315000</v>
      </c>
      <c r="E1817" s="131">
        <v>0</v>
      </c>
    </row>
    <row r="1818" spans="2:5">
      <c r="B1818" s="204" t="s">
        <v>3570</v>
      </c>
      <c r="C1818" s="131">
        <v>0</v>
      </c>
      <c r="D1818" s="131">
        <v>4315000</v>
      </c>
      <c r="E1818" s="131">
        <v>0</v>
      </c>
    </row>
    <row r="1819" spans="2:5">
      <c r="B1819" s="205" t="s">
        <v>1319</v>
      </c>
      <c r="C1819" s="131">
        <v>11035275</v>
      </c>
      <c r="D1819" s="131">
        <v>9655865.5600000005</v>
      </c>
      <c r="E1819" s="131">
        <v>0</v>
      </c>
    </row>
    <row r="1820" spans="2:5">
      <c r="B1820" s="204" t="s">
        <v>1320</v>
      </c>
      <c r="C1820" s="131">
        <v>11035275</v>
      </c>
      <c r="D1820" s="131">
        <v>9655865.5600000005</v>
      </c>
      <c r="E1820" s="131">
        <v>0</v>
      </c>
    </row>
    <row r="1821" spans="2:5">
      <c r="B1821" s="205" t="s">
        <v>1321</v>
      </c>
      <c r="C1821" s="131">
        <v>12313456</v>
      </c>
      <c r="D1821" s="131">
        <v>1</v>
      </c>
      <c r="E1821" s="131">
        <v>0</v>
      </c>
    </row>
    <row r="1822" spans="2:5">
      <c r="B1822" s="204" t="s">
        <v>1322</v>
      </c>
      <c r="C1822" s="131">
        <v>12313456</v>
      </c>
      <c r="D1822" s="131">
        <v>1</v>
      </c>
      <c r="E1822" s="131">
        <v>0</v>
      </c>
    </row>
    <row r="1823" spans="2:5">
      <c r="B1823" s="205" t="s">
        <v>1323</v>
      </c>
      <c r="C1823" s="131">
        <v>11035275</v>
      </c>
      <c r="D1823" s="131">
        <v>9655865.5600000005</v>
      </c>
      <c r="E1823" s="131">
        <v>3389552.26</v>
      </c>
    </row>
    <row r="1824" spans="2:5">
      <c r="B1824" s="204" t="s">
        <v>1324</v>
      </c>
      <c r="C1824" s="131">
        <v>11035275</v>
      </c>
      <c r="D1824" s="131">
        <v>9655865.5600000005</v>
      </c>
      <c r="E1824" s="131">
        <v>3389552.26</v>
      </c>
    </row>
    <row r="1825" spans="2:5">
      <c r="B1825" s="205" t="s">
        <v>1325</v>
      </c>
      <c r="C1825" s="131">
        <v>12313456</v>
      </c>
      <c r="D1825" s="131">
        <v>10774274.43</v>
      </c>
      <c r="E1825" s="131">
        <v>0</v>
      </c>
    </row>
    <row r="1826" spans="2:5">
      <c r="B1826" s="204" t="s">
        <v>1326</v>
      </c>
      <c r="C1826" s="131">
        <v>12313456</v>
      </c>
      <c r="D1826" s="131">
        <v>10774274.43</v>
      </c>
      <c r="E1826" s="131">
        <v>0</v>
      </c>
    </row>
    <row r="1827" spans="2:5">
      <c r="B1827" s="205" t="s">
        <v>436</v>
      </c>
      <c r="C1827" s="131">
        <v>4319869</v>
      </c>
      <c r="D1827" s="131">
        <v>4319869</v>
      </c>
      <c r="E1827" s="131">
        <v>0</v>
      </c>
    </row>
    <row r="1828" spans="2:5">
      <c r="B1828" s="204" t="s">
        <v>775</v>
      </c>
      <c r="C1828" s="131">
        <v>4319869</v>
      </c>
      <c r="D1828" s="131">
        <v>4319869</v>
      </c>
      <c r="E1828" s="131">
        <v>0</v>
      </c>
    </row>
    <row r="1829" spans="2:5">
      <c r="B1829" s="205" t="s">
        <v>437</v>
      </c>
      <c r="C1829" s="131">
        <v>65126740</v>
      </c>
      <c r="D1829" s="131">
        <v>35547332.759999998</v>
      </c>
      <c r="E1829" s="131">
        <v>25058256.25</v>
      </c>
    </row>
    <row r="1830" spans="2:5">
      <c r="B1830" s="204" t="s">
        <v>776</v>
      </c>
      <c r="C1830" s="131">
        <v>65126740</v>
      </c>
      <c r="D1830" s="131">
        <v>35547332.759999998</v>
      </c>
      <c r="E1830" s="131">
        <v>25058256.25</v>
      </c>
    </row>
    <row r="1831" spans="2:5">
      <c r="B1831" s="205" t="s">
        <v>438</v>
      </c>
      <c r="C1831" s="131">
        <v>2334628</v>
      </c>
      <c r="D1831" s="131">
        <v>0</v>
      </c>
      <c r="E1831" s="131">
        <v>0</v>
      </c>
    </row>
    <row r="1832" spans="2:5">
      <c r="B1832" s="204" t="s">
        <v>777</v>
      </c>
      <c r="C1832" s="131">
        <v>2334628</v>
      </c>
      <c r="D1832" s="131">
        <v>0</v>
      </c>
      <c r="E1832" s="131">
        <v>0</v>
      </c>
    </row>
    <row r="1833" spans="2:5">
      <c r="B1833" s="205" t="s">
        <v>439</v>
      </c>
      <c r="C1833" s="131">
        <v>30719190</v>
      </c>
      <c r="D1833" s="131">
        <v>53120398.200000003</v>
      </c>
      <c r="E1833" s="131">
        <v>14844555.460000001</v>
      </c>
    </row>
    <row r="1834" spans="2:5">
      <c r="B1834" s="204" t="s">
        <v>778</v>
      </c>
      <c r="C1834" s="131">
        <v>30719190</v>
      </c>
      <c r="D1834" s="131">
        <v>53120398.200000003</v>
      </c>
      <c r="E1834" s="131">
        <v>14844555.460000001</v>
      </c>
    </row>
    <row r="1835" spans="2:5">
      <c r="B1835" s="205" t="s">
        <v>2243</v>
      </c>
      <c r="C1835" s="131">
        <v>13620359</v>
      </c>
      <c r="D1835" s="131">
        <v>13620359</v>
      </c>
      <c r="E1835" s="131">
        <v>0</v>
      </c>
    </row>
    <row r="1836" spans="2:5">
      <c r="B1836" s="204" t="s">
        <v>2244</v>
      </c>
      <c r="C1836" s="131">
        <v>13620359</v>
      </c>
      <c r="D1836" s="131">
        <v>13620359</v>
      </c>
      <c r="E1836" s="131">
        <v>0</v>
      </c>
    </row>
    <row r="1837" spans="2:5">
      <c r="B1837" s="205" t="s">
        <v>1603</v>
      </c>
      <c r="C1837" s="131">
        <v>6731551</v>
      </c>
      <c r="D1837" s="131">
        <v>1547871.43</v>
      </c>
      <c r="E1837" s="131">
        <v>1547870.89</v>
      </c>
    </row>
    <row r="1838" spans="2:5">
      <c r="B1838" s="204" t="s">
        <v>1604</v>
      </c>
      <c r="C1838" s="131">
        <v>6731551</v>
      </c>
      <c r="D1838" s="131">
        <v>1547871.43</v>
      </c>
      <c r="E1838" s="131">
        <v>1547870.89</v>
      </c>
    </row>
    <row r="1839" spans="2:5">
      <c r="B1839" s="205" t="s">
        <v>1605</v>
      </c>
      <c r="C1839" s="131">
        <v>11208701</v>
      </c>
      <c r="D1839" s="131">
        <v>12678145.130000001</v>
      </c>
      <c r="E1839" s="131">
        <v>2535629.02</v>
      </c>
    </row>
    <row r="1840" spans="2:5">
      <c r="B1840" s="204" t="s">
        <v>1606</v>
      </c>
      <c r="C1840" s="131">
        <v>11208701</v>
      </c>
      <c r="D1840" s="131">
        <v>12678145.130000001</v>
      </c>
      <c r="E1840" s="131">
        <v>2535629.02</v>
      </c>
    </row>
    <row r="1841" spans="2:5">
      <c r="B1841" s="205" t="s">
        <v>1607</v>
      </c>
      <c r="C1841" s="131">
        <v>11208701</v>
      </c>
      <c r="D1841" s="131">
        <v>7853145</v>
      </c>
      <c r="E1841" s="131">
        <v>1570628.77</v>
      </c>
    </row>
    <row r="1842" spans="2:5">
      <c r="B1842" s="204" t="s">
        <v>1608</v>
      </c>
      <c r="C1842" s="131">
        <v>11208701</v>
      </c>
      <c r="D1842" s="131">
        <v>7853145</v>
      </c>
      <c r="E1842" s="131">
        <v>1570628.77</v>
      </c>
    </row>
    <row r="1843" spans="2:5">
      <c r="B1843" s="205" t="s">
        <v>1609</v>
      </c>
      <c r="C1843" s="131">
        <v>6731551</v>
      </c>
      <c r="D1843" s="131">
        <v>12678145.130000001</v>
      </c>
      <c r="E1843" s="131">
        <v>2535629.0299999998</v>
      </c>
    </row>
    <row r="1844" spans="2:5">
      <c r="B1844" s="204" t="s">
        <v>1610</v>
      </c>
      <c r="C1844" s="131">
        <v>6731551</v>
      </c>
      <c r="D1844" s="131">
        <v>12678145.130000001</v>
      </c>
      <c r="E1844" s="131">
        <v>2535629.0299999998</v>
      </c>
    </row>
    <row r="1845" spans="2:5">
      <c r="B1845" s="205" t="s">
        <v>1611</v>
      </c>
      <c r="C1845" s="131">
        <v>11208701</v>
      </c>
      <c r="D1845" s="131">
        <v>12678145.130000001</v>
      </c>
      <c r="E1845" s="131">
        <v>2535629.0299999998</v>
      </c>
    </row>
    <row r="1846" spans="2:5">
      <c r="B1846" s="204" t="s">
        <v>1612</v>
      </c>
      <c r="C1846" s="131">
        <v>11208701</v>
      </c>
      <c r="D1846" s="131">
        <v>12678145.130000001</v>
      </c>
      <c r="E1846" s="131">
        <v>2535629.0299999998</v>
      </c>
    </row>
    <row r="1847" spans="2:5">
      <c r="B1847" s="205" t="s">
        <v>1613</v>
      </c>
      <c r="C1847" s="131">
        <v>4768626</v>
      </c>
      <c r="D1847" s="131">
        <v>1</v>
      </c>
      <c r="E1847" s="131">
        <v>0</v>
      </c>
    </row>
    <row r="1848" spans="2:5">
      <c r="B1848" s="204" t="s">
        <v>1614</v>
      </c>
      <c r="C1848" s="131">
        <v>4768626</v>
      </c>
      <c r="D1848" s="131">
        <v>1</v>
      </c>
      <c r="E1848" s="131">
        <v>0</v>
      </c>
    </row>
    <row r="1849" spans="2:5">
      <c r="B1849" s="205" t="s">
        <v>2817</v>
      </c>
      <c r="C1849" s="131">
        <v>6731551</v>
      </c>
      <c r="D1849" s="131">
        <v>1</v>
      </c>
      <c r="E1849" s="131">
        <v>0</v>
      </c>
    </row>
    <row r="1850" spans="2:5">
      <c r="B1850" s="204" t="s">
        <v>1615</v>
      </c>
      <c r="C1850" s="131">
        <v>6731551</v>
      </c>
      <c r="D1850" s="131">
        <v>1</v>
      </c>
      <c r="E1850" s="131">
        <v>0</v>
      </c>
    </row>
    <row r="1851" spans="2:5">
      <c r="B1851" s="205" t="s">
        <v>440</v>
      </c>
      <c r="C1851" s="131">
        <v>201040000</v>
      </c>
      <c r="D1851" s="131">
        <v>372940000</v>
      </c>
      <c r="E1851" s="131">
        <v>272822626.01999998</v>
      </c>
    </row>
    <row r="1852" spans="2:5">
      <c r="B1852" s="204" t="s">
        <v>779</v>
      </c>
      <c r="C1852" s="131">
        <v>201040000</v>
      </c>
      <c r="D1852" s="131">
        <v>372940000</v>
      </c>
      <c r="E1852" s="131">
        <v>272822626.01999998</v>
      </c>
    </row>
    <row r="1853" spans="2:5">
      <c r="B1853" s="205" t="s">
        <v>1616</v>
      </c>
      <c r="C1853" s="131">
        <v>11208701</v>
      </c>
      <c r="D1853" s="131">
        <v>1</v>
      </c>
      <c r="E1853" s="131">
        <v>0</v>
      </c>
    </row>
    <row r="1854" spans="2:5">
      <c r="B1854" s="204" t="s">
        <v>1617</v>
      </c>
      <c r="C1854" s="131">
        <v>11208701</v>
      </c>
      <c r="D1854" s="131">
        <v>1</v>
      </c>
      <c r="E1854" s="131">
        <v>0</v>
      </c>
    </row>
    <row r="1855" spans="2:5">
      <c r="B1855" s="205" t="s">
        <v>3228</v>
      </c>
      <c r="C1855" s="131">
        <v>6609565</v>
      </c>
      <c r="D1855" s="131">
        <v>6609565</v>
      </c>
      <c r="E1855" s="131">
        <v>0</v>
      </c>
    </row>
    <row r="1856" spans="2:5">
      <c r="B1856" s="204" t="s">
        <v>3229</v>
      </c>
      <c r="C1856" s="131">
        <v>6609565</v>
      </c>
      <c r="D1856" s="131">
        <v>6609565</v>
      </c>
      <c r="E1856" s="131">
        <v>0</v>
      </c>
    </row>
    <row r="1857" spans="2:5">
      <c r="B1857" s="205" t="s">
        <v>1618</v>
      </c>
      <c r="C1857" s="131">
        <v>6731551</v>
      </c>
      <c r="D1857" s="131">
        <v>1</v>
      </c>
      <c r="E1857" s="131">
        <v>0</v>
      </c>
    </row>
    <row r="1858" spans="2:5">
      <c r="B1858" s="204" t="s">
        <v>1619</v>
      </c>
      <c r="C1858" s="131">
        <v>6731551</v>
      </c>
      <c r="D1858" s="131">
        <v>1</v>
      </c>
      <c r="E1858" s="131">
        <v>0</v>
      </c>
    </row>
    <row r="1859" spans="2:5">
      <c r="B1859" s="205" t="s">
        <v>3230</v>
      </c>
      <c r="C1859" s="131">
        <v>8172073</v>
      </c>
      <c r="D1859" s="131">
        <v>8172073</v>
      </c>
      <c r="E1859" s="131">
        <v>0</v>
      </c>
    </row>
    <row r="1860" spans="2:5">
      <c r="B1860" s="204" t="s">
        <v>3231</v>
      </c>
      <c r="C1860" s="131">
        <v>8172073</v>
      </c>
      <c r="D1860" s="131">
        <v>8172073</v>
      </c>
      <c r="E1860" s="131">
        <v>0</v>
      </c>
    </row>
    <row r="1861" spans="2:5">
      <c r="B1861" s="205" t="s">
        <v>1620</v>
      </c>
      <c r="C1861" s="131">
        <v>11208701</v>
      </c>
      <c r="D1861" s="131">
        <v>1</v>
      </c>
      <c r="E1861" s="131">
        <v>0</v>
      </c>
    </row>
    <row r="1862" spans="2:5">
      <c r="B1862" s="204" t="s">
        <v>1621</v>
      </c>
      <c r="C1862" s="131">
        <v>11208701</v>
      </c>
      <c r="D1862" s="131">
        <v>1</v>
      </c>
      <c r="E1862" s="131">
        <v>0</v>
      </c>
    </row>
    <row r="1863" spans="2:5">
      <c r="B1863" s="205" t="s">
        <v>1622</v>
      </c>
      <c r="C1863" s="131">
        <v>11208701</v>
      </c>
      <c r="D1863" s="131">
        <v>2471462</v>
      </c>
      <c r="E1863" s="131">
        <v>2471460.1800000002</v>
      </c>
    </row>
    <row r="1864" spans="2:5">
      <c r="B1864" s="204" t="s">
        <v>1623</v>
      </c>
      <c r="C1864" s="131">
        <v>11208701</v>
      </c>
      <c r="D1864" s="131">
        <v>2471462</v>
      </c>
      <c r="E1864" s="131">
        <v>2471460.1800000002</v>
      </c>
    </row>
    <row r="1865" spans="2:5">
      <c r="B1865" s="205" t="s">
        <v>1624</v>
      </c>
      <c r="C1865" s="131">
        <v>4768626</v>
      </c>
      <c r="D1865" s="131">
        <v>1142727.1399999999</v>
      </c>
      <c r="E1865" s="131">
        <v>1142726.1399999999</v>
      </c>
    </row>
    <row r="1866" spans="2:5">
      <c r="B1866" s="204" t="s">
        <v>1625</v>
      </c>
      <c r="C1866" s="131">
        <v>4768626</v>
      </c>
      <c r="D1866" s="131">
        <v>1142727.1399999999</v>
      </c>
      <c r="E1866" s="131">
        <v>1142726.1399999999</v>
      </c>
    </row>
    <row r="1867" spans="2:5">
      <c r="B1867" s="205" t="s">
        <v>3232</v>
      </c>
      <c r="C1867" s="131">
        <v>6723367</v>
      </c>
      <c r="D1867" s="131">
        <v>6723367</v>
      </c>
      <c r="E1867" s="131">
        <v>0</v>
      </c>
    </row>
    <row r="1868" spans="2:5">
      <c r="B1868" s="204" t="s">
        <v>3233</v>
      </c>
      <c r="C1868" s="131">
        <v>6723367</v>
      </c>
      <c r="D1868" s="131">
        <v>6723367</v>
      </c>
      <c r="E1868" s="131">
        <v>0</v>
      </c>
    </row>
    <row r="1869" spans="2:5">
      <c r="B1869" s="205" t="s">
        <v>1626</v>
      </c>
      <c r="C1869" s="131">
        <v>6731551</v>
      </c>
      <c r="D1869" s="131">
        <v>1511719</v>
      </c>
      <c r="E1869" s="131">
        <v>1511717.5</v>
      </c>
    </row>
    <row r="1870" spans="2:5">
      <c r="B1870" s="204" t="s">
        <v>1627</v>
      </c>
      <c r="C1870" s="131">
        <v>6731551</v>
      </c>
      <c r="D1870" s="131">
        <v>1511719</v>
      </c>
      <c r="E1870" s="131">
        <v>1511717.5</v>
      </c>
    </row>
    <row r="1871" spans="2:5">
      <c r="B1871" s="205" t="s">
        <v>2818</v>
      </c>
      <c r="C1871" s="131">
        <v>6731551</v>
      </c>
      <c r="D1871" s="131">
        <v>1548692</v>
      </c>
      <c r="E1871" s="131">
        <v>1548690.28</v>
      </c>
    </row>
    <row r="1872" spans="2:5">
      <c r="B1872" s="204" t="s">
        <v>1628</v>
      </c>
      <c r="C1872" s="131">
        <v>6731551</v>
      </c>
      <c r="D1872" s="131">
        <v>1548692</v>
      </c>
      <c r="E1872" s="131">
        <v>1548690.28</v>
      </c>
    </row>
    <row r="1873" spans="2:5">
      <c r="B1873" s="205" t="s">
        <v>2819</v>
      </c>
      <c r="C1873" s="131">
        <v>11208701</v>
      </c>
      <c r="D1873" s="131">
        <v>2471462</v>
      </c>
      <c r="E1873" s="131">
        <v>2471460.1800000002</v>
      </c>
    </row>
    <row r="1874" spans="2:5">
      <c r="B1874" s="204" t="s">
        <v>1629</v>
      </c>
      <c r="C1874" s="131">
        <v>11208701</v>
      </c>
      <c r="D1874" s="131">
        <v>2471462</v>
      </c>
      <c r="E1874" s="131">
        <v>2471460.1800000002</v>
      </c>
    </row>
    <row r="1875" spans="2:5">
      <c r="B1875" s="205" t="s">
        <v>3234</v>
      </c>
      <c r="C1875" s="131">
        <v>7786208</v>
      </c>
      <c r="D1875" s="131">
        <v>7786208</v>
      </c>
      <c r="E1875" s="131">
        <v>0</v>
      </c>
    </row>
    <row r="1876" spans="2:5">
      <c r="B1876" s="204" t="s">
        <v>3235</v>
      </c>
      <c r="C1876" s="131">
        <v>7786208</v>
      </c>
      <c r="D1876" s="131">
        <v>7786208</v>
      </c>
      <c r="E1876" s="131">
        <v>0</v>
      </c>
    </row>
    <row r="1877" spans="2:5">
      <c r="B1877" s="205" t="s">
        <v>2659</v>
      </c>
      <c r="C1877" s="131">
        <v>29127072</v>
      </c>
      <c r="D1877" s="131">
        <v>21127072</v>
      </c>
      <c r="E1877" s="131">
        <v>17239794</v>
      </c>
    </row>
    <row r="1878" spans="2:5">
      <c r="B1878" s="204" t="s">
        <v>2660</v>
      </c>
      <c r="C1878" s="131">
        <v>29127072</v>
      </c>
      <c r="D1878" s="131">
        <v>21127072</v>
      </c>
      <c r="E1878" s="131">
        <v>17239794</v>
      </c>
    </row>
    <row r="1879" spans="2:5">
      <c r="B1879" s="205" t="s">
        <v>4177</v>
      </c>
      <c r="C1879" s="131">
        <v>0</v>
      </c>
      <c r="D1879" s="131">
        <v>6441451.54</v>
      </c>
      <c r="E1879" s="131">
        <v>177567.62</v>
      </c>
    </row>
    <row r="1880" spans="2:5">
      <c r="B1880" s="204" t="s">
        <v>4176</v>
      </c>
      <c r="C1880" s="131">
        <v>0</v>
      </c>
      <c r="D1880" s="131">
        <v>6441451.54</v>
      </c>
      <c r="E1880" s="131">
        <v>177567.62</v>
      </c>
    </row>
    <row r="1881" spans="2:5">
      <c r="B1881" s="206" t="s">
        <v>298</v>
      </c>
      <c r="C1881" s="133">
        <v>250382443</v>
      </c>
      <c r="D1881" s="133">
        <v>254689452.31</v>
      </c>
      <c r="E1881" s="133">
        <v>220988638.72999999</v>
      </c>
    </row>
    <row r="1882" spans="2:5">
      <c r="B1882" s="205" t="s">
        <v>3644</v>
      </c>
      <c r="C1882" s="131">
        <v>0</v>
      </c>
      <c r="D1882" s="131">
        <v>9960000</v>
      </c>
      <c r="E1882" s="131">
        <v>3481127.73</v>
      </c>
    </row>
    <row r="1883" spans="2:5">
      <c r="B1883" s="204" t="s">
        <v>3643</v>
      </c>
      <c r="C1883" s="131">
        <v>0</v>
      </c>
      <c r="D1883" s="131">
        <v>9960000</v>
      </c>
      <c r="E1883" s="131">
        <v>3481127.73</v>
      </c>
    </row>
    <row r="1884" spans="2:5">
      <c r="B1884" s="205" t="s">
        <v>3642</v>
      </c>
      <c r="C1884" s="131">
        <v>0</v>
      </c>
      <c r="D1884" s="131">
        <v>7531097.3099999996</v>
      </c>
      <c r="E1884" s="131">
        <v>0</v>
      </c>
    </row>
    <row r="1885" spans="2:5">
      <c r="B1885" s="204" t="s">
        <v>3641</v>
      </c>
      <c r="C1885" s="131">
        <v>0</v>
      </c>
      <c r="D1885" s="131">
        <v>7531097.3099999996</v>
      </c>
      <c r="E1885" s="131">
        <v>0</v>
      </c>
    </row>
    <row r="1886" spans="2:5">
      <c r="B1886" s="205" t="s">
        <v>441</v>
      </c>
      <c r="C1886" s="131">
        <v>250382443</v>
      </c>
      <c r="D1886" s="131">
        <v>237198355</v>
      </c>
      <c r="E1886" s="131">
        <v>217507511</v>
      </c>
    </row>
    <row r="1887" spans="2:5">
      <c r="B1887" s="204" t="s">
        <v>780</v>
      </c>
      <c r="C1887" s="131">
        <v>250382443</v>
      </c>
      <c r="D1887" s="131">
        <v>237198355</v>
      </c>
      <c r="E1887" s="131">
        <v>217507511</v>
      </c>
    </row>
    <row r="1888" spans="2:5">
      <c r="B1888" s="206" t="s">
        <v>285</v>
      </c>
      <c r="C1888" s="133">
        <v>14956600</v>
      </c>
      <c r="D1888" s="133">
        <v>14956600</v>
      </c>
      <c r="E1888" s="133">
        <v>0</v>
      </c>
    </row>
    <row r="1889" spans="2:5">
      <c r="B1889" s="205" t="s">
        <v>282</v>
      </c>
      <c r="C1889" s="131">
        <v>14956600</v>
      </c>
      <c r="D1889" s="131">
        <v>14956600</v>
      </c>
      <c r="E1889" s="131">
        <v>0</v>
      </c>
    </row>
    <row r="1890" spans="2:5">
      <c r="B1890" s="204" t="s">
        <v>773</v>
      </c>
      <c r="C1890" s="131">
        <v>14956600</v>
      </c>
      <c r="D1890" s="131">
        <v>14956600</v>
      </c>
      <c r="E1890" s="131">
        <v>0</v>
      </c>
    </row>
    <row r="1891" spans="2:5">
      <c r="B1891" s="207" t="s">
        <v>442</v>
      </c>
      <c r="C1891" s="131">
        <v>1600461884</v>
      </c>
      <c r="D1891" s="131">
        <v>1475051989.3200002</v>
      </c>
      <c r="E1891" s="131">
        <v>651785228.54999995</v>
      </c>
    </row>
    <row r="1892" spans="2:5">
      <c r="B1892" s="206" t="s">
        <v>281</v>
      </c>
      <c r="C1892" s="133">
        <v>959295397</v>
      </c>
      <c r="D1892" s="133">
        <v>932680139.0200001</v>
      </c>
      <c r="E1892" s="133">
        <v>562849609.57000005</v>
      </c>
    </row>
    <row r="1893" spans="2:5">
      <c r="B1893" s="205" t="s">
        <v>2820</v>
      </c>
      <c r="C1893" s="131">
        <v>6779437</v>
      </c>
      <c r="D1893" s="131">
        <v>1593658</v>
      </c>
      <c r="E1893" s="131">
        <v>1593656.63</v>
      </c>
    </row>
    <row r="1894" spans="2:5">
      <c r="B1894" s="204" t="s">
        <v>2245</v>
      </c>
      <c r="C1894" s="131">
        <v>6779437</v>
      </c>
      <c r="D1894" s="131">
        <v>1593658</v>
      </c>
      <c r="E1894" s="131">
        <v>1593656.63</v>
      </c>
    </row>
    <row r="1895" spans="2:5">
      <c r="B1895" s="205" t="s">
        <v>443</v>
      </c>
      <c r="C1895" s="131">
        <v>4600000</v>
      </c>
      <c r="D1895" s="131">
        <v>21600000</v>
      </c>
      <c r="E1895" s="131">
        <v>2795101.51</v>
      </c>
    </row>
    <row r="1896" spans="2:5">
      <c r="B1896" s="204" t="s">
        <v>781</v>
      </c>
      <c r="C1896" s="131">
        <v>4600000</v>
      </c>
      <c r="D1896" s="131">
        <v>21600000</v>
      </c>
      <c r="E1896" s="131">
        <v>2795101.51</v>
      </c>
    </row>
    <row r="1897" spans="2:5">
      <c r="B1897" s="205" t="s">
        <v>2821</v>
      </c>
      <c r="C1897" s="131">
        <v>9920341</v>
      </c>
      <c r="D1897" s="131">
        <v>38110341.340000004</v>
      </c>
      <c r="E1897" s="131">
        <v>34175465.840000004</v>
      </c>
    </row>
    <row r="1898" spans="2:5">
      <c r="B1898" s="204" t="s">
        <v>782</v>
      </c>
      <c r="C1898" s="131">
        <v>9920341</v>
      </c>
      <c r="D1898" s="131">
        <v>38110341.340000004</v>
      </c>
      <c r="E1898" s="131">
        <v>34175465.840000004</v>
      </c>
    </row>
    <row r="1899" spans="2:5">
      <c r="B1899" s="205" t="s">
        <v>2246</v>
      </c>
      <c r="C1899" s="131">
        <v>11289410</v>
      </c>
      <c r="D1899" s="131">
        <v>11289410</v>
      </c>
      <c r="E1899" s="131">
        <v>2464313.7999999998</v>
      </c>
    </row>
    <row r="1900" spans="2:5">
      <c r="B1900" s="204" t="s">
        <v>2247</v>
      </c>
      <c r="C1900" s="131">
        <v>11289410</v>
      </c>
      <c r="D1900" s="131">
        <v>11289410</v>
      </c>
      <c r="E1900" s="131">
        <v>2464313.7999999998</v>
      </c>
    </row>
    <row r="1901" spans="2:5">
      <c r="B1901" s="205" t="s">
        <v>2248</v>
      </c>
      <c r="C1901" s="131">
        <v>4802120</v>
      </c>
      <c r="D1901" s="131">
        <v>1095516.8799999999</v>
      </c>
      <c r="E1901" s="131">
        <v>1095516.8799999999</v>
      </c>
    </row>
    <row r="1902" spans="2:5">
      <c r="B1902" s="204" t="s">
        <v>2249</v>
      </c>
      <c r="C1902" s="131">
        <v>4802120</v>
      </c>
      <c r="D1902" s="131">
        <v>1095516.8799999999</v>
      </c>
      <c r="E1902" s="131">
        <v>1095516.8799999999</v>
      </c>
    </row>
    <row r="1903" spans="2:5">
      <c r="B1903" s="205" t="s">
        <v>2250</v>
      </c>
      <c r="C1903" s="131">
        <v>11289410</v>
      </c>
      <c r="D1903" s="131">
        <v>2464314.9</v>
      </c>
      <c r="E1903" s="131">
        <v>2464313.9</v>
      </c>
    </row>
    <row r="1904" spans="2:5">
      <c r="B1904" s="204" t="s">
        <v>2251</v>
      </c>
      <c r="C1904" s="131">
        <v>11289410</v>
      </c>
      <c r="D1904" s="131">
        <v>2464314.9</v>
      </c>
      <c r="E1904" s="131">
        <v>2464313.9</v>
      </c>
    </row>
    <row r="1905" spans="2:5">
      <c r="B1905" s="205" t="s">
        <v>4119</v>
      </c>
      <c r="C1905" s="131">
        <v>0</v>
      </c>
      <c r="D1905" s="131">
        <v>50000000</v>
      </c>
      <c r="E1905" s="131">
        <v>0</v>
      </c>
    </row>
    <row r="1906" spans="2:5">
      <c r="B1906" s="204" t="s">
        <v>4118</v>
      </c>
      <c r="C1906" s="131">
        <v>0</v>
      </c>
      <c r="D1906" s="131">
        <v>50000000</v>
      </c>
      <c r="E1906" s="131">
        <v>0</v>
      </c>
    </row>
    <row r="1907" spans="2:5">
      <c r="B1907" s="205" t="s">
        <v>2252</v>
      </c>
      <c r="C1907" s="131">
        <v>11289410</v>
      </c>
      <c r="D1907" s="131">
        <v>11289410</v>
      </c>
      <c r="E1907" s="131">
        <v>2510239.4300000002</v>
      </c>
    </row>
    <row r="1908" spans="2:5">
      <c r="B1908" s="204" t="s">
        <v>2253</v>
      </c>
      <c r="C1908" s="131">
        <v>11289410</v>
      </c>
      <c r="D1908" s="131">
        <v>11289410</v>
      </c>
      <c r="E1908" s="131">
        <v>2510239.4300000002</v>
      </c>
    </row>
    <row r="1909" spans="2:5">
      <c r="B1909" s="205" t="s">
        <v>2254</v>
      </c>
      <c r="C1909" s="131">
        <v>11289410</v>
      </c>
      <c r="D1909" s="131">
        <v>11289410</v>
      </c>
      <c r="E1909" s="131">
        <v>2510239.4300000002</v>
      </c>
    </row>
    <row r="1910" spans="2:5">
      <c r="B1910" s="204" t="s">
        <v>2255</v>
      </c>
      <c r="C1910" s="131">
        <v>11289410</v>
      </c>
      <c r="D1910" s="131">
        <v>11289410</v>
      </c>
      <c r="E1910" s="131">
        <v>2510239.4300000002</v>
      </c>
    </row>
    <row r="1911" spans="2:5">
      <c r="B1911" s="205" t="s">
        <v>2822</v>
      </c>
      <c r="C1911" s="131">
        <v>11289410</v>
      </c>
      <c r="D1911" s="131">
        <v>2510240.5</v>
      </c>
      <c r="E1911" s="131">
        <v>2510239.4300000002</v>
      </c>
    </row>
    <row r="1912" spans="2:5">
      <c r="B1912" s="204" t="s">
        <v>2256</v>
      </c>
      <c r="C1912" s="131">
        <v>11289410</v>
      </c>
      <c r="D1912" s="131">
        <v>2510240.5</v>
      </c>
      <c r="E1912" s="131">
        <v>2510239.4300000002</v>
      </c>
    </row>
    <row r="1913" spans="2:5">
      <c r="B1913" s="205" t="s">
        <v>444</v>
      </c>
      <c r="C1913" s="131">
        <v>39566128</v>
      </c>
      <c r="D1913" s="131">
        <v>94562</v>
      </c>
      <c r="E1913" s="131">
        <v>0</v>
      </c>
    </row>
    <row r="1914" spans="2:5">
      <c r="B1914" s="204" t="s">
        <v>783</v>
      </c>
      <c r="C1914" s="131">
        <v>39566128</v>
      </c>
      <c r="D1914" s="131">
        <v>94562</v>
      </c>
      <c r="E1914" s="131">
        <v>0</v>
      </c>
    </row>
    <row r="1915" spans="2:5">
      <c r="B1915" s="205" t="s">
        <v>2823</v>
      </c>
      <c r="C1915" s="131">
        <v>6779437</v>
      </c>
      <c r="D1915" s="131">
        <v>6779437</v>
      </c>
      <c r="E1915" s="131">
        <v>1615006.54</v>
      </c>
    </row>
    <row r="1916" spans="2:5">
      <c r="B1916" s="204" t="s">
        <v>2257</v>
      </c>
      <c r="C1916" s="131">
        <v>6779437</v>
      </c>
      <c r="D1916" s="131">
        <v>6779437</v>
      </c>
      <c r="E1916" s="131">
        <v>1615006.54</v>
      </c>
    </row>
    <row r="1917" spans="2:5">
      <c r="B1917" s="205" t="s">
        <v>1327</v>
      </c>
      <c r="C1917" s="131">
        <v>28510752</v>
      </c>
      <c r="D1917" s="131">
        <v>16443594.83</v>
      </c>
      <c r="E1917" s="131">
        <v>7184118.3300000001</v>
      </c>
    </row>
    <row r="1918" spans="2:5">
      <c r="B1918" s="204" t="s">
        <v>1328</v>
      </c>
      <c r="C1918" s="131">
        <v>6606206</v>
      </c>
      <c r="D1918" s="131">
        <v>5780429.8300000001</v>
      </c>
      <c r="E1918" s="131">
        <v>2255596.98</v>
      </c>
    </row>
    <row r="1919" spans="2:5">
      <c r="B1919" s="204" t="s">
        <v>2258</v>
      </c>
      <c r="C1919" s="131">
        <v>21904546</v>
      </c>
      <c r="D1919" s="131">
        <v>10663165</v>
      </c>
      <c r="E1919" s="131">
        <v>4928521.3499999996</v>
      </c>
    </row>
    <row r="1920" spans="2:5">
      <c r="B1920" s="205" t="s">
        <v>2824</v>
      </c>
      <c r="C1920" s="131">
        <v>15918299</v>
      </c>
      <c r="D1920" s="131">
        <v>7339687.7000000002</v>
      </c>
      <c r="E1920" s="131">
        <v>3860537.8</v>
      </c>
    </row>
    <row r="1921" spans="2:5">
      <c r="B1921" s="204" t="s">
        <v>1329</v>
      </c>
      <c r="C1921" s="131">
        <v>4628889</v>
      </c>
      <c r="D1921" s="131">
        <v>4050277.7</v>
      </c>
      <c r="E1921" s="131">
        <v>1320421.72</v>
      </c>
    </row>
    <row r="1922" spans="2:5">
      <c r="B1922" s="204" t="s">
        <v>2259</v>
      </c>
      <c r="C1922" s="131">
        <v>11289410</v>
      </c>
      <c r="D1922" s="131">
        <v>3289410</v>
      </c>
      <c r="E1922" s="131">
        <v>2540116.08</v>
      </c>
    </row>
    <row r="1923" spans="2:5">
      <c r="B1923" s="205" t="s">
        <v>445</v>
      </c>
      <c r="C1923" s="131">
        <v>14473657</v>
      </c>
      <c r="D1923" s="131">
        <v>4473657</v>
      </c>
      <c r="E1923" s="131">
        <v>0</v>
      </c>
    </row>
    <row r="1924" spans="2:5">
      <c r="B1924" s="204" t="s">
        <v>784</v>
      </c>
      <c r="C1924" s="131">
        <v>14473657</v>
      </c>
      <c r="D1924" s="131">
        <v>4473657</v>
      </c>
      <c r="E1924" s="131">
        <v>0</v>
      </c>
    </row>
    <row r="1925" spans="2:5">
      <c r="B1925" s="205" t="s">
        <v>1330</v>
      </c>
      <c r="C1925" s="131">
        <v>17895616</v>
      </c>
      <c r="D1925" s="131">
        <v>11252028.369999999</v>
      </c>
      <c r="E1925" s="131">
        <v>5659714.0099999998</v>
      </c>
    </row>
    <row r="1926" spans="2:5">
      <c r="B1926" s="204" t="s">
        <v>1331</v>
      </c>
      <c r="C1926" s="131">
        <v>11116179</v>
      </c>
      <c r="D1926" s="131">
        <v>9726656.3699999992</v>
      </c>
      <c r="E1926" s="131">
        <v>4134343.49</v>
      </c>
    </row>
    <row r="1927" spans="2:5">
      <c r="B1927" s="204" t="s">
        <v>2260</v>
      </c>
      <c r="C1927" s="131">
        <v>6779437</v>
      </c>
      <c r="D1927" s="131">
        <v>1525372</v>
      </c>
      <c r="E1927" s="131">
        <v>1525370.52</v>
      </c>
    </row>
    <row r="1928" spans="2:5">
      <c r="B1928" s="205" t="s">
        <v>1332</v>
      </c>
      <c r="C1928" s="131">
        <v>22405589</v>
      </c>
      <c r="D1928" s="131">
        <v>21016066.369999997</v>
      </c>
      <c r="E1928" s="131">
        <v>6603341.6200000001</v>
      </c>
    </row>
    <row r="1929" spans="2:5">
      <c r="B1929" s="204" t="s">
        <v>1333</v>
      </c>
      <c r="C1929" s="131">
        <v>11116179</v>
      </c>
      <c r="D1929" s="131">
        <v>9726656.3699999992</v>
      </c>
      <c r="E1929" s="131">
        <v>0</v>
      </c>
    </row>
    <row r="1930" spans="2:5">
      <c r="B1930" s="204" t="s">
        <v>2261</v>
      </c>
      <c r="C1930" s="131">
        <v>11289410</v>
      </c>
      <c r="D1930" s="131">
        <v>11289410</v>
      </c>
      <c r="E1930" s="131">
        <v>6603341.6200000001</v>
      </c>
    </row>
    <row r="1931" spans="2:5">
      <c r="B1931" s="205" t="s">
        <v>1334</v>
      </c>
      <c r="C1931" s="131">
        <v>15918299</v>
      </c>
      <c r="D1931" s="131">
        <v>15339687.949999999</v>
      </c>
      <c r="E1931" s="131">
        <v>3952519.7800000003</v>
      </c>
    </row>
    <row r="1932" spans="2:5">
      <c r="B1932" s="204" t="s">
        <v>1335</v>
      </c>
      <c r="C1932" s="131">
        <v>4628889</v>
      </c>
      <c r="D1932" s="131">
        <v>4050277.95</v>
      </c>
      <c r="E1932" s="131">
        <v>1443696.32</v>
      </c>
    </row>
    <row r="1933" spans="2:5">
      <c r="B1933" s="204" t="s">
        <v>2262</v>
      </c>
      <c r="C1933" s="131">
        <v>11289410</v>
      </c>
      <c r="D1933" s="131">
        <v>11289410</v>
      </c>
      <c r="E1933" s="131">
        <v>2508823.46</v>
      </c>
    </row>
    <row r="1934" spans="2:5">
      <c r="B1934" s="205" t="s">
        <v>1336</v>
      </c>
      <c r="C1934" s="131">
        <v>13385643</v>
      </c>
      <c r="D1934" s="131">
        <v>6779438</v>
      </c>
      <c r="E1934" s="131">
        <v>1557158.28</v>
      </c>
    </row>
    <row r="1935" spans="2:5">
      <c r="B1935" s="204" t="s">
        <v>1337</v>
      </c>
      <c r="C1935" s="131">
        <v>6606206</v>
      </c>
      <c r="D1935" s="131">
        <v>1</v>
      </c>
      <c r="E1935" s="131">
        <v>0</v>
      </c>
    </row>
    <row r="1936" spans="2:5">
      <c r="B1936" s="204" t="s">
        <v>2263</v>
      </c>
      <c r="C1936" s="131">
        <v>6779437</v>
      </c>
      <c r="D1936" s="131">
        <v>6779437</v>
      </c>
      <c r="E1936" s="131">
        <v>1557158.28</v>
      </c>
    </row>
    <row r="1937" spans="2:5">
      <c r="B1937" s="205" t="s">
        <v>1338</v>
      </c>
      <c r="C1937" s="131">
        <v>11408326</v>
      </c>
      <c r="D1937" s="131">
        <v>6779438</v>
      </c>
      <c r="E1937" s="131">
        <v>2753583.41</v>
      </c>
    </row>
    <row r="1938" spans="2:5">
      <c r="B1938" s="204" t="s">
        <v>1339</v>
      </c>
      <c r="C1938" s="131">
        <v>4628889</v>
      </c>
      <c r="D1938" s="131">
        <v>1</v>
      </c>
      <c r="E1938" s="131">
        <v>0</v>
      </c>
    </row>
    <row r="1939" spans="2:5">
      <c r="B1939" s="204" t="s">
        <v>2264</v>
      </c>
      <c r="C1939" s="131">
        <v>6779437</v>
      </c>
      <c r="D1939" s="131">
        <v>6779437</v>
      </c>
      <c r="E1939" s="131">
        <v>2753583.41</v>
      </c>
    </row>
    <row r="1940" spans="2:5">
      <c r="B1940" s="205" t="s">
        <v>446</v>
      </c>
      <c r="C1940" s="131">
        <v>3116871</v>
      </c>
      <c r="D1940" s="131">
        <v>18582752.140000001</v>
      </c>
      <c r="E1940" s="131">
        <v>13572704.9</v>
      </c>
    </row>
    <row r="1941" spans="2:5">
      <c r="B1941" s="204" t="s">
        <v>785</v>
      </c>
      <c r="C1941" s="131">
        <v>3116871</v>
      </c>
      <c r="D1941" s="131">
        <v>18582752.140000001</v>
      </c>
      <c r="E1941" s="131">
        <v>13572704.9</v>
      </c>
    </row>
    <row r="1942" spans="2:5">
      <c r="B1942" s="205" t="s">
        <v>2825</v>
      </c>
      <c r="C1942" s="131">
        <v>28575728</v>
      </c>
      <c r="D1942" s="131">
        <v>104701351.23</v>
      </c>
      <c r="E1942" s="131">
        <v>76638263.679999992</v>
      </c>
    </row>
    <row r="1943" spans="2:5">
      <c r="B1943" s="204" t="s">
        <v>786</v>
      </c>
      <c r="C1943" s="131">
        <v>28575728</v>
      </c>
      <c r="D1943" s="131">
        <v>104701351.23</v>
      </c>
      <c r="E1943" s="131">
        <v>76638263.679999992</v>
      </c>
    </row>
    <row r="1944" spans="2:5">
      <c r="B1944" s="205" t="s">
        <v>4117</v>
      </c>
      <c r="C1944" s="131">
        <v>0</v>
      </c>
      <c r="D1944" s="131">
        <v>25000000</v>
      </c>
      <c r="E1944" s="131">
        <v>0</v>
      </c>
    </row>
    <row r="1945" spans="2:5">
      <c r="B1945" s="204" t="s">
        <v>4116</v>
      </c>
      <c r="C1945" s="131">
        <v>0</v>
      </c>
      <c r="D1945" s="131">
        <v>25000000</v>
      </c>
      <c r="E1945" s="131">
        <v>0</v>
      </c>
    </row>
    <row r="1946" spans="2:5">
      <c r="B1946" s="205" t="s">
        <v>1924</v>
      </c>
      <c r="C1946" s="131">
        <v>45809138</v>
      </c>
      <c r="D1946" s="131">
        <v>92532724</v>
      </c>
      <c r="E1946" s="131">
        <v>90242266.400000006</v>
      </c>
    </row>
    <row r="1947" spans="2:5">
      <c r="B1947" s="204" t="s">
        <v>1925</v>
      </c>
      <c r="C1947" s="131">
        <v>45809138</v>
      </c>
      <c r="D1947" s="131">
        <v>92532724</v>
      </c>
      <c r="E1947" s="131">
        <v>90242266.400000006</v>
      </c>
    </row>
    <row r="1948" spans="2:5">
      <c r="B1948" s="205" t="s">
        <v>2661</v>
      </c>
      <c r="C1948" s="131">
        <v>26188880</v>
      </c>
      <c r="D1948" s="131">
        <v>26188880</v>
      </c>
      <c r="E1948" s="131">
        <v>24999967.310000002</v>
      </c>
    </row>
    <row r="1949" spans="2:5">
      <c r="B1949" s="204" t="s">
        <v>2662</v>
      </c>
      <c r="C1949" s="131">
        <v>26188880</v>
      </c>
      <c r="D1949" s="131">
        <v>26188880</v>
      </c>
      <c r="E1949" s="131">
        <v>24999967.310000002</v>
      </c>
    </row>
    <row r="1950" spans="2:5">
      <c r="B1950" s="205" t="s">
        <v>984</v>
      </c>
      <c r="C1950" s="131">
        <v>709263</v>
      </c>
      <c r="D1950" s="131">
        <v>709263</v>
      </c>
      <c r="E1950" s="131">
        <v>0</v>
      </c>
    </row>
    <row r="1951" spans="2:5">
      <c r="B1951" s="204" t="s">
        <v>985</v>
      </c>
      <c r="C1951" s="131">
        <v>709263</v>
      </c>
      <c r="D1951" s="131">
        <v>709263</v>
      </c>
      <c r="E1951" s="131">
        <v>0</v>
      </c>
    </row>
    <row r="1952" spans="2:5">
      <c r="B1952" s="205" t="s">
        <v>4115</v>
      </c>
      <c r="C1952" s="131">
        <v>0</v>
      </c>
      <c r="D1952" s="131">
        <v>341526.67</v>
      </c>
      <c r="E1952" s="131">
        <v>341526.67</v>
      </c>
    </row>
    <row r="1953" spans="2:5">
      <c r="B1953" s="204" t="s">
        <v>4114</v>
      </c>
      <c r="C1953" s="131">
        <v>0</v>
      </c>
      <c r="D1953" s="131">
        <v>341526.67</v>
      </c>
      <c r="E1953" s="131">
        <v>341526.67</v>
      </c>
    </row>
    <row r="1954" spans="2:5">
      <c r="B1954" s="205" t="s">
        <v>3569</v>
      </c>
      <c r="C1954" s="131">
        <v>0</v>
      </c>
      <c r="D1954" s="131">
        <v>2000000</v>
      </c>
      <c r="E1954" s="131">
        <v>2000000</v>
      </c>
    </row>
    <row r="1955" spans="2:5">
      <c r="B1955" s="204" t="s">
        <v>3568</v>
      </c>
      <c r="C1955" s="131">
        <v>0</v>
      </c>
      <c r="D1955" s="131">
        <v>2000000</v>
      </c>
      <c r="E1955" s="131">
        <v>2000000</v>
      </c>
    </row>
    <row r="1956" spans="2:5">
      <c r="B1956" s="205" t="s">
        <v>447</v>
      </c>
      <c r="C1956" s="131">
        <v>62815614</v>
      </c>
      <c r="D1956" s="131">
        <v>23273670.129999999</v>
      </c>
      <c r="E1956" s="131">
        <v>15259423.02</v>
      </c>
    </row>
    <row r="1957" spans="2:5">
      <c r="B1957" s="204" t="s">
        <v>787</v>
      </c>
      <c r="C1957" s="131">
        <v>62815614</v>
      </c>
      <c r="D1957" s="131">
        <v>23273670.129999999</v>
      </c>
      <c r="E1957" s="131">
        <v>15259423.02</v>
      </c>
    </row>
    <row r="1958" spans="2:5">
      <c r="B1958" s="205" t="s">
        <v>3867</v>
      </c>
      <c r="C1958" s="131">
        <v>0</v>
      </c>
      <c r="D1958" s="131">
        <v>1341779.49</v>
      </c>
      <c r="E1958" s="131">
        <v>0</v>
      </c>
    </row>
    <row r="1959" spans="2:5">
      <c r="B1959" s="204" t="s">
        <v>3866</v>
      </c>
      <c r="C1959" s="131">
        <v>0</v>
      </c>
      <c r="D1959" s="131">
        <v>1341779.49</v>
      </c>
      <c r="E1959" s="131">
        <v>0</v>
      </c>
    </row>
    <row r="1960" spans="2:5">
      <c r="B1960" s="205" t="s">
        <v>3865</v>
      </c>
      <c r="C1960" s="131">
        <v>0</v>
      </c>
      <c r="D1960" s="131">
        <v>1341779.49</v>
      </c>
      <c r="E1960" s="131">
        <v>0</v>
      </c>
    </row>
    <row r="1961" spans="2:5">
      <c r="B1961" s="204" t="s">
        <v>3864</v>
      </c>
      <c r="C1961" s="131">
        <v>0</v>
      </c>
      <c r="D1961" s="131">
        <v>1341779.49</v>
      </c>
      <c r="E1961" s="131">
        <v>0</v>
      </c>
    </row>
    <row r="1962" spans="2:5">
      <c r="B1962" s="205" t="s">
        <v>3863</v>
      </c>
      <c r="C1962" s="131">
        <v>0</v>
      </c>
      <c r="D1962" s="131">
        <v>1341779.49</v>
      </c>
      <c r="E1962" s="131">
        <v>0</v>
      </c>
    </row>
    <row r="1963" spans="2:5">
      <c r="B1963" s="204" t="s">
        <v>3862</v>
      </c>
      <c r="C1963" s="131">
        <v>0</v>
      </c>
      <c r="D1963" s="131">
        <v>1341779.49</v>
      </c>
      <c r="E1963" s="131">
        <v>0</v>
      </c>
    </row>
    <row r="1964" spans="2:5">
      <c r="B1964" s="205" t="s">
        <v>3861</v>
      </c>
      <c r="C1964" s="131">
        <v>0</v>
      </c>
      <c r="D1964" s="131">
        <v>1341779.49</v>
      </c>
      <c r="E1964" s="131">
        <v>0</v>
      </c>
    </row>
    <row r="1965" spans="2:5">
      <c r="B1965" s="204" t="s">
        <v>3860</v>
      </c>
      <c r="C1965" s="131">
        <v>0</v>
      </c>
      <c r="D1965" s="131">
        <v>1341779.49</v>
      </c>
      <c r="E1965" s="131">
        <v>0</v>
      </c>
    </row>
    <row r="1966" spans="2:5">
      <c r="B1966" s="205" t="s">
        <v>448</v>
      </c>
      <c r="C1966" s="131">
        <v>1986822</v>
      </c>
      <c r="D1966" s="131">
        <v>4648346</v>
      </c>
      <c r="E1966" s="131">
        <v>0</v>
      </c>
    </row>
    <row r="1967" spans="2:5">
      <c r="B1967" s="204" t="s">
        <v>788</v>
      </c>
      <c r="C1967" s="131">
        <v>1986822</v>
      </c>
      <c r="D1967" s="131">
        <v>4648346</v>
      </c>
      <c r="E1967" s="131">
        <v>0</v>
      </c>
    </row>
    <row r="1968" spans="2:5">
      <c r="B1968" s="205" t="s">
        <v>3859</v>
      </c>
      <c r="C1968" s="131">
        <v>0</v>
      </c>
      <c r="D1968" s="131">
        <v>1341779.49</v>
      </c>
      <c r="E1968" s="131">
        <v>0</v>
      </c>
    </row>
    <row r="1969" spans="2:5">
      <c r="B1969" s="204" t="s">
        <v>3858</v>
      </c>
      <c r="C1969" s="131">
        <v>0</v>
      </c>
      <c r="D1969" s="131">
        <v>1341779.49</v>
      </c>
      <c r="E1969" s="131">
        <v>0</v>
      </c>
    </row>
    <row r="1970" spans="2:5">
      <c r="B1970" s="205" t="s">
        <v>3857</v>
      </c>
      <c r="C1970" s="131">
        <v>0</v>
      </c>
      <c r="D1970" s="131">
        <v>1341779.49</v>
      </c>
      <c r="E1970" s="131">
        <v>0</v>
      </c>
    </row>
    <row r="1971" spans="2:5">
      <c r="B1971" s="204" t="s">
        <v>3856</v>
      </c>
      <c r="C1971" s="131">
        <v>0</v>
      </c>
      <c r="D1971" s="131">
        <v>1341779.49</v>
      </c>
      <c r="E1971" s="131">
        <v>0</v>
      </c>
    </row>
    <row r="1972" spans="2:5">
      <c r="B1972" s="205" t="s">
        <v>986</v>
      </c>
      <c r="C1972" s="131">
        <v>2179257</v>
      </c>
      <c r="D1972" s="131">
        <v>2179257</v>
      </c>
      <c r="E1972" s="131">
        <v>0</v>
      </c>
    </row>
    <row r="1973" spans="2:5">
      <c r="B1973" s="204" t="s">
        <v>987</v>
      </c>
      <c r="C1973" s="131">
        <v>2179257</v>
      </c>
      <c r="D1973" s="131">
        <v>2179257</v>
      </c>
      <c r="E1973" s="131">
        <v>0</v>
      </c>
    </row>
    <row r="1974" spans="2:5">
      <c r="B1974" s="205" t="s">
        <v>3855</v>
      </c>
      <c r="C1974" s="131">
        <v>0</v>
      </c>
      <c r="D1974" s="131">
        <v>1341779.49</v>
      </c>
      <c r="E1974" s="131">
        <v>0</v>
      </c>
    </row>
    <row r="1975" spans="2:5">
      <c r="B1975" s="204" t="s">
        <v>3854</v>
      </c>
      <c r="C1975" s="131">
        <v>0</v>
      </c>
      <c r="D1975" s="131">
        <v>1341779.49</v>
      </c>
      <c r="E1975" s="131">
        <v>0</v>
      </c>
    </row>
    <row r="1976" spans="2:5">
      <c r="B1976" s="205" t="s">
        <v>2826</v>
      </c>
      <c r="C1976" s="131">
        <v>11580836</v>
      </c>
      <c r="D1976" s="131">
        <v>1580836</v>
      </c>
      <c r="E1976" s="131">
        <v>0</v>
      </c>
    </row>
    <row r="1977" spans="2:5">
      <c r="B1977" s="204" t="s">
        <v>789</v>
      </c>
      <c r="C1977" s="131">
        <v>11580836</v>
      </c>
      <c r="D1977" s="131">
        <v>1580836</v>
      </c>
      <c r="E1977" s="131">
        <v>0</v>
      </c>
    </row>
    <row r="1978" spans="2:5">
      <c r="B1978" s="205" t="s">
        <v>2829</v>
      </c>
      <c r="C1978" s="131">
        <v>5448144</v>
      </c>
      <c r="D1978" s="131">
        <v>5448144</v>
      </c>
      <c r="E1978" s="131">
        <v>3552211.16</v>
      </c>
    </row>
    <row r="1979" spans="2:5">
      <c r="B1979" s="204" t="s">
        <v>2267</v>
      </c>
      <c r="C1979" s="131">
        <v>5448144</v>
      </c>
      <c r="D1979" s="131">
        <v>5448144</v>
      </c>
      <c r="E1979" s="131">
        <v>3552211.16</v>
      </c>
    </row>
    <row r="1980" spans="2:5">
      <c r="B1980" s="205" t="s">
        <v>449</v>
      </c>
      <c r="C1980" s="131">
        <v>13817970</v>
      </c>
      <c r="D1980" s="131">
        <v>5817970</v>
      </c>
      <c r="E1980" s="131">
        <v>2992000</v>
      </c>
    </row>
    <row r="1981" spans="2:5">
      <c r="B1981" s="204" t="s">
        <v>790</v>
      </c>
      <c r="C1981" s="131">
        <v>13817970</v>
      </c>
      <c r="D1981" s="131">
        <v>5817970</v>
      </c>
      <c r="E1981" s="131">
        <v>2992000</v>
      </c>
    </row>
    <row r="1982" spans="2:5">
      <c r="B1982" s="205" t="s">
        <v>450</v>
      </c>
      <c r="C1982" s="131">
        <v>9906364</v>
      </c>
      <c r="D1982" s="131">
        <v>5906364</v>
      </c>
      <c r="E1982" s="131">
        <v>4287000</v>
      </c>
    </row>
    <row r="1983" spans="2:5">
      <c r="B1983" s="204" t="s">
        <v>791</v>
      </c>
      <c r="C1983" s="131">
        <v>9906364</v>
      </c>
      <c r="D1983" s="131">
        <v>5906364</v>
      </c>
      <c r="E1983" s="131">
        <v>4287000</v>
      </c>
    </row>
    <row r="1984" spans="2:5">
      <c r="B1984" s="205" t="s">
        <v>451</v>
      </c>
      <c r="C1984" s="131">
        <v>7839271</v>
      </c>
      <c r="D1984" s="131">
        <v>5665491</v>
      </c>
      <c r="E1984" s="131">
        <v>1618483.33</v>
      </c>
    </row>
    <row r="1985" spans="2:5">
      <c r="B1985" s="204" t="s">
        <v>792</v>
      </c>
      <c r="C1985" s="131">
        <v>7839271</v>
      </c>
      <c r="D1985" s="131">
        <v>5665491</v>
      </c>
      <c r="E1985" s="131">
        <v>1618483.33</v>
      </c>
    </row>
    <row r="1986" spans="2:5">
      <c r="B1986" s="205" t="s">
        <v>2827</v>
      </c>
      <c r="C1986" s="131">
        <v>12212762</v>
      </c>
      <c r="D1986" s="131">
        <v>12212762</v>
      </c>
      <c r="E1986" s="131">
        <v>10552009.93</v>
      </c>
    </row>
    <row r="1987" spans="2:5">
      <c r="B1987" s="204" t="s">
        <v>793</v>
      </c>
      <c r="C1987" s="131">
        <v>12212762</v>
      </c>
      <c r="D1987" s="131">
        <v>12212762</v>
      </c>
      <c r="E1987" s="131">
        <v>10552009.93</v>
      </c>
    </row>
    <row r="1988" spans="2:5">
      <c r="B1988" s="205" t="s">
        <v>3236</v>
      </c>
      <c r="C1988" s="131">
        <v>11123643</v>
      </c>
      <c r="D1988" s="131">
        <v>26123643</v>
      </c>
      <c r="E1988" s="131">
        <v>0</v>
      </c>
    </row>
    <row r="1989" spans="2:5">
      <c r="B1989" s="204" t="s">
        <v>3237</v>
      </c>
      <c r="C1989" s="131">
        <v>11123643</v>
      </c>
      <c r="D1989" s="131">
        <v>26123643</v>
      </c>
      <c r="E1989" s="131">
        <v>0</v>
      </c>
    </row>
    <row r="1990" spans="2:5">
      <c r="B1990" s="205" t="s">
        <v>3238</v>
      </c>
      <c r="C1990" s="131">
        <v>857150</v>
      </c>
      <c r="D1990" s="131">
        <v>20387396</v>
      </c>
      <c r="E1990" s="131">
        <v>12000000</v>
      </c>
    </row>
    <row r="1991" spans="2:5">
      <c r="B1991" s="204" t="s">
        <v>3239</v>
      </c>
      <c r="C1991" s="131">
        <v>857150</v>
      </c>
      <c r="D1991" s="131">
        <v>20387396</v>
      </c>
      <c r="E1991" s="131">
        <v>12000000</v>
      </c>
    </row>
    <row r="1992" spans="2:5">
      <c r="B1992" s="205" t="s">
        <v>452</v>
      </c>
      <c r="C1992" s="131">
        <v>5313714</v>
      </c>
      <c r="D1992" s="131">
        <v>8449527.5199999996</v>
      </c>
      <c r="E1992" s="131">
        <v>1997702.76</v>
      </c>
    </row>
    <row r="1993" spans="2:5">
      <c r="B1993" s="204" t="s">
        <v>794</v>
      </c>
      <c r="C1993" s="131">
        <v>5313714</v>
      </c>
      <c r="D1993" s="131">
        <v>8449527.5199999996</v>
      </c>
      <c r="E1993" s="131">
        <v>1997702.76</v>
      </c>
    </row>
    <row r="1994" spans="2:5">
      <c r="B1994" s="205" t="s">
        <v>453</v>
      </c>
      <c r="C1994" s="131">
        <v>77285965</v>
      </c>
      <c r="D1994" s="131">
        <v>74285965</v>
      </c>
      <c r="E1994" s="131">
        <v>68255530.560000002</v>
      </c>
    </row>
    <row r="1995" spans="2:5">
      <c r="B1995" s="204" t="s">
        <v>795</v>
      </c>
      <c r="C1995" s="131">
        <v>77285965</v>
      </c>
      <c r="D1995" s="131">
        <v>74285965</v>
      </c>
      <c r="E1995" s="131">
        <v>68255530.560000002</v>
      </c>
    </row>
    <row r="1996" spans="2:5">
      <c r="B1996" s="205" t="s">
        <v>1035</v>
      </c>
      <c r="C1996" s="131">
        <v>17110090</v>
      </c>
      <c r="D1996" s="131">
        <v>10090</v>
      </c>
      <c r="E1996" s="131">
        <v>0</v>
      </c>
    </row>
    <row r="1997" spans="2:5">
      <c r="B1997" s="204" t="s">
        <v>1036</v>
      </c>
      <c r="C1997" s="131">
        <v>17110090</v>
      </c>
      <c r="D1997" s="131">
        <v>10090</v>
      </c>
      <c r="E1997" s="131">
        <v>0</v>
      </c>
    </row>
    <row r="1998" spans="2:5">
      <c r="B1998" s="205" t="s">
        <v>454</v>
      </c>
      <c r="C1998" s="131">
        <v>11599688</v>
      </c>
      <c r="D1998" s="131">
        <v>14888613.280000001</v>
      </c>
      <c r="E1998" s="131">
        <v>7950019.1699999999</v>
      </c>
    </row>
    <row r="1999" spans="2:5">
      <c r="B1999" s="204" t="s">
        <v>796</v>
      </c>
      <c r="C1999" s="131">
        <v>11599688</v>
      </c>
      <c r="D1999" s="131">
        <v>14888613.280000001</v>
      </c>
      <c r="E1999" s="131">
        <v>7950019.1699999999</v>
      </c>
    </row>
    <row r="2000" spans="2:5">
      <c r="B2000" s="205" t="s">
        <v>455</v>
      </c>
      <c r="C2000" s="131">
        <v>6146343</v>
      </c>
      <c r="D2000" s="131">
        <v>33342434.23</v>
      </c>
      <c r="E2000" s="131">
        <v>17079211.850000001</v>
      </c>
    </row>
    <row r="2001" spans="2:5">
      <c r="B2001" s="204" t="s">
        <v>797</v>
      </c>
      <c r="C2001" s="131">
        <v>6146343</v>
      </c>
      <c r="D2001" s="131">
        <v>33342434.23</v>
      </c>
      <c r="E2001" s="131">
        <v>17079211.850000001</v>
      </c>
    </row>
    <row r="2002" spans="2:5">
      <c r="B2002" s="205" t="s">
        <v>1094</v>
      </c>
      <c r="C2002" s="131">
        <v>61911415</v>
      </c>
      <c r="D2002" s="131">
        <v>28911415</v>
      </c>
      <c r="E2002" s="131">
        <v>24128700</v>
      </c>
    </row>
    <row r="2003" spans="2:5">
      <c r="B2003" s="204" t="s">
        <v>1095</v>
      </c>
      <c r="C2003" s="131">
        <v>28030506</v>
      </c>
      <c r="D2003" s="131">
        <v>5030506</v>
      </c>
      <c r="E2003" s="131">
        <v>3219800</v>
      </c>
    </row>
    <row r="2004" spans="2:5">
      <c r="B2004" s="204" t="s">
        <v>2663</v>
      </c>
      <c r="C2004" s="131">
        <v>33880909</v>
      </c>
      <c r="D2004" s="131">
        <v>23880909</v>
      </c>
      <c r="E2004" s="131">
        <v>20908900</v>
      </c>
    </row>
    <row r="2005" spans="2:5">
      <c r="B2005" s="205" t="s">
        <v>2828</v>
      </c>
      <c r="C2005" s="131">
        <v>36206720</v>
      </c>
      <c r="D2005" s="131">
        <v>26206720</v>
      </c>
      <c r="E2005" s="131">
        <v>19933752.120000001</v>
      </c>
    </row>
    <row r="2006" spans="2:5">
      <c r="B2006" s="204" t="s">
        <v>2663</v>
      </c>
      <c r="C2006" s="131">
        <v>36206720</v>
      </c>
      <c r="D2006" s="131">
        <v>26206720</v>
      </c>
      <c r="E2006" s="131">
        <v>19933752.120000001</v>
      </c>
    </row>
    <row r="2007" spans="2:5">
      <c r="B2007" s="205" t="s">
        <v>456</v>
      </c>
      <c r="C2007" s="131">
        <v>37000000</v>
      </c>
      <c r="D2007" s="131">
        <v>58615686</v>
      </c>
      <c r="E2007" s="131">
        <v>58615684.68</v>
      </c>
    </row>
    <row r="2008" spans="2:5">
      <c r="B2008" s="204" t="s">
        <v>798</v>
      </c>
      <c r="C2008" s="131">
        <v>37000000</v>
      </c>
      <c r="D2008" s="131">
        <v>58615686</v>
      </c>
      <c r="E2008" s="131">
        <v>58615684.68</v>
      </c>
    </row>
    <row r="2009" spans="2:5">
      <c r="B2009" s="205" t="s">
        <v>2998</v>
      </c>
      <c r="C2009" s="131">
        <v>42495789</v>
      </c>
      <c r="D2009" s="131">
        <v>30495789</v>
      </c>
      <c r="E2009" s="131">
        <v>19934428.719999999</v>
      </c>
    </row>
    <row r="2010" spans="2:5">
      <c r="B2010" s="204" t="s">
        <v>2999</v>
      </c>
      <c r="C2010" s="131">
        <v>42495789</v>
      </c>
      <c r="D2010" s="131">
        <v>30495789</v>
      </c>
      <c r="E2010" s="131">
        <v>19934428.719999999</v>
      </c>
    </row>
    <row r="2011" spans="2:5">
      <c r="B2011" s="205" t="s">
        <v>457</v>
      </c>
      <c r="C2011" s="131">
        <v>5024165</v>
      </c>
      <c r="D2011" s="131">
        <v>1404165</v>
      </c>
      <c r="E2011" s="131">
        <v>0</v>
      </c>
    </row>
    <row r="2012" spans="2:5">
      <c r="B2012" s="204" t="s">
        <v>799</v>
      </c>
      <c r="C2012" s="131">
        <v>5024165</v>
      </c>
      <c r="D2012" s="131">
        <v>1404165</v>
      </c>
      <c r="E2012" s="131">
        <v>0</v>
      </c>
    </row>
    <row r="2013" spans="2:5">
      <c r="B2013" s="205" t="s">
        <v>458</v>
      </c>
      <c r="C2013" s="131">
        <v>139443664</v>
      </c>
      <c r="D2013" s="131">
        <v>14243344.550000001</v>
      </c>
      <c r="E2013" s="131">
        <v>0</v>
      </c>
    </row>
    <row r="2014" spans="2:5">
      <c r="B2014" s="204" t="s">
        <v>800</v>
      </c>
      <c r="C2014" s="131">
        <v>139443664</v>
      </c>
      <c r="D2014" s="131">
        <v>14243344.550000001</v>
      </c>
      <c r="E2014" s="131">
        <v>0</v>
      </c>
    </row>
    <row r="2015" spans="2:5">
      <c r="B2015" s="205" t="s">
        <v>2265</v>
      </c>
      <c r="C2015" s="131">
        <v>6779437</v>
      </c>
      <c r="D2015" s="131">
        <v>1593658</v>
      </c>
      <c r="E2015" s="131">
        <v>1593656.69</v>
      </c>
    </row>
    <row r="2016" spans="2:5">
      <c r="B2016" s="204" t="s">
        <v>2266</v>
      </c>
      <c r="C2016" s="131">
        <v>6779437</v>
      </c>
      <c r="D2016" s="131">
        <v>1593658</v>
      </c>
      <c r="E2016" s="131">
        <v>1593656.69</v>
      </c>
    </row>
    <row r="2017" spans="2:5">
      <c r="B2017" s="206" t="s">
        <v>283</v>
      </c>
      <c r="C2017" s="133">
        <v>641166487</v>
      </c>
      <c r="D2017" s="133">
        <v>513371849.30000001</v>
      </c>
      <c r="E2017" s="133">
        <v>80868638.979999989</v>
      </c>
    </row>
    <row r="2018" spans="2:5">
      <c r="B2018" s="205" t="s">
        <v>1340</v>
      </c>
      <c r="C2018" s="131">
        <v>320784100</v>
      </c>
      <c r="D2018" s="131">
        <v>209471529.78</v>
      </c>
      <c r="E2018" s="131">
        <v>49597163.549999997</v>
      </c>
    </row>
    <row r="2019" spans="2:5">
      <c r="B2019" s="204" t="s">
        <v>1341</v>
      </c>
      <c r="C2019" s="131">
        <v>320784100</v>
      </c>
      <c r="D2019" s="131">
        <v>209471529.78</v>
      </c>
      <c r="E2019" s="131">
        <v>49597163.549999997</v>
      </c>
    </row>
    <row r="2020" spans="2:5">
      <c r="B2020" s="205" t="s">
        <v>2573</v>
      </c>
      <c r="C2020" s="131">
        <v>22782379</v>
      </c>
      <c r="D2020" s="131">
        <v>22782379</v>
      </c>
      <c r="E2020" s="131">
        <v>5873693.0199999996</v>
      </c>
    </row>
    <row r="2021" spans="2:5">
      <c r="B2021" s="204" t="s">
        <v>2574</v>
      </c>
      <c r="C2021" s="131">
        <v>22782379</v>
      </c>
      <c r="D2021" s="131">
        <v>22782379</v>
      </c>
      <c r="E2021" s="131">
        <v>5873693.0199999996</v>
      </c>
    </row>
    <row r="2022" spans="2:5">
      <c r="B2022" s="205" t="s">
        <v>3240</v>
      </c>
      <c r="C2022" s="131">
        <v>227199999</v>
      </c>
      <c r="D2022" s="131">
        <v>114377992.27</v>
      </c>
      <c r="E2022" s="131">
        <v>0</v>
      </c>
    </row>
    <row r="2023" spans="2:5">
      <c r="B2023" s="204" t="s">
        <v>3241</v>
      </c>
      <c r="C2023" s="131">
        <v>227199999</v>
      </c>
      <c r="D2023" s="131">
        <v>114377992.27</v>
      </c>
      <c r="E2023" s="131">
        <v>0</v>
      </c>
    </row>
    <row r="2024" spans="2:5">
      <c r="B2024" s="205" t="s">
        <v>2664</v>
      </c>
      <c r="C2024" s="131">
        <v>70400009</v>
      </c>
      <c r="D2024" s="131">
        <v>72075948.260000005</v>
      </c>
      <c r="E2024" s="131">
        <v>9426767.4199999999</v>
      </c>
    </row>
    <row r="2025" spans="2:5">
      <c r="B2025" s="204" t="s">
        <v>2665</v>
      </c>
      <c r="C2025" s="131">
        <v>70400009</v>
      </c>
      <c r="D2025" s="131">
        <v>72075948.260000005</v>
      </c>
      <c r="E2025" s="131">
        <v>9426767.4199999999</v>
      </c>
    </row>
    <row r="2026" spans="2:5">
      <c r="B2026" s="205" t="s">
        <v>3498</v>
      </c>
      <c r="C2026" s="131">
        <v>0</v>
      </c>
      <c r="D2026" s="131">
        <v>70664000</v>
      </c>
      <c r="E2026" s="131">
        <v>15971014.99</v>
      </c>
    </row>
    <row r="2027" spans="2:5">
      <c r="B2027" s="204" t="s">
        <v>3499</v>
      </c>
      <c r="C2027" s="131">
        <v>0</v>
      </c>
      <c r="D2027" s="131">
        <v>70664000</v>
      </c>
      <c r="E2027" s="131">
        <v>15971014.99</v>
      </c>
    </row>
    <row r="2028" spans="2:5">
      <c r="B2028" s="205" t="s">
        <v>4190</v>
      </c>
      <c r="C2028" s="131">
        <v>0</v>
      </c>
      <c r="D2028" s="131">
        <v>23999999.990000002</v>
      </c>
      <c r="E2028" s="131">
        <v>0</v>
      </c>
    </row>
    <row r="2029" spans="2:5">
      <c r="B2029" s="204" t="s">
        <v>4189</v>
      </c>
      <c r="C2029" s="131">
        <v>0</v>
      </c>
      <c r="D2029" s="131">
        <v>23999999.990000002</v>
      </c>
      <c r="E2029" s="131">
        <v>0</v>
      </c>
    </row>
    <row r="2030" spans="2:5">
      <c r="B2030" s="206" t="s">
        <v>298</v>
      </c>
      <c r="C2030" s="133">
        <v>0</v>
      </c>
      <c r="D2030" s="133">
        <v>29000001</v>
      </c>
      <c r="E2030" s="133">
        <v>8066980</v>
      </c>
    </row>
    <row r="2031" spans="2:5">
      <c r="B2031" s="205" t="s">
        <v>3640</v>
      </c>
      <c r="C2031" s="131">
        <v>0</v>
      </c>
      <c r="D2031" s="131">
        <v>1</v>
      </c>
      <c r="E2031" s="131">
        <v>0</v>
      </c>
    </row>
    <row r="2032" spans="2:5">
      <c r="B2032" s="204" t="s">
        <v>3639</v>
      </c>
      <c r="C2032" s="131">
        <v>0</v>
      </c>
      <c r="D2032" s="131">
        <v>1</v>
      </c>
      <c r="E2032" s="131">
        <v>0</v>
      </c>
    </row>
    <row r="2033" spans="2:5">
      <c r="B2033" s="205" t="s">
        <v>1924</v>
      </c>
      <c r="C2033" s="131">
        <v>0</v>
      </c>
      <c r="D2033" s="131">
        <v>9000000</v>
      </c>
      <c r="E2033" s="131">
        <v>8066980</v>
      </c>
    </row>
    <row r="2034" spans="2:5">
      <c r="B2034" s="204" t="s">
        <v>1925</v>
      </c>
      <c r="C2034" s="131">
        <v>0</v>
      </c>
      <c r="D2034" s="131">
        <v>9000000</v>
      </c>
      <c r="E2034" s="131">
        <v>8066980</v>
      </c>
    </row>
    <row r="2035" spans="2:5">
      <c r="B2035" s="205" t="s">
        <v>3638</v>
      </c>
      <c r="C2035" s="131">
        <v>0</v>
      </c>
      <c r="D2035" s="131">
        <v>20000000</v>
      </c>
      <c r="E2035" s="131">
        <v>0</v>
      </c>
    </row>
    <row r="2036" spans="2:5">
      <c r="B2036" s="204" t="s">
        <v>3637</v>
      </c>
      <c r="C2036" s="131">
        <v>0</v>
      </c>
      <c r="D2036" s="131">
        <v>20000000</v>
      </c>
      <c r="E2036" s="131">
        <v>0</v>
      </c>
    </row>
    <row r="2037" spans="2:5">
      <c r="B2037" s="207" t="s">
        <v>459</v>
      </c>
      <c r="C2037" s="131">
        <v>261407278</v>
      </c>
      <c r="D2037" s="131">
        <v>354876106.15999997</v>
      </c>
      <c r="E2037" s="131">
        <v>191665538.57000002</v>
      </c>
    </row>
    <row r="2038" spans="2:5">
      <c r="B2038" s="206" t="s">
        <v>281</v>
      </c>
      <c r="C2038" s="133">
        <v>261407278</v>
      </c>
      <c r="D2038" s="133">
        <v>301030943.15999997</v>
      </c>
      <c r="E2038" s="133">
        <v>169801237.77000001</v>
      </c>
    </row>
    <row r="2039" spans="2:5">
      <c r="B2039" s="205" t="s">
        <v>1342</v>
      </c>
      <c r="C2039" s="131">
        <v>11035275</v>
      </c>
      <c r="D2039" s="131">
        <v>9655865.5600000005</v>
      </c>
      <c r="E2039" s="131">
        <v>0</v>
      </c>
    </row>
    <row r="2040" spans="2:5">
      <c r="B2040" s="204" t="s">
        <v>1343</v>
      </c>
      <c r="C2040" s="131">
        <v>11035275</v>
      </c>
      <c r="D2040" s="131">
        <v>9655865.5600000005</v>
      </c>
      <c r="E2040" s="131">
        <v>0</v>
      </c>
    </row>
    <row r="2041" spans="2:5">
      <c r="B2041" s="205" t="s">
        <v>1344</v>
      </c>
      <c r="C2041" s="131">
        <v>4595200</v>
      </c>
      <c r="D2041" s="131">
        <v>1.94</v>
      </c>
      <c r="E2041" s="131">
        <v>0</v>
      </c>
    </row>
    <row r="2042" spans="2:5">
      <c r="B2042" s="204" t="s">
        <v>1345</v>
      </c>
      <c r="C2042" s="131">
        <v>4595200</v>
      </c>
      <c r="D2042" s="131">
        <v>1.94</v>
      </c>
      <c r="E2042" s="131">
        <v>0</v>
      </c>
    </row>
    <row r="2043" spans="2:5">
      <c r="B2043" s="205" t="s">
        <v>1346</v>
      </c>
      <c r="C2043" s="131">
        <v>4595200</v>
      </c>
      <c r="D2043" s="131">
        <v>1.94</v>
      </c>
      <c r="E2043" s="131">
        <v>0</v>
      </c>
    </row>
    <row r="2044" spans="2:5">
      <c r="B2044" s="204" t="s">
        <v>1347</v>
      </c>
      <c r="C2044" s="131">
        <v>4595200</v>
      </c>
      <c r="D2044" s="131">
        <v>1.94</v>
      </c>
      <c r="E2044" s="131">
        <v>0</v>
      </c>
    </row>
    <row r="2045" spans="2:5">
      <c r="B2045" s="205" t="s">
        <v>1348</v>
      </c>
      <c r="C2045" s="131">
        <v>6558125</v>
      </c>
      <c r="D2045" s="131">
        <v>5738359.75</v>
      </c>
      <c r="E2045" s="131">
        <v>0</v>
      </c>
    </row>
    <row r="2046" spans="2:5">
      <c r="B2046" s="204" t="s">
        <v>1349</v>
      </c>
      <c r="C2046" s="131">
        <v>6558125</v>
      </c>
      <c r="D2046" s="131">
        <v>5738359.75</v>
      </c>
      <c r="E2046" s="131">
        <v>0</v>
      </c>
    </row>
    <row r="2047" spans="2:5">
      <c r="B2047" s="205" t="s">
        <v>1350</v>
      </c>
      <c r="C2047" s="131">
        <v>4595200</v>
      </c>
      <c r="D2047" s="131">
        <v>4020799.94</v>
      </c>
      <c r="E2047" s="131">
        <v>0</v>
      </c>
    </row>
    <row r="2048" spans="2:5">
      <c r="B2048" s="204" t="s">
        <v>1351</v>
      </c>
      <c r="C2048" s="131">
        <v>4595200</v>
      </c>
      <c r="D2048" s="131">
        <v>4020799.94</v>
      </c>
      <c r="E2048" s="131">
        <v>0</v>
      </c>
    </row>
    <row r="2049" spans="2:5">
      <c r="B2049" s="205" t="s">
        <v>3691</v>
      </c>
      <c r="C2049" s="131">
        <v>0</v>
      </c>
      <c r="D2049" s="131">
        <v>21195055.390000001</v>
      </c>
      <c r="E2049" s="131">
        <v>21195051.620000001</v>
      </c>
    </row>
    <row r="2050" spans="2:5">
      <c r="B2050" s="204" t="s">
        <v>3690</v>
      </c>
      <c r="C2050" s="131">
        <v>0</v>
      </c>
      <c r="D2050" s="131">
        <v>21195055.390000001</v>
      </c>
      <c r="E2050" s="131">
        <v>21195051.620000001</v>
      </c>
    </row>
    <row r="2051" spans="2:5">
      <c r="B2051" s="205" t="s">
        <v>3500</v>
      </c>
      <c r="C2051" s="131">
        <v>0</v>
      </c>
      <c r="D2051" s="131">
        <v>10861975.67</v>
      </c>
      <c r="E2051" s="131">
        <v>6936750.6699999999</v>
      </c>
    </row>
    <row r="2052" spans="2:5">
      <c r="B2052" s="204" t="s">
        <v>3501</v>
      </c>
      <c r="C2052" s="131">
        <v>0</v>
      </c>
      <c r="D2052" s="131">
        <v>10861975.67</v>
      </c>
      <c r="E2052" s="131">
        <v>6936750.6699999999</v>
      </c>
    </row>
    <row r="2053" spans="2:5">
      <c r="B2053" s="205" t="s">
        <v>1926</v>
      </c>
      <c r="C2053" s="131">
        <v>11208701</v>
      </c>
      <c r="D2053" s="131">
        <v>9983701</v>
      </c>
      <c r="E2053" s="131">
        <v>0</v>
      </c>
    </row>
    <row r="2054" spans="2:5">
      <c r="B2054" s="204" t="s">
        <v>1927</v>
      </c>
      <c r="C2054" s="131">
        <v>11208701</v>
      </c>
      <c r="D2054" s="131">
        <v>9983701</v>
      </c>
      <c r="E2054" s="131">
        <v>0</v>
      </c>
    </row>
    <row r="2055" spans="2:5">
      <c r="B2055" s="205" t="s">
        <v>1928</v>
      </c>
      <c r="C2055" s="131">
        <v>6731551</v>
      </c>
      <c r="D2055" s="131">
        <v>6371071</v>
      </c>
      <c r="E2055" s="131">
        <v>0</v>
      </c>
    </row>
    <row r="2056" spans="2:5">
      <c r="B2056" s="204" t="s">
        <v>1929</v>
      </c>
      <c r="C2056" s="131">
        <v>6731551</v>
      </c>
      <c r="D2056" s="131">
        <v>6371071</v>
      </c>
      <c r="E2056" s="131">
        <v>0</v>
      </c>
    </row>
    <row r="2057" spans="2:5">
      <c r="B2057" s="205" t="s">
        <v>2830</v>
      </c>
      <c r="C2057" s="131">
        <v>19513382</v>
      </c>
      <c r="D2057" s="131">
        <v>19513382</v>
      </c>
      <c r="E2057" s="131">
        <v>16858249</v>
      </c>
    </row>
    <row r="2058" spans="2:5">
      <c r="B2058" s="204" t="s">
        <v>2666</v>
      </c>
      <c r="C2058" s="131">
        <v>19513382</v>
      </c>
      <c r="D2058" s="131">
        <v>19513382</v>
      </c>
      <c r="E2058" s="131">
        <v>16858249</v>
      </c>
    </row>
    <row r="2059" spans="2:5">
      <c r="B2059" s="205" t="s">
        <v>1930</v>
      </c>
      <c r="C2059" s="131">
        <v>11208701</v>
      </c>
      <c r="D2059" s="131">
        <v>9983701</v>
      </c>
      <c r="E2059" s="131">
        <v>0</v>
      </c>
    </row>
    <row r="2060" spans="2:5">
      <c r="B2060" s="204" t="s">
        <v>1931</v>
      </c>
      <c r="C2060" s="131">
        <v>11208701</v>
      </c>
      <c r="D2060" s="131">
        <v>9983701</v>
      </c>
      <c r="E2060" s="131">
        <v>0</v>
      </c>
    </row>
    <row r="2061" spans="2:5">
      <c r="B2061" s="205" t="s">
        <v>1932</v>
      </c>
      <c r="C2061" s="131">
        <v>11208701</v>
      </c>
      <c r="D2061" s="131">
        <v>9983701</v>
      </c>
      <c r="E2061" s="131">
        <v>0</v>
      </c>
    </row>
    <row r="2062" spans="2:5">
      <c r="B2062" s="204" t="s">
        <v>1933</v>
      </c>
      <c r="C2062" s="131">
        <v>11208701</v>
      </c>
      <c r="D2062" s="131">
        <v>9983701</v>
      </c>
      <c r="E2062" s="131">
        <v>0</v>
      </c>
    </row>
    <row r="2063" spans="2:5">
      <c r="B2063" s="205" t="s">
        <v>1934</v>
      </c>
      <c r="C2063" s="131">
        <v>6731551</v>
      </c>
      <c r="D2063" s="131">
        <v>6049651</v>
      </c>
      <c r="E2063" s="131">
        <v>0</v>
      </c>
    </row>
    <row r="2064" spans="2:5">
      <c r="B2064" s="204" t="s">
        <v>1935</v>
      </c>
      <c r="C2064" s="131">
        <v>6731551</v>
      </c>
      <c r="D2064" s="131">
        <v>6049651</v>
      </c>
      <c r="E2064" s="131">
        <v>0</v>
      </c>
    </row>
    <row r="2065" spans="2:5">
      <c r="B2065" s="205" t="s">
        <v>1936</v>
      </c>
      <c r="C2065" s="131">
        <v>6731551</v>
      </c>
      <c r="D2065" s="131">
        <v>6049651</v>
      </c>
      <c r="E2065" s="131">
        <v>0</v>
      </c>
    </row>
    <row r="2066" spans="2:5">
      <c r="B2066" s="204" t="s">
        <v>1937</v>
      </c>
      <c r="C2066" s="131">
        <v>6731551</v>
      </c>
      <c r="D2066" s="131">
        <v>6049651</v>
      </c>
      <c r="E2066" s="131">
        <v>0</v>
      </c>
    </row>
    <row r="2067" spans="2:5">
      <c r="B2067" s="205" t="s">
        <v>1938</v>
      </c>
      <c r="C2067" s="131">
        <v>4768626</v>
      </c>
      <c r="D2067" s="131">
        <v>4256126</v>
      </c>
      <c r="E2067" s="131">
        <v>0</v>
      </c>
    </row>
    <row r="2068" spans="2:5">
      <c r="B2068" s="204" t="s">
        <v>1939</v>
      </c>
      <c r="C2068" s="131">
        <v>4768626</v>
      </c>
      <c r="D2068" s="131">
        <v>4256126</v>
      </c>
      <c r="E2068" s="131">
        <v>0</v>
      </c>
    </row>
    <row r="2069" spans="2:5">
      <c r="B2069" s="205" t="s">
        <v>460</v>
      </c>
      <c r="C2069" s="131">
        <v>9840401</v>
      </c>
      <c r="D2069" s="131">
        <v>10358153.359999999</v>
      </c>
      <c r="E2069" s="131">
        <v>7370281.4500000002</v>
      </c>
    </row>
    <row r="2070" spans="2:5">
      <c r="B2070" s="204" t="s">
        <v>801</v>
      </c>
      <c r="C2070" s="131">
        <v>9840401</v>
      </c>
      <c r="D2070" s="131">
        <v>10358153.359999999</v>
      </c>
      <c r="E2070" s="131">
        <v>7370281.4500000002</v>
      </c>
    </row>
    <row r="2071" spans="2:5">
      <c r="B2071" s="205" t="s">
        <v>3242</v>
      </c>
      <c r="C2071" s="131">
        <v>4795216</v>
      </c>
      <c r="D2071" s="131">
        <v>20239761</v>
      </c>
      <c r="E2071" s="131">
        <v>16696073.539999999</v>
      </c>
    </row>
    <row r="2072" spans="2:5">
      <c r="B2072" s="204" t="s">
        <v>3243</v>
      </c>
      <c r="C2072" s="131">
        <v>4795216</v>
      </c>
      <c r="D2072" s="131">
        <v>20239761</v>
      </c>
      <c r="E2072" s="131">
        <v>16696073.539999999</v>
      </c>
    </row>
    <row r="2073" spans="2:5">
      <c r="B2073" s="205" t="s">
        <v>4113</v>
      </c>
      <c r="C2073" s="131">
        <v>0</v>
      </c>
      <c r="D2073" s="131">
        <v>6455765.2300000004</v>
      </c>
      <c r="E2073" s="131">
        <v>5164612.18</v>
      </c>
    </row>
    <row r="2074" spans="2:5">
      <c r="B2074" s="204" t="s">
        <v>4112</v>
      </c>
      <c r="C2074" s="131">
        <v>0</v>
      </c>
      <c r="D2074" s="131">
        <v>6455765.2300000004</v>
      </c>
      <c r="E2074" s="131">
        <v>5164612.18</v>
      </c>
    </row>
    <row r="2075" spans="2:5">
      <c r="B2075" s="205" t="s">
        <v>2831</v>
      </c>
      <c r="C2075" s="131">
        <v>26222833</v>
      </c>
      <c r="D2075" s="131">
        <v>20222833</v>
      </c>
      <c r="E2075" s="131">
        <v>17544348.370000001</v>
      </c>
    </row>
    <row r="2076" spans="2:5">
      <c r="B2076" s="204" t="s">
        <v>802</v>
      </c>
      <c r="C2076" s="131">
        <v>26222833</v>
      </c>
      <c r="D2076" s="131">
        <v>20222833</v>
      </c>
      <c r="E2076" s="131">
        <v>17544348.370000001</v>
      </c>
    </row>
    <row r="2077" spans="2:5">
      <c r="B2077" s="205" t="s">
        <v>3244</v>
      </c>
      <c r="C2077" s="131">
        <v>3789143</v>
      </c>
      <c r="D2077" s="131">
        <v>11829957</v>
      </c>
      <c r="E2077" s="131">
        <v>11600000</v>
      </c>
    </row>
    <row r="2078" spans="2:5">
      <c r="B2078" s="204" t="s">
        <v>3245</v>
      </c>
      <c r="C2078" s="131">
        <v>3789143</v>
      </c>
      <c r="D2078" s="131">
        <v>11829957</v>
      </c>
      <c r="E2078" s="131">
        <v>11600000</v>
      </c>
    </row>
    <row r="2079" spans="2:5">
      <c r="B2079" s="205" t="s">
        <v>461</v>
      </c>
      <c r="C2079" s="131">
        <v>7932446</v>
      </c>
      <c r="D2079" s="131">
        <v>3969678</v>
      </c>
      <c r="E2079" s="131">
        <v>0</v>
      </c>
    </row>
    <row r="2080" spans="2:5">
      <c r="B2080" s="204" t="s">
        <v>803</v>
      </c>
      <c r="C2080" s="131">
        <v>7932446</v>
      </c>
      <c r="D2080" s="131">
        <v>3969678</v>
      </c>
      <c r="E2080" s="131">
        <v>0</v>
      </c>
    </row>
    <row r="2081" spans="2:5">
      <c r="B2081" s="205" t="s">
        <v>3246</v>
      </c>
      <c r="C2081" s="131">
        <v>6943750</v>
      </c>
      <c r="D2081" s="131">
        <v>6943750</v>
      </c>
      <c r="E2081" s="131">
        <v>6900000</v>
      </c>
    </row>
    <row r="2082" spans="2:5">
      <c r="B2082" s="204" t="s">
        <v>3247</v>
      </c>
      <c r="C2082" s="131">
        <v>6943750</v>
      </c>
      <c r="D2082" s="131">
        <v>6943750</v>
      </c>
      <c r="E2082" s="131">
        <v>6900000</v>
      </c>
    </row>
    <row r="2083" spans="2:5">
      <c r="B2083" s="205" t="s">
        <v>3248</v>
      </c>
      <c r="C2083" s="131">
        <v>8629922</v>
      </c>
      <c r="D2083" s="131">
        <v>12826753</v>
      </c>
      <c r="E2083" s="131">
        <v>12300000</v>
      </c>
    </row>
    <row r="2084" spans="2:5">
      <c r="B2084" s="204" t="s">
        <v>3249</v>
      </c>
      <c r="C2084" s="131">
        <v>8629922</v>
      </c>
      <c r="D2084" s="131">
        <v>12826753</v>
      </c>
      <c r="E2084" s="131">
        <v>12300000</v>
      </c>
    </row>
    <row r="2085" spans="2:5">
      <c r="B2085" s="205" t="s">
        <v>3250</v>
      </c>
      <c r="C2085" s="131">
        <v>9223416</v>
      </c>
      <c r="D2085" s="131">
        <v>9223416</v>
      </c>
      <c r="E2085" s="131">
        <v>9000000</v>
      </c>
    </row>
    <row r="2086" spans="2:5">
      <c r="B2086" s="204" t="s">
        <v>3251</v>
      </c>
      <c r="C2086" s="131">
        <v>9223416</v>
      </c>
      <c r="D2086" s="131">
        <v>9223416</v>
      </c>
      <c r="E2086" s="131">
        <v>9000000</v>
      </c>
    </row>
    <row r="2087" spans="2:5">
      <c r="B2087" s="205" t="s">
        <v>3252</v>
      </c>
      <c r="C2087" s="131">
        <v>6346017</v>
      </c>
      <c r="D2087" s="131">
        <v>6346017</v>
      </c>
      <c r="E2087" s="131">
        <v>5841661</v>
      </c>
    </row>
    <row r="2088" spans="2:5">
      <c r="B2088" s="204" t="s">
        <v>3253</v>
      </c>
      <c r="C2088" s="131">
        <v>6346017</v>
      </c>
      <c r="D2088" s="131">
        <v>6346017</v>
      </c>
      <c r="E2088" s="131">
        <v>5841661</v>
      </c>
    </row>
    <row r="2089" spans="2:5">
      <c r="B2089" s="205" t="s">
        <v>1940</v>
      </c>
      <c r="C2089" s="131">
        <v>6731551</v>
      </c>
      <c r="D2089" s="131">
        <v>1496459</v>
      </c>
      <c r="E2089" s="131">
        <v>1496457.82</v>
      </c>
    </row>
    <row r="2090" spans="2:5">
      <c r="B2090" s="204" t="s">
        <v>1941</v>
      </c>
      <c r="C2090" s="131">
        <v>6731551</v>
      </c>
      <c r="D2090" s="131">
        <v>1496459</v>
      </c>
      <c r="E2090" s="131">
        <v>1496457.82</v>
      </c>
    </row>
    <row r="2091" spans="2:5">
      <c r="B2091" s="205" t="s">
        <v>1942</v>
      </c>
      <c r="C2091" s="131">
        <v>4768626</v>
      </c>
      <c r="D2091" s="131">
        <v>1077478</v>
      </c>
      <c r="E2091" s="131">
        <v>1077476.06</v>
      </c>
    </row>
    <row r="2092" spans="2:5">
      <c r="B2092" s="204" t="s">
        <v>1943</v>
      </c>
      <c r="C2092" s="131">
        <v>4768626</v>
      </c>
      <c r="D2092" s="131">
        <v>1077478</v>
      </c>
      <c r="E2092" s="131">
        <v>1077476.06</v>
      </c>
    </row>
    <row r="2093" spans="2:5">
      <c r="B2093" s="205" t="s">
        <v>3000</v>
      </c>
      <c r="C2093" s="131">
        <v>8494141</v>
      </c>
      <c r="D2093" s="131">
        <v>8494141</v>
      </c>
      <c r="E2093" s="131">
        <v>8494000</v>
      </c>
    </row>
    <row r="2094" spans="2:5">
      <c r="B2094" s="204" t="s">
        <v>3001</v>
      </c>
      <c r="C2094" s="131">
        <v>8494141</v>
      </c>
      <c r="D2094" s="131">
        <v>8494141</v>
      </c>
      <c r="E2094" s="131">
        <v>8494000</v>
      </c>
    </row>
    <row r="2095" spans="2:5">
      <c r="B2095" s="205" t="s">
        <v>3254</v>
      </c>
      <c r="C2095" s="131">
        <v>9695566</v>
      </c>
      <c r="D2095" s="131">
        <v>9695566</v>
      </c>
      <c r="E2095" s="131">
        <v>0</v>
      </c>
    </row>
    <row r="2096" spans="2:5">
      <c r="B2096" s="204" t="s">
        <v>3255</v>
      </c>
      <c r="C2096" s="131">
        <v>9695566</v>
      </c>
      <c r="D2096" s="131">
        <v>9695566</v>
      </c>
      <c r="E2096" s="131">
        <v>0</v>
      </c>
    </row>
    <row r="2097" spans="2:5">
      <c r="B2097" s="205" t="s">
        <v>3853</v>
      </c>
      <c r="C2097" s="131">
        <v>0</v>
      </c>
      <c r="D2097" s="131">
        <v>1332377.8899999999</v>
      </c>
      <c r="E2097" s="131">
        <v>0</v>
      </c>
    </row>
    <row r="2098" spans="2:5">
      <c r="B2098" s="204" t="s">
        <v>3852</v>
      </c>
      <c r="C2098" s="131">
        <v>0</v>
      </c>
      <c r="D2098" s="131">
        <v>1332377.8899999999</v>
      </c>
      <c r="E2098" s="131">
        <v>0</v>
      </c>
    </row>
    <row r="2099" spans="2:5">
      <c r="B2099" s="205" t="s">
        <v>3851</v>
      </c>
      <c r="C2099" s="131">
        <v>0</v>
      </c>
      <c r="D2099" s="131">
        <v>1332377.8899999999</v>
      </c>
      <c r="E2099" s="131">
        <v>0</v>
      </c>
    </row>
    <row r="2100" spans="2:5">
      <c r="B2100" s="204" t="s">
        <v>3850</v>
      </c>
      <c r="C2100" s="131">
        <v>0</v>
      </c>
      <c r="D2100" s="131">
        <v>1332377.8899999999</v>
      </c>
      <c r="E2100" s="131">
        <v>0</v>
      </c>
    </row>
    <row r="2101" spans="2:5">
      <c r="B2101" s="205" t="s">
        <v>3256</v>
      </c>
      <c r="C2101" s="131">
        <v>8617566</v>
      </c>
      <c r="D2101" s="131">
        <v>13752666</v>
      </c>
      <c r="E2101" s="131">
        <v>8500000</v>
      </c>
    </row>
    <row r="2102" spans="2:5">
      <c r="B2102" s="204" t="s">
        <v>3257</v>
      </c>
      <c r="C2102" s="131">
        <v>8617566</v>
      </c>
      <c r="D2102" s="131">
        <v>13752666</v>
      </c>
      <c r="E2102" s="131">
        <v>8500000</v>
      </c>
    </row>
    <row r="2103" spans="2:5">
      <c r="B2103" s="205" t="s">
        <v>1096</v>
      </c>
      <c r="C2103" s="131">
        <v>29894920</v>
      </c>
      <c r="D2103" s="131">
        <v>29894920</v>
      </c>
      <c r="E2103" s="131">
        <v>12826276.059999999</v>
      </c>
    </row>
    <row r="2104" spans="2:5">
      <c r="B2104" s="204" t="s">
        <v>1097</v>
      </c>
      <c r="C2104" s="131">
        <v>29894920</v>
      </c>
      <c r="D2104" s="131">
        <v>29894920</v>
      </c>
      <c r="E2104" s="131">
        <v>12826276.059999999</v>
      </c>
    </row>
    <row r="2105" spans="2:5">
      <c r="B2105" s="205" t="s">
        <v>3849</v>
      </c>
      <c r="C2105" s="131">
        <v>0</v>
      </c>
      <c r="D2105" s="131">
        <v>1875829.6</v>
      </c>
      <c r="E2105" s="131">
        <v>0</v>
      </c>
    </row>
    <row r="2106" spans="2:5">
      <c r="B2106" s="204" t="s">
        <v>3848</v>
      </c>
      <c r="C2106" s="131">
        <v>0</v>
      </c>
      <c r="D2106" s="131">
        <v>1875829.6</v>
      </c>
      <c r="E2106" s="131">
        <v>0</v>
      </c>
    </row>
    <row r="2107" spans="2:5">
      <c r="B2107" s="206" t="s">
        <v>283</v>
      </c>
      <c r="C2107" s="133">
        <v>0</v>
      </c>
      <c r="D2107" s="133">
        <v>53845163</v>
      </c>
      <c r="E2107" s="133">
        <v>21864300.800000001</v>
      </c>
    </row>
    <row r="2108" spans="2:5">
      <c r="B2108" s="205" t="s">
        <v>3567</v>
      </c>
      <c r="C2108" s="131">
        <v>0</v>
      </c>
      <c r="D2108" s="131">
        <v>53845163</v>
      </c>
      <c r="E2108" s="131">
        <v>21864300.800000001</v>
      </c>
    </row>
    <row r="2109" spans="2:5">
      <c r="B2109" s="204" t="s">
        <v>3566</v>
      </c>
      <c r="C2109" s="131">
        <v>0</v>
      </c>
      <c r="D2109" s="131">
        <v>53845163</v>
      </c>
      <c r="E2109" s="131">
        <v>21864300.800000001</v>
      </c>
    </row>
    <row r="2110" spans="2:5">
      <c r="B2110" s="207" t="s">
        <v>462</v>
      </c>
      <c r="C2110" s="131">
        <v>987095702</v>
      </c>
      <c r="D2110" s="131">
        <v>1450386419.9499998</v>
      </c>
      <c r="E2110" s="131">
        <v>609280383.72000015</v>
      </c>
    </row>
    <row r="2111" spans="2:5">
      <c r="B2111" s="206" t="s">
        <v>281</v>
      </c>
      <c r="C2111" s="133">
        <v>453903182</v>
      </c>
      <c r="D2111" s="133">
        <v>602465925.11000001</v>
      </c>
      <c r="E2111" s="133">
        <v>288135976.23000002</v>
      </c>
    </row>
    <row r="2112" spans="2:5">
      <c r="B2112" s="205" t="s">
        <v>1098</v>
      </c>
      <c r="C2112" s="131">
        <v>55739560</v>
      </c>
      <c r="D2112" s="131">
        <v>55739560</v>
      </c>
      <c r="E2112" s="131">
        <v>38236735.269999996</v>
      </c>
    </row>
    <row r="2113" spans="2:5">
      <c r="B2113" s="204" t="s">
        <v>1099</v>
      </c>
      <c r="C2113" s="131">
        <v>55739560</v>
      </c>
      <c r="D2113" s="131">
        <v>55739560</v>
      </c>
      <c r="E2113" s="131">
        <v>38236735.269999996</v>
      </c>
    </row>
    <row r="2114" spans="2:5">
      <c r="B2114" s="205" t="s">
        <v>463</v>
      </c>
      <c r="C2114" s="131">
        <v>6417846</v>
      </c>
      <c r="D2114" s="131">
        <v>0</v>
      </c>
      <c r="E2114" s="131">
        <v>0</v>
      </c>
    </row>
    <row r="2115" spans="2:5">
      <c r="B2115" s="204" t="s">
        <v>804</v>
      </c>
      <c r="C2115" s="131">
        <v>6417846</v>
      </c>
      <c r="D2115" s="131">
        <v>0</v>
      </c>
      <c r="E2115" s="131">
        <v>0</v>
      </c>
    </row>
    <row r="2116" spans="2:5">
      <c r="B2116" s="205" t="s">
        <v>464</v>
      </c>
      <c r="C2116" s="131">
        <v>102059449</v>
      </c>
      <c r="D2116" s="131">
        <v>56610748</v>
      </c>
      <c r="E2116" s="131">
        <v>41142782.25</v>
      </c>
    </row>
    <row r="2117" spans="2:5">
      <c r="B2117" s="204" t="s">
        <v>805</v>
      </c>
      <c r="C2117" s="131">
        <v>102059449</v>
      </c>
      <c r="D2117" s="131">
        <v>56610748</v>
      </c>
      <c r="E2117" s="131">
        <v>41142782.25</v>
      </c>
    </row>
    <row r="2118" spans="2:5">
      <c r="B2118" s="205" t="s">
        <v>2832</v>
      </c>
      <c r="C2118" s="131">
        <v>2348246</v>
      </c>
      <c r="D2118" s="131">
        <v>0</v>
      </c>
      <c r="E2118" s="131">
        <v>0</v>
      </c>
    </row>
    <row r="2119" spans="2:5">
      <c r="B2119" s="204" t="s">
        <v>806</v>
      </c>
      <c r="C2119" s="131">
        <v>2348246</v>
      </c>
      <c r="D2119" s="131">
        <v>0</v>
      </c>
      <c r="E2119" s="131">
        <v>0</v>
      </c>
    </row>
    <row r="2120" spans="2:5">
      <c r="B2120" s="205" t="s">
        <v>465</v>
      </c>
      <c r="C2120" s="131">
        <v>38350423</v>
      </c>
      <c r="D2120" s="131">
        <v>37320423</v>
      </c>
      <c r="E2120" s="131">
        <v>35329505.380000003</v>
      </c>
    </row>
    <row r="2121" spans="2:5">
      <c r="B2121" s="204" t="s">
        <v>807</v>
      </c>
      <c r="C2121" s="131">
        <v>38350423</v>
      </c>
      <c r="D2121" s="131">
        <v>37320423</v>
      </c>
      <c r="E2121" s="131">
        <v>35329505.380000003</v>
      </c>
    </row>
    <row r="2122" spans="2:5">
      <c r="B2122" s="205" t="s">
        <v>2833</v>
      </c>
      <c r="C2122" s="131">
        <v>1892708</v>
      </c>
      <c r="D2122" s="131">
        <v>0</v>
      </c>
      <c r="E2122" s="131">
        <v>0</v>
      </c>
    </row>
    <row r="2123" spans="2:5">
      <c r="B2123" s="204" t="s">
        <v>808</v>
      </c>
      <c r="C2123" s="131">
        <v>1892708</v>
      </c>
      <c r="D2123" s="131">
        <v>0</v>
      </c>
      <c r="E2123" s="131">
        <v>0</v>
      </c>
    </row>
    <row r="2124" spans="2:5">
      <c r="B2124" s="205" t="s">
        <v>3565</v>
      </c>
      <c r="C2124" s="131">
        <v>0</v>
      </c>
      <c r="D2124" s="131">
        <v>21530610</v>
      </c>
      <c r="E2124" s="131">
        <v>21530609.800000001</v>
      </c>
    </row>
    <row r="2125" spans="2:5">
      <c r="B2125" s="204" t="s">
        <v>3564</v>
      </c>
      <c r="C2125" s="131">
        <v>0</v>
      </c>
      <c r="D2125" s="131">
        <v>21530610</v>
      </c>
      <c r="E2125" s="131">
        <v>21530609.800000001</v>
      </c>
    </row>
    <row r="2126" spans="2:5">
      <c r="B2126" s="205" t="s">
        <v>2667</v>
      </c>
      <c r="C2126" s="131">
        <v>40806357</v>
      </c>
      <c r="D2126" s="131">
        <v>40806357</v>
      </c>
      <c r="E2126" s="131">
        <v>37946462.200000003</v>
      </c>
    </row>
    <row r="2127" spans="2:5">
      <c r="B2127" s="204" t="s">
        <v>2668</v>
      </c>
      <c r="C2127" s="131">
        <v>40806357</v>
      </c>
      <c r="D2127" s="131">
        <v>40806357</v>
      </c>
      <c r="E2127" s="131">
        <v>37946462.200000003</v>
      </c>
    </row>
    <row r="2128" spans="2:5">
      <c r="B2128" s="205" t="s">
        <v>4111</v>
      </c>
      <c r="C2128" s="131">
        <v>0</v>
      </c>
      <c r="D2128" s="131">
        <v>222741582</v>
      </c>
      <c r="E2128" s="131">
        <v>22344128.66</v>
      </c>
    </row>
    <row r="2129" spans="2:5">
      <c r="B2129" s="204" t="s">
        <v>4110</v>
      </c>
      <c r="C2129" s="131">
        <v>0</v>
      </c>
      <c r="D2129" s="131">
        <v>222741582</v>
      </c>
      <c r="E2129" s="131">
        <v>22344128.66</v>
      </c>
    </row>
    <row r="2130" spans="2:5">
      <c r="B2130" s="205" t="s">
        <v>1352</v>
      </c>
      <c r="C2130" s="131">
        <v>4628889</v>
      </c>
      <c r="D2130" s="131">
        <v>1.95</v>
      </c>
      <c r="E2130" s="131">
        <v>0</v>
      </c>
    </row>
    <row r="2131" spans="2:5">
      <c r="B2131" s="204" t="s">
        <v>1353</v>
      </c>
      <c r="C2131" s="131">
        <v>4628889</v>
      </c>
      <c r="D2131" s="131">
        <v>1.95</v>
      </c>
      <c r="E2131" s="131">
        <v>0</v>
      </c>
    </row>
    <row r="2132" spans="2:5">
      <c r="B2132" s="205" t="s">
        <v>1354</v>
      </c>
      <c r="C2132" s="131">
        <v>11116179</v>
      </c>
      <c r="D2132" s="131">
        <v>5404637.3700000001</v>
      </c>
      <c r="E2132" s="131">
        <v>0</v>
      </c>
    </row>
    <row r="2133" spans="2:5">
      <c r="B2133" s="204" t="s">
        <v>1355</v>
      </c>
      <c r="C2133" s="131">
        <v>11116179</v>
      </c>
      <c r="D2133" s="131">
        <v>5404637.3700000001</v>
      </c>
      <c r="E2133" s="131">
        <v>0</v>
      </c>
    </row>
    <row r="2134" spans="2:5">
      <c r="B2134" s="205" t="s">
        <v>1356</v>
      </c>
      <c r="C2134" s="131">
        <v>11116179</v>
      </c>
      <c r="D2134" s="131">
        <v>1.37</v>
      </c>
      <c r="E2134" s="131">
        <v>0</v>
      </c>
    </row>
    <row r="2135" spans="2:5">
      <c r="B2135" s="204" t="s">
        <v>1357</v>
      </c>
      <c r="C2135" s="131">
        <v>11116179</v>
      </c>
      <c r="D2135" s="131">
        <v>1.37</v>
      </c>
      <c r="E2135" s="131">
        <v>0</v>
      </c>
    </row>
    <row r="2136" spans="2:5">
      <c r="B2136" s="205" t="s">
        <v>1358</v>
      </c>
      <c r="C2136" s="131">
        <v>6606206</v>
      </c>
      <c r="D2136" s="131">
        <v>1.83</v>
      </c>
      <c r="E2136" s="131">
        <v>0</v>
      </c>
    </row>
    <row r="2137" spans="2:5">
      <c r="B2137" s="204" t="s">
        <v>1359</v>
      </c>
      <c r="C2137" s="131">
        <v>6606206</v>
      </c>
      <c r="D2137" s="131">
        <v>1.83</v>
      </c>
      <c r="E2137" s="131">
        <v>0</v>
      </c>
    </row>
    <row r="2138" spans="2:5">
      <c r="B2138" s="205" t="s">
        <v>2834</v>
      </c>
      <c r="C2138" s="131">
        <v>6606206</v>
      </c>
      <c r="D2138" s="131">
        <v>6606206</v>
      </c>
      <c r="E2138" s="131">
        <v>2356102.58</v>
      </c>
    </row>
    <row r="2139" spans="2:5">
      <c r="B2139" s="204" t="s">
        <v>1360</v>
      </c>
      <c r="C2139" s="131">
        <v>6606206</v>
      </c>
      <c r="D2139" s="131">
        <v>6606206</v>
      </c>
      <c r="E2139" s="131">
        <v>2356102.58</v>
      </c>
    </row>
    <row r="2140" spans="2:5">
      <c r="B2140" s="205" t="s">
        <v>2835</v>
      </c>
      <c r="C2140" s="131">
        <v>7152038</v>
      </c>
      <c r="D2140" s="131">
        <v>13780176.01</v>
      </c>
      <c r="E2140" s="131">
        <v>13780175.01</v>
      </c>
    </row>
    <row r="2141" spans="2:5">
      <c r="B2141" s="204" t="s">
        <v>809</v>
      </c>
      <c r="C2141" s="131">
        <v>7152038</v>
      </c>
      <c r="D2141" s="131">
        <v>13780176.01</v>
      </c>
      <c r="E2141" s="131">
        <v>13780175.01</v>
      </c>
    </row>
    <row r="2142" spans="2:5">
      <c r="B2142" s="205" t="s">
        <v>466</v>
      </c>
      <c r="C2142" s="131">
        <v>62173252</v>
      </c>
      <c r="D2142" s="131">
        <v>21921715</v>
      </c>
      <c r="E2142" s="131">
        <v>19886451.359999999</v>
      </c>
    </row>
    <row r="2143" spans="2:5">
      <c r="B2143" s="204" t="s">
        <v>810</v>
      </c>
      <c r="C2143" s="131">
        <v>62173252</v>
      </c>
      <c r="D2143" s="131">
        <v>21921715</v>
      </c>
      <c r="E2143" s="131">
        <v>19886451.359999999</v>
      </c>
    </row>
    <row r="2144" spans="2:5">
      <c r="B2144" s="205" t="s">
        <v>3258</v>
      </c>
      <c r="C2144" s="131">
        <v>18492779</v>
      </c>
      <c r="D2144" s="131">
        <v>18492779</v>
      </c>
      <c r="E2144" s="131">
        <v>0</v>
      </c>
    </row>
    <row r="2145" spans="2:5">
      <c r="B2145" s="204" t="s">
        <v>3259</v>
      </c>
      <c r="C2145" s="131">
        <v>18492779</v>
      </c>
      <c r="D2145" s="131">
        <v>18492779</v>
      </c>
      <c r="E2145" s="131">
        <v>0</v>
      </c>
    </row>
    <row r="2146" spans="2:5">
      <c r="B2146" s="205" t="s">
        <v>467</v>
      </c>
      <c r="C2146" s="131">
        <v>8417867</v>
      </c>
      <c r="D2146" s="131">
        <v>8688439</v>
      </c>
      <c r="E2146" s="131">
        <v>2420890.69</v>
      </c>
    </row>
    <row r="2147" spans="2:5">
      <c r="B2147" s="204" t="s">
        <v>811</v>
      </c>
      <c r="C2147" s="131">
        <v>8417867</v>
      </c>
      <c r="D2147" s="131">
        <v>8688439</v>
      </c>
      <c r="E2147" s="131">
        <v>2420890.69</v>
      </c>
    </row>
    <row r="2148" spans="2:5">
      <c r="B2148" s="205" t="s">
        <v>3502</v>
      </c>
      <c r="C2148" s="131">
        <v>0</v>
      </c>
      <c r="D2148" s="131">
        <v>29491171.349999998</v>
      </c>
      <c r="E2148" s="131">
        <v>16644110.25</v>
      </c>
    </row>
    <row r="2149" spans="2:5">
      <c r="B2149" s="204" t="s">
        <v>3503</v>
      </c>
      <c r="C2149" s="131">
        <v>0</v>
      </c>
      <c r="D2149" s="131">
        <v>29491171.349999998</v>
      </c>
      <c r="E2149" s="131">
        <v>16644110.25</v>
      </c>
    </row>
    <row r="2150" spans="2:5">
      <c r="B2150" s="205" t="s">
        <v>468</v>
      </c>
      <c r="C2150" s="131">
        <v>7422513</v>
      </c>
      <c r="D2150" s="131">
        <v>9064383</v>
      </c>
      <c r="E2150" s="131">
        <v>683422.51</v>
      </c>
    </row>
    <row r="2151" spans="2:5">
      <c r="B2151" s="204" t="s">
        <v>812</v>
      </c>
      <c r="C2151" s="131">
        <v>7422513</v>
      </c>
      <c r="D2151" s="131">
        <v>9064383</v>
      </c>
      <c r="E2151" s="131">
        <v>683422.51</v>
      </c>
    </row>
    <row r="2152" spans="2:5">
      <c r="B2152" s="205" t="s">
        <v>2268</v>
      </c>
      <c r="C2152" s="131">
        <v>6779437</v>
      </c>
      <c r="D2152" s="131">
        <v>1</v>
      </c>
      <c r="E2152" s="131">
        <v>0</v>
      </c>
    </row>
    <row r="2153" spans="2:5">
      <c r="B2153" s="204" t="s">
        <v>2269</v>
      </c>
      <c r="C2153" s="131">
        <v>6779437</v>
      </c>
      <c r="D2153" s="131">
        <v>1</v>
      </c>
      <c r="E2153" s="131">
        <v>0</v>
      </c>
    </row>
    <row r="2154" spans="2:5">
      <c r="B2154" s="205" t="s">
        <v>3260</v>
      </c>
      <c r="C2154" s="131">
        <v>7491187</v>
      </c>
      <c r="D2154" s="131">
        <v>9991187</v>
      </c>
      <c r="E2154" s="131">
        <v>8596874.2699999996</v>
      </c>
    </row>
    <row r="2155" spans="2:5">
      <c r="B2155" s="204" t="s">
        <v>3261</v>
      </c>
      <c r="C2155" s="131">
        <v>7491187</v>
      </c>
      <c r="D2155" s="131">
        <v>9991187</v>
      </c>
      <c r="E2155" s="131">
        <v>8596874.2699999996</v>
      </c>
    </row>
    <row r="2156" spans="2:5">
      <c r="B2156" s="205" t="s">
        <v>2270</v>
      </c>
      <c r="C2156" s="131">
        <v>4802120</v>
      </c>
      <c r="D2156" s="131">
        <v>4395420</v>
      </c>
      <c r="E2156" s="131">
        <v>0</v>
      </c>
    </row>
    <row r="2157" spans="2:5">
      <c r="B2157" s="204" t="s">
        <v>2271</v>
      </c>
      <c r="C2157" s="131">
        <v>4802120</v>
      </c>
      <c r="D2157" s="131">
        <v>4395420</v>
      </c>
      <c r="E2157" s="131">
        <v>0</v>
      </c>
    </row>
    <row r="2158" spans="2:5">
      <c r="B2158" s="205" t="s">
        <v>2272</v>
      </c>
      <c r="C2158" s="131">
        <v>4802120</v>
      </c>
      <c r="D2158" s="131">
        <v>4389740</v>
      </c>
      <c r="E2158" s="131">
        <v>0</v>
      </c>
    </row>
    <row r="2159" spans="2:5">
      <c r="B2159" s="204" t="s">
        <v>2273</v>
      </c>
      <c r="C2159" s="131">
        <v>4802120</v>
      </c>
      <c r="D2159" s="131">
        <v>4389740</v>
      </c>
      <c r="E2159" s="131">
        <v>0</v>
      </c>
    </row>
    <row r="2160" spans="2:5">
      <c r="B2160" s="205" t="s">
        <v>3262</v>
      </c>
      <c r="C2160" s="131">
        <v>5743888</v>
      </c>
      <c r="D2160" s="131">
        <v>8243888</v>
      </c>
      <c r="E2160" s="131">
        <v>8030598</v>
      </c>
    </row>
    <row r="2161" spans="2:5">
      <c r="B2161" s="204" t="s">
        <v>3263</v>
      </c>
      <c r="C2161" s="131">
        <v>5743888</v>
      </c>
      <c r="D2161" s="131">
        <v>8243888</v>
      </c>
      <c r="E2161" s="131">
        <v>8030598</v>
      </c>
    </row>
    <row r="2162" spans="2:5">
      <c r="B2162" s="205" t="s">
        <v>3264</v>
      </c>
      <c r="C2162" s="131">
        <v>3960000</v>
      </c>
      <c r="D2162" s="131">
        <v>160000</v>
      </c>
      <c r="E2162" s="131">
        <v>0</v>
      </c>
    </row>
    <row r="2163" spans="2:5">
      <c r="B2163" s="204" t="s">
        <v>3265</v>
      </c>
      <c r="C2163" s="131">
        <v>3960000</v>
      </c>
      <c r="D2163" s="131">
        <v>160000</v>
      </c>
      <c r="E2163" s="131">
        <v>0</v>
      </c>
    </row>
    <row r="2164" spans="2:5">
      <c r="B2164" s="205" t="s">
        <v>3636</v>
      </c>
      <c r="C2164" s="131">
        <v>0</v>
      </c>
      <c r="D2164" s="131">
        <v>5409164.2300000004</v>
      </c>
      <c r="E2164" s="131">
        <v>0</v>
      </c>
    </row>
    <row r="2165" spans="2:5">
      <c r="B2165" s="204" t="s">
        <v>3635</v>
      </c>
      <c r="C2165" s="131">
        <v>0</v>
      </c>
      <c r="D2165" s="131">
        <v>5409164.2300000004</v>
      </c>
      <c r="E2165" s="131">
        <v>0</v>
      </c>
    </row>
    <row r="2166" spans="2:5">
      <c r="B2166" s="205" t="s">
        <v>3266</v>
      </c>
      <c r="C2166" s="131">
        <v>6965791</v>
      </c>
      <c r="D2166" s="131">
        <v>9465791</v>
      </c>
      <c r="E2166" s="131">
        <v>9207128</v>
      </c>
    </row>
    <row r="2167" spans="2:5">
      <c r="B2167" s="204" t="s">
        <v>3267</v>
      </c>
      <c r="C2167" s="131">
        <v>6965791</v>
      </c>
      <c r="D2167" s="131">
        <v>9465791</v>
      </c>
      <c r="E2167" s="131">
        <v>9207128</v>
      </c>
    </row>
    <row r="2168" spans="2:5">
      <c r="B2168" s="205" t="s">
        <v>3268</v>
      </c>
      <c r="C2168" s="131">
        <v>3960000</v>
      </c>
      <c r="D2168" s="131">
        <v>160000</v>
      </c>
      <c r="E2168" s="131">
        <v>0</v>
      </c>
    </row>
    <row r="2169" spans="2:5">
      <c r="B2169" s="204" t="s">
        <v>3269</v>
      </c>
      <c r="C2169" s="131">
        <v>3960000</v>
      </c>
      <c r="D2169" s="131">
        <v>160000</v>
      </c>
      <c r="E2169" s="131">
        <v>0</v>
      </c>
    </row>
    <row r="2170" spans="2:5">
      <c r="B2170" s="205" t="s">
        <v>2669</v>
      </c>
      <c r="C2170" s="131">
        <v>18051942</v>
      </c>
      <c r="D2170" s="131">
        <v>12051942</v>
      </c>
      <c r="E2170" s="131">
        <v>10000000</v>
      </c>
    </row>
    <row r="2171" spans="2:5">
      <c r="B2171" s="204" t="s">
        <v>2670</v>
      </c>
      <c r="C2171" s="131">
        <v>18051942</v>
      </c>
      <c r="D2171" s="131">
        <v>12051942</v>
      </c>
      <c r="E2171" s="131">
        <v>10000000</v>
      </c>
    </row>
    <row r="2172" spans="2:5">
      <c r="B2172" s="206" t="s">
        <v>283</v>
      </c>
      <c r="C2172" s="133">
        <v>533192520</v>
      </c>
      <c r="D2172" s="133">
        <v>797920887.56000006</v>
      </c>
      <c r="E2172" s="133">
        <v>321144407.48999995</v>
      </c>
    </row>
    <row r="2173" spans="2:5">
      <c r="B2173" s="205" t="s">
        <v>2836</v>
      </c>
      <c r="C2173" s="131">
        <v>175307636</v>
      </c>
      <c r="D2173" s="131">
        <v>222168443.00000003</v>
      </c>
      <c r="E2173" s="131">
        <v>144874835.96000001</v>
      </c>
    </row>
    <row r="2174" spans="2:5">
      <c r="B2174" s="204" t="s">
        <v>1361</v>
      </c>
      <c r="C2174" s="131">
        <v>175307636</v>
      </c>
      <c r="D2174" s="131">
        <v>222168443.00000003</v>
      </c>
      <c r="E2174" s="131">
        <v>144874835.96000001</v>
      </c>
    </row>
    <row r="2175" spans="2:5">
      <c r="B2175" s="205" t="s">
        <v>2837</v>
      </c>
      <c r="C2175" s="131">
        <v>171737257</v>
      </c>
      <c r="D2175" s="131">
        <v>171737257</v>
      </c>
      <c r="E2175" s="131">
        <v>67218717.920000002</v>
      </c>
    </row>
    <row r="2176" spans="2:5">
      <c r="B2176" s="204" t="s">
        <v>1362</v>
      </c>
      <c r="C2176" s="131">
        <v>171737257</v>
      </c>
      <c r="D2176" s="131">
        <v>171737257</v>
      </c>
      <c r="E2176" s="131">
        <v>67218717.920000002</v>
      </c>
    </row>
    <row r="2177" spans="2:5">
      <c r="B2177" s="205" t="s">
        <v>2838</v>
      </c>
      <c r="C2177" s="131">
        <v>24000000</v>
      </c>
      <c r="D2177" s="131">
        <v>39331970.300000004</v>
      </c>
      <c r="E2177" s="131">
        <v>18499535.48</v>
      </c>
    </row>
    <row r="2178" spans="2:5">
      <c r="B2178" s="204" t="s">
        <v>1363</v>
      </c>
      <c r="C2178" s="131">
        <v>24000000</v>
      </c>
      <c r="D2178" s="131">
        <v>39331970.300000004</v>
      </c>
      <c r="E2178" s="131">
        <v>18499535.48</v>
      </c>
    </row>
    <row r="2179" spans="2:5">
      <c r="B2179" s="205" t="s">
        <v>2839</v>
      </c>
      <c r="C2179" s="131">
        <v>27000000</v>
      </c>
      <c r="D2179" s="131">
        <v>38011943.140000001</v>
      </c>
      <c r="E2179" s="131">
        <v>10461175.17</v>
      </c>
    </row>
    <row r="2180" spans="2:5">
      <c r="B2180" s="204" t="s">
        <v>1364</v>
      </c>
      <c r="C2180" s="131">
        <v>27000000</v>
      </c>
      <c r="D2180" s="131">
        <v>38011943.140000001</v>
      </c>
      <c r="E2180" s="131">
        <v>10461175.17</v>
      </c>
    </row>
    <row r="2181" spans="2:5">
      <c r="B2181" s="205" t="s">
        <v>3270</v>
      </c>
      <c r="C2181" s="131">
        <v>14653636</v>
      </c>
      <c r="D2181" s="131">
        <v>17254811.220000003</v>
      </c>
      <c r="E2181" s="131">
        <v>9930242.0600000005</v>
      </c>
    </row>
    <row r="2182" spans="2:5">
      <c r="B2182" s="204" t="s">
        <v>2549</v>
      </c>
      <c r="C2182" s="131">
        <v>14653636</v>
      </c>
      <c r="D2182" s="131">
        <v>17254811.220000003</v>
      </c>
      <c r="E2182" s="131">
        <v>9930242.0600000005</v>
      </c>
    </row>
    <row r="2183" spans="2:5">
      <c r="B2183" s="205" t="s">
        <v>3271</v>
      </c>
      <c r="C2183" s="131">
        <v>26168408</v>
      </c>
      <c r="D2183" s="131">
        <v>26168408</v>
      </c>
      <c r="E2183" s="131">
        <v>16573225.09</v>
      </c>
    </row>
    <row r="2184" spans="2:5">
      <c r="B2184" s="204" t="s">
        <v>2550</v>
      </c>
      <c r="C2184" s="131">
        <v>26168408</v>
      </c>
      <c r="D2184" s="131">
        <v>26168408</v>
      </c>
      <c r="E2184" s="131">
        <v>16573225.09</v>
      </c>
    </row>
    <row r="2185" spans="2:5">
      <c r="B2185" s="205" t="s">
        <v>2557</v>
      </c>
      <c r="C2185" s="131">
        <v>12761600</v>
      </c>
      <c r="D2185" s="131">
        <v>0</v>
      </c>
      <c r="E2185" s="131">
        <v>0</v>
      </c>
    </row>
    <row r="2186" spans="2:5">
      <c r="B2186" s="204" t="s">
        <v>2558</v>
      </c>
      <c r="C2186" s="131">
        <v>12761600</v>
      </c>
      <c r="D2186" s="131">
        <v>0</v>
      </c>
      <c r="E2186" s="131">
        <v>0</v>
      </c>
    </row>
    <row r="2187" spans="2:5">
      <c r="B2187" s="205" t="s">
        <v>2559</v>
      </c>
      <c r="C2187" s="131">
        <v>11944568</v>
      </c>
      <c r="D2187" s="131">
        <v>15700008.000000002</v>
      </c>
      <c r="E2187" s="131">
        <v>2670513.0999999996</v>
      </c>
    </row>
    <row r="2188" spans="2:5">
      <c r="B2188" s="204" t="s">
        <v>2560</v>
      </c>
      <c r="C2188" s="131">
        <v>11944568</v>
      </c>
      <c r="D2188" s="131">
        <v>15700008.000000002</v>
      </c>
      <c r="E2188" s="131">
        <v>2670513.0999999996</v>
      </c>
    </row>
    <row r="2189" spans="2:5">
      <c r="B2189" s="205" t="s">
        <v>2840</v>
      </c>
      <c r="C2189" s="131">
        <v>15760002</v>
      </c>
      <c r="D2189" s="131">
        <v>30522009.210000001</v>
      </c>
      <c r="E2189" s="131">
        <v>0</v>
      </c>
    </row>
    <row r="2190" spans="2:5">
      <c r="B2190" s="204" t="s">
        <v>2561</v>
      </c>
      <c r="C2190" s="131">
        <v>15760002</v>
      </c>
      <c r="D2190" s="131">
        <v>30522009.210000001</v>
      </c>
      <c r="E2190" s="131">
        <v>0</v>
      </c>
    </row>
    <row r="2191" spans="2:5">
      <c r="B2191" s="205" t="s">
        <v>2569</v>
      </c>
      <c r="C2191" s="131">
        <v>9859408</v>
      </c>
      <c r="D2191" s="131">
        <v>30260964.59</v>
      </c>
      <c r="E2191" s="131">
        <v>30260964.59</v>
      </c>
    </row>
    <row r="2192" spans="2:5">
      <c r="B2192" s="204" t="s">
        <v>2570</v>
      </c>
      <c r="C2192" s="131">
        <v>9859408</v>
      </c>
      <c r="D2192" s="131">
        <v>30260964.59</v>
      </c>
      <c r="E2192" s="131">
        <v>30260964.59</v>
      </c>
    </row>
    <row r="2193" spans="2:5">
      <c r="B2193" s="205" t="s">
        <v>2671</v>
      </c>
      <c r="C2193" s="131">
        <v>44000005</v>
      </c>
      <c r="D2193" s="131">
        <v>45388835.75</v>
      </c>
      <c r="E2193" s="131">
        <v>14365305.169999998</v>
      </c>
    </row>
    <row r="2194" spans="2:5">
      <c r="B2194" s="204" t="s">
        <v>2672</v>
      </c>
      <c r="C2194" s="131">
        <v>44000005</v>
      </c>
      <c r="D2194" s="131">
        <v>45388835.75</v>
      </c>
      <c r="E2194" s="131">
        <v>14365305.169999998</v>
      </c>
    </row>
    <row r="2195" spans="2:5">
      <c r="B2195" s="205" t="s">
        <v>3504</v>
      </c>
      <c r="C2195" s="131">
        <v>0</v>
      </c>
      <c r="D2195" s="131">
        <v>17946237.349999998</v>
      </c>
      <c r="E2195" s="131">
        <v>6289892.9500000002</v>
      </c>
    </row>
    <row r="2196" spans="2:5">
      <c r="B2196" s="204" t="s">
        <v>3505</v>
      </c>
      <c r="C2196" s="131">
        <v>0</v>
      </c>
      <c r="D2196" s="131">
        <v>17946237.349999998</v>
      </c>
      <c r="E2196" s="131">
        <v>6289892.9500000002</v>
      </c>
    </row>
    <row r="2197" spans="2:5">
      <c r="B2197" s="205" t="s">
        <v>3506</v>
      </c>
      <c r="C2197" s="131">
        <v>0</v>
      </c>
      <c r="D2197" s="131">
        <v>48800000.000000007</v>
      </c>
      <c r="E2197" s="131">
        <v>0</v>
      </c>
    </row>
    <row r="2198" spans="2:5">
      <c r="B2198" s="204" t="s">
        <v>3507</v>
      </c>
      <c r="C2198" s="131">
        <v>0</v>
      </c>
      <c r="D2198" s="131">
        <v>48800000.000000007</v>
      </c>
      <c r="E2198" s="131">
        <v>0</v>
      </c>
    </row>
    <row r="2199" spans="2:5">
      <c r="B2199" s="205" t="s">
        <v>3535</v>
      </c>
      <c r="C2199" s="131">
        <v>0</v>
      </c>
      <c r="D2199" s="131">
        <v>22630000</v>
      </c>
      <c r="E2199" s="131">
        <v>0</v>
      </c>
    </row>
    <row r="2200" spans="2:5">
      <c r="B2200" s="204" t="s">
        <v>3534</v>
      </c>
      <c r="C2200" s="131">
        <v>0</v>
      </c>
      <c r="D2200" s="131">
        <v>22630000</v>
      </c>
      <c r="E2200" s="131">
        <v>0</v>
      </c>
    </row>
    <row r="2201" spans="2:5">
      <c r="B2201" s="205" t="s">
        <v>4037</v>
      </c>
      <c r="C2201" s="131">
        <v>0</v>
      </c>
      <c r="D2201" s="131">
        <v>72000000</v>
      </c>
      <c r="E2201" s="131">
        <v>0</v>
      </c>
    </row>
    <row r="2202" spans="2:5">
      <c r="B2202" s="204" t="s">
        <v>4036</v>
      </c>
      <c r="C2202" s="131">
        <v>0</v>
      </c>
      <c r="D2202" s="131">
        <v>72000000</v>
      </c>
      <c r="E2202" s="131">
        <v>0</v>
      </c>
    </row>
    <row r="2203" spans="2:5">
      <c r="B2203" s="206" t="s">
        <v>298</v>
      </c>
      <c r="C2203" s="133">
        <v>0</v>
      </c>
      <c r="D2203" s="133">
        <v>49999607.280000001</v>
      </c>
      <c r="E2203" s="133">
        <v>0</v>
      </c>
    </row>
    <row r="2204" spans="2:5">
      <c r="B2204" s="205" t="s">
        <v>3636</v>
      </c>
      <c r="C2204" s="131">
        <v>0</v>
      </c>
      <c r="D2204" s="131">
        <v>49999607.280000001</v>
      </c>
      <c r="E2204" s="131">
        <v>0</v>
      </c>
    </row>
    <row r="2205" spans="2:5">
      <c r="B2205" s="204" t="s">
        <v>3635</v>
      </c>
      <c r="C2205" s="131">
        <v>0</v>
      </c>
      <c r="D2205" s="131">
        <v>49999607.280000001</v>
      </c>
      <c r="E2205" s="131">
        <v>0</v>
      </c>
    </row>
    <row r="2206" spans="2:5">
      <c r="B2206" s="207" t="s">
        <v>292</v>
      </c>
      <c r="C2206" s="131">
        <v>2170135035</v>
      </c>
      <c r="D2206" s="131">
        <v>2324096019.3200002</v>
      </c>
      <c r="E2206" s="131">
        <v>1419287135.22</v>
      </c>
    </row>
    <row r="2207" spans="2:5">
      <c r="B2207" s="206" t="s">
        <v>281</v>
      </c>
      <c r="C2207" s="133">
        <v>2012722468</v>
      </c>
      <c r="D2207" s="133">
        <v>2110323265.0999999</v>
      </c>
      <c r="E2207" s="133">
        <v>1405012562.1400001</v>
      </c>
    </row>
    <row r="2208" spans="2:5">
      <c r="B2208" s="205" t="s">
        <v>469</v>
      </c>
      <c r="C2208" s="131">
        <v>3141627</v>
      </c>
      <c r="D2208" s="131">
        <v>7704427.7999999998</v>
      </c>
      <c r="E2208" s="131">
        <v>2835733.04</v>
      </c>
    </row>
    <row r="2209" spans="2:5">
      <c r="B2209" s="204" t="s">
        <v>814</v>
      </c>
      <c r="C2209" s="131">
        <v>3141627</v>
      </c>
      <c r="D2209" s="131">
        <v>7704427.7999999998</v>
      </c>
      <c r="E2209" s="131">
        <v>2835733.04</v>
      </c>
    </row>
    <row r="2210" spans="2:5">
      <c r="B2210" s="205" t="s">
        <v>470</v>
      </c>
      <c r="C2210" s="131">
        <v>23910828</v>
      </c>
      <c r="D2210" s="131">
        <v>13910828</v>
      </c>
      <c r="E2210" s="131">
        <v>5116276.9800000004</v>
      </c>
    </row>
    <row r="2211" spans="2:5">
      <c r="B2211" s="204" t="s">
        <v>815</v>
      </c>
      <c r="C2211" s="131">
        <v>23910828</v>
      </c>
      <c r="D2211" s="131">
        <v>13910828</v>
      </c>
      <c r="E2211" s="131">
        <v>5116276.9800000004</v>
      </c>
    </row>
    <row r="2212" spans="2:5">
      <c r="B2212" s="205" t="s">
        <v>3847</v>
      </c>
      <c r="C2212" s="131">
        <v>0</v>
      </c>
      <c r="D2212" s="131">
        <v>1322976.29</v>
      </c>
      <c r="E2212" s="131">
        <v>0</v>
      </c>
    </row>
    <row r="2213" spans="2:5">
      <c r="B2213" s="204" t="s">
        <v>3846</v>
      </c>
      <c r="C2213" s="131">
        <v>0</v>
      </c>
      <c r="D2213" s="131">
        <v>1322976.29</v>
      </c>
      <c r="E2213" s="131">
        <v>0</v>
      </c>
    </row>
    <row r="2214" spans="2:5">
      <c r="B2214" s="205" t="s">
        <v>3845</v>
      </c>
      <c r="C2214" s="131">
        <v>0</v>
      </c>
      <c r="D2214" s="131">
        <v>1322976.29</v>
      </c>
      <c r="E2214" s="131">
        <v>0</v>
      </c>
    </row>
    <row r="2215" spans="2:5">
      <c r="B2215" s="204" t="s">
        <v>3844</v>
      </c>
      <c r="C2215" s="131">
        <v>0</v>
      </c>
      <c r="D2215" s="131">
        <v>1322976.29</v>
      </c>
      <c r="E2215" s="131">
        <v>0</v>
      </c>
    </row>
    <row r="2216" spans="2:5">
      <c r="B2216" s="205" t="s">
        <v>1056</v>
      </c>
      <c r="C2216" s="131">
        <v>51966310</v>
      </c>
      <c r="D2216" s="131">
        <v>64390617.200000003</v>
      </c>
      <c r="E2216" s="131">
        <v>3488526.06</v>
      </c>
    </row>
    <row r="2217" spans="2:5">
      <c r="B2217" s="204" t="s">
        <v>1057</v>
      </c>
      <c r="C2217" s="131">
        <v>51966310</v>
      </c>
      <c r="D2217" s="131">
        <v>64390617.200000003</v>
      </c>
      <c r="E2217" s="131">
        <v>3488526.06</v>
      </c>
    </row>
    <row r="2218" spans="2:5">
      <c r="B2218" s="205" t="s">
        <v>3532</v>
      </c>
      <c r="C2218" s="131">
        <v>0</v>
      </c>
      <c r="D2218" s="131">
        <v>19738124.02</v>
      </c>
      <c r="E2218" s="131">
        <v>0</v>
      </c>
    </row>
    <row r="2219" spans="2:5">
      <c r="B2219" s="204" t="s">
        <v>3533</v>
      </c>
      <c r="C2219" s="131">
        <v>0</v>
      </c>
      <c r="D2219" s="131">
        <v>19738124.02</v>
      </c>
      <c r="E2219" s="131">
        <v>0</v>
      </c>
    </row>
    <row r="2220" spans="2:5">
      <c r="B2220" s="205" t="s">
        <v>471</v>
      </c>
      <c r="C2220" s="131">
        <v>7428690</v>
      </c>
      <c r="D2220" s="131">
        <v>7428690</v>
      </c>
      <c r="E2220" s="131">
        <v>7428690</v>
      </c>
    </row>
    <row r="2221" spans="2:5">
      <c r="B2221" s="204" t="s">
        <v>816</v>
      </c>
      <c r="C2221" s="131">
        <v>7428690</v>
      </c>
      <c r="D2221" s="131">
        <v>7428690</v>
      </c>
      <c r="E2221" s="131">
        <v>7428690</v>
      </c>
    </row>
    <row r="2222" spans="2:5">
      <c r="B2222" s="205" t="s">
        <v>472</v>
      </c>
      <c r="C2222" s="131">
        <v>388402000</v>
      </c>
      <c r="D2222" s="131">
        <v>567044074</v>
      </c>
      <c r="E2222" s="131">
        <v>566569405.86000001</v>
      </c>
    </row>
    <row r="2223" spans="2:5">
      <c r="B2223" s="204" t="s">
        <v>817</v>
      </c>
      <c r="C2223" s="131">
        <v>388402000</v>
      </c>
      <c r="D2223" s="131">
        <v>567044074</v>
      </c>
      <c r="E2223" s="131">
        <v>566569405.86000001</v>
      </c>
    </row>
    <row r="2224" spans="2:5">
      <c r="B2224" s="205" t="s">
        <v>4109</v>
      </c>
      <c r="C2224" s="131">
        <v>0</v>
      </c>
      <c r="D2224" s="131">
        <v>20000000</v>
      </c>
      <c r="E2224" s="131">
        <v>20000000</v>
      </c>
    </row>
    <row r="2225" spans="2:5">
      <c r="B2225" s="204" t="s">
        <v>4108</v>
      </c>
      <c r="C2225" s="131">
        <v>0</v>
      </c>
      <c r="D2225" s="131">
        <v>20000000</v>
      </c>
      <c r="E2225" s="131">
        <v>20000000</v>
      </c>
    </row>
    <row r="2226" spans="2:5">
      <c r="B2226" s="205" t="s">
        <v>3272</v>
      </c>
      <c r="C2226" s="131">
        <v>8638298</v>
      </c>
      <c r="D2226" s="131">
        <v>8638298</v>
      </c>
      <c r="E2226" s="131">
        <v>0</v>
      </c>
    </row>
    <row r="2227" spans="2:5">
      <c r="B2227" s="204" t="s">
        <v>813</v>
      </c>
      <c r="C2227" s="131">
        <v>8638298</v>
      </c>
      <c r="D2227" s="131">
        <v>8638298</v>
      </c>
      <c r="E2227" s="131">
        <v>0</v>
      </c>
    </row>
    <row r="2228" spans="2:5">
      <c r="B2228" s="205" t="s">
        <v>3508</v>
      </c>
      <c r="C2228" s="131">
        <v>0</v>
      </c>
      <c r="D2228" s="131">
        <v>23424854.580000002</v>
      </c>
      <c r="E2228" s="131">
        <v>7538261.1699999999</v>
      </c>
    </row>
    <row r="2229" spans="2:5">
      <c r="B2229" s="204" t="s">
        <v>3509</v>
      </c>
      <c r="C2229" s="131">
        <v>0</v>
      </c>
      <c r="D2229" s="131">
        <v>23424854.580000002</v>
      </c>
      <c r="E2229" s="131">
        <v>7538261.1699999999</v>
      </c>
    </row>
    <row r="2230" spans="2:5">
      <c r="B2230" s="205" t="s">
        <v>473</v>
      </c>
      <c r="C2230" s="131">
        <v>40554117</v>
      </c>
      <c r="D2230" s="131">
        <v>135714082.56999999</v>
      </c>
      <c r="E2230" s="131">
        <v>90254867.139999986</v>
      </c>
    </row>
    <row r="2231" spans="2:5">
      <c r="B2231" s="204" t="s">
        <v>818</v>
      </c>
      <c r="C2231" s="131">
        <v>40554117</v>
      </c>
      <c r="D2231" s="131">
        <v>135714082.56999999</v>
      </c>
      <c r="E2231" s="131">
        <v>90254867.139999986</v>
      </c>
    </row>
    <row r="2232" spans="2:5">
      <c r="B2232" s="205" t="s">
        <v>474</v>
      </c>
      <c r="C2232" s="131">
        <v>4000000</v>
      </c>
      <c r="D2232" s="131">
        <v>4000000</v>
      </c>
      <c r="E2232" s="131">
        <v>4000000</v>
      </c>
    </row>
    <row r="2233" spans="2:5">
      <c r="B2233" s="204" t="s">
        <v>819</v>
      </c>
      <c r="C2233" s="131">
        <v>4000000</v>
      </c>
      <c r="D2233" s="131">
        <v>4000000</v>
      </c>
      <c r="E2233" s="131">
        <v>4000000</v>
      </c>
    </row>
    <row r="2234" spans="2:5">
      <c r="B2234" s="205" t="s">
        <v>475</v>
      </c>
      <c r="C2234" s="131">
        <v>4000000</v>
      </c>
      <c r="D2234" s="131">
        <v>4000000</v>
      </c>
      <c r="E2234" s="131">
        <v>3512718.62</v>
      </c>
    </row>
    <row r="2235" spans="2:5">
      <c r="B2235" s="204" t="s">
        <v>820</v>
      </c>
      <c r="C2235" s="131">
        <v>4000000</v>
      </c>
      <c r="D2235" s="131">
        <v>4000000</v>
      </c>
      <c r="E2235" s="131">
        <v>3512718.62</v>
      </c>
    </row>
    <row r="2236" spans="2:5">
      <c r="B2236" s="205" t="s">
        <v>476</v>
      </c>
      <c r="C2236" s="131">
        <v>8668175</v>
      </c>
      <c r="D2236" s="131">
        <v>5668175</v>
      </c>
      <c r="E2236" s="131">
        <v>1819275.04</v>
      </c>
    </row>
    <row r="2237" spans="2:5">
      <c r="B2237" s="204" t="s">
        <v>821</v>
      </c>
      <c r="C2237" s="131">
        <v>8668175</v>
      </c>
      <c r="D2237" s="131">
        <v>5668175</v>
      </c>
      <c r="E2237" s="131">
        <v>1819275.04</v>
      </c>
    </row>
    <row r="2238" spans="2:5">
      <c r="B2238" s="205" t="s">
        <v>2841</v>
      </c>
      <c r="C2238" s="131">
        <v>4000000</v>
      </c>
      <c r="D2238" s="131">
        <v>4000000</v>
      </c>
      <c r="E2238" s="131">
        <v>3557748.53</v>
      </c>
    </row>
    <row r="2239" spans="2:5">
      <c r="B2239" s="204" t="s">
        <v>822</v>
      </c>
      <c r="C2239" s="131">
        <v>4000000</v>
      </c>
      <c r="D2239" s="131">
        <v>4000000</v>
      </c>
      <c r="E2239" s="131">
        <v>3557748.53</v>
      </c>
    </row>
    <row r="2240" spans="2:5">
      <c r="B2240" s="205" t="s">
        <v>477</v>
      </c>
      <c r="C2240" s="131">
        <v>4000000</v>
      </c>
      <c r="D2240" s="131">
        <v>1000000</v>
      </c>
      <c r="E2240" s="131">
        <v>0</v>
      </c>
    </row>
    <row r="2241" spans="2:5">
      <c r="B2241" s="204" t="s">
        <v>823</v>
      </c>
      <c r="C2241" s="131">
        <v>4000000</v>
      </c>
      <c r="D2241" s="131">
        <v>1000000</v>
      </c>
      <c r="E2241" s="131">
        <v>0</v>
      </c>
    </row>
    <row r="2242" spans="2:5">
      <c r="B2242" s="205" t="s">
        <v>478</v>
      </c>
      <c r="C2242" s="131">
        <v>3209853</v>
      </c>
      <c r="D2242" s="131">
        <v>3209853</v>
      </c>
      <c r="E2242" s="131">
        <v>0</v>
      </c>
    </row>
    <row r="2243" spans="2:5">
      <c r="B2243" s="204" t="s">
        <v>824</v>
      </c>
      <c r="C2243" s="131">
        <v>3209853</v>
      </c>
      <c r="D2243" s="131">
        <v>3209853</v>
      </c>
      <c r="E2243" s="131">
        <v>0</v>
      </c>
    </row>
    <row r="2244" spans="2:5">
      <c r="B2244" s="205" t="s">
        <v>479</v>
      </c>
      <c r="C2244" s="131">
        <v>3209854</v>
      </c>
      <c r="D2244" s="131">
        <v>3209854</v>
      </c>
      <c r="E2244" s="131">
        <v>0</v>
      </c>
    </row>
    <row r="2245" spans="2:5">
      <c r="B2245" s="204" t="s">
        <v>825</v>
      </c>
      <c r="C2245" s="131">
        <v>3209854</v>
      </c>
      <c r="D2245" s="131">
        <v>3209854</v>
      </c>
      <c r="E2245" s="131">
        <v>0</v>
      </c>
    </row>
    <row r="2246" spans="2:5">
      <c r="B2246" s="205" t="s">
        <v>2842</v>
      </c>
      <c r="C2246" s="131">
        <v>3209853</v>
      </c>
      <c r="D2246" s="131">
        <v>709853</v>
      </c>
      <c r="E2246" s="131">
        <v>0</v>
      </c>
    </row>
    <row r="2247" spans="2:5">
      <c r="B2247" s="204" t="s">
        <v>826</v>
      </c>
      <c r="C2247" s="131">
        <v>3209853</v>
      </c>
      <c r="D2247" s="131">
        <v>709853</v>
      </c>
      <c r="E2247" s="131">
        <v>0</v>
      </c>
    </row>
    <row r="2248" spans="2:5">
      <c r="B2248" s="205" t="s">
        <v>480</v>
      </c>
      <c r="C2248" s="131">
        <v>89423870</v>
      </c>
      <c r="D2248" s="131">
        <v>27408345</v>
      </c>
      <c r="E2248" s="131">
        <v>17089251.010000002</v>
      </c>
    </row>
    <row r="2249" spans="2:5">
      <c r="B2249" s="204" t="s">
        <v>827</v>
      </c>
      <c r="C2249" s="131">
        <v>89423870</v>
      </c>
      <c r="D2249" s="131">
        <v>27408345</v>
      </c>
      <c r="E2249" s="131">
        <v>17089251.010000002</v>
      </c>
    </row>
    <row r="2250" spans="2:5">
      <c r="B2250" s="205" t="s">
        <v>481</v>
      </c>
      <c r="C2250" s="131">
        <v>3209853</v>
      </c>
      <c r="D2250" s="131">
        <v>3209853</v>
      </c>
      <c r="E2250" s="131">
        <v>3017579.8</v>
      </c>
    </row>
    <row r="2251" spans="2:5">
      <c r="B2251" s="204" t="s">
        <v>828</v>
      </c>
      <c r="C2251" s="131">
        <v>3209853</v>
      </c>
      <c r="D2251" s="131">
        <v>3209853</v>
      </c>
      <c r="E2251" s="131">
        <v>3017579.8</v>
      </c>
    </row>
    <row r="2252" spans="2:5">
      <c r="B2252" s="205" t="s">
        <v>3689</v>
      </c>
      <c r="C2252" s="131">
        <v>0</v>
      </c>
      <c r="D2252" s="131">
        <v>13562933.74</v>
      </c>
      <c r="E2252" s="131">
        <v>7968317.7400000002</v>
      </c>
    </row>
    <row r="2253" spans="2:5">
      <c r="B2253" s="204" t="s">
        <v>3688</v>
      </c>
      <c r="C2253" s="131">
        <v>0</v>
      </c>
      <c r="D2253" s="131">
        <v>13562933.74</v>
      </c>
      <c r="E2253" s="131">
        <v>7968317.7400000002</v>
      </c>
    </row>
    <row r="2254" spans="2:5">
      <c r="B2254" s="205" t="s">
        <v>4107</v>
      </c>
      <c r="C2254" s="131">
        <v>0</v>
      </c>
      <c r="D2254" s="131">
        <v>2457726.77</v>
      </c>
      <c r="E2254" s="131">
        <v>0</v>
      </c>
    </row>
    <row r="2255" spans="2:5">
      <c r="B2255" s="204" t="s">
        <v>4106</v>
      </c>
      <c r="C2255" s="131">
        <v>0</v>
      </c>
      <c r="D2255" s="131">
        <v>2457726.77</v>
      </c>
      <c r="E2255" s="131">
        <v>0</v>
      </c>
    </row>
    <row r="2256" spans="2:5">
      <c r="B2256" s="205" t="s">
        <v>482</v>
      </c>
      <c r="C2256" s="131">
        <v>203433020</v>
      </c>
      <c r="D2256" s="131">
        <v>193433020</v>
      </c>
      <c r="E2256" s="131">
        <v>154725875.90000001</v>
      </c>
    </row>
    <row r="2257" spans="2:5">
      <c r="B2257" s="204" t="s">
        <v>829</v>
      </c>
      <c r="C2257" s="131">
        <v>203433020</v>
      </c>
      <c r="D2257" s="131">
        <v>193433020</v>
      </c>
      <c r="E2257" s="131">
        <v>154725875.90000001</v>
      </c>
    </row>
    <row r="2258" spans="2:5">
      <c r="B2258" s="205" t="s">
        <v>1630</v>
      </c>
      <c r="C2258" s="131">
        <v>11127992</v>
      </c>
      <c r="D2258" s="131">
        <v>1</v>
      </c>
      <c r="E2258" s="131">
        <v>0</v>
      </c>
    </row>
    <row r="2259" spans="2:5">
      <c r="B2259" s="204" t="s">
        <v>1631</v>
      </c>
      <c r="C2259" s="131">
        <v>11127992</v>
      </c>
      <c r="D2259" s="131">
        <v>1</v>
      </c>
      <c r="E2259" s="131">
        <v>0</v>
      </c>
    </row>
    <row r="2260" spans="2:5">
      <c r="B2260" s="205" t="s">
        <v>2843</v>
      </c>
      <c r="C2260" s="131">
        <v>6683666</v>
      </c>
      <c r="D2260" s="131">
        <v>6683666</v>
      </c>
      <c r="E2260" s="131">
        <v>0</v>
      </c>
    </row>
    <row r="2261" spans="2:5">
      <c r="B2261" s="204" t="s">
        <v>1632</v>
      </c>
      <c r="C2261" s="131">
        <v>6683666</v>
      </c>
      <c r="D2261" s="131">
        <v>6683666</v>
      </c>
      <c r="E2261" s="131">
        <v>0</v>
      </c>
    </row>
    <row r="2262" spans="2:5">
      <c r="B2262" s="205" t="s">
        <v>483</v>
      </c>
      <c r="C2262" s="131">
        <v>91340400</v>
      </c>
      <c r="D2262" s="131">
        <v>104233684.98999999</v>
      </c>
      <c r="E2262" s="131">
        <v>36678222.679999992</v>
      </c>
    </row>
    <row r="2263" spans="2:5">
      <c r="B2263" s="204" t="s">
        <v>830</v>
      </c>
      <c r="C2263" s="131">
        <v>91340400</v>
      </c>
      <c r="D2263" s="131">
        <v>104233684.98999999</v>
      </c>
      <c r="E2263" s="131">
        <v>36678222.679999992</v>
      </c>
    </row>
    <row r="2264" spans="2:5">
      <c r="B2264" s="205" t="s">
        <v>1633</v>
      </c>
      <c r="C2264" s="131">
        <v>6683666</v>
      </c>
      <c r="D2264" s="131">
        <v>1</v>
      </c>
      <c r="E2264" s="131">
        <v>0</v>
      </c>
    </row>
    <row r="2265" spans="2:5">
      <c r="B2265" s="204" t="s">
        <v>1634</v>
      </c>
      <c r="C2265" s="131">
        <v>6683666</v>
      </c>
      <c r="D2265" s="131">
        <v>1</v>
      </c>
      <c r="E2265" s="131">
        <v>0</v>
      </c>
    </row>
    <row r="2266" spans="2:5">
      <c r="B2266" s="205" t="s">
        <v>1635</v>
      </c>
      <c r="C2266" s="131">
        <v>11087637</v>
      </c>
      <c r="D2266" s="131">
        <v>11087637</v>
      </c>
      <c r="E2266" s="131">
        <v>0</v>
      </c>
    </row>
    <row r="2267" spans="2:5">
      <c r="B2267" s="204" t="s">
        <v>1636</v>
      </c>
      <c r="C2267" s="131">
        <v>11087637</v>
      </c>
      <c r="D2267" s="131">
        <v>11087637</v>
      </c>
      <c r="E2267" s="131">
        <v>0</v>
      </c>
    </row>
    <row r="2268" spans="2:5">
      <c r="B2268" s="205" t="s">
        <v>4105</v>
      </c>
      <c r="C2268" s="131">
        <v>0</v>
      </c>
      <c r="D2268" s="131">
        <v>20984981.390000001</v>
      </c>
      <c r="E2268" s="131">
        <v>0</v>
      </c>
    </row>
    <row r="2269" spans="2:5">
      <c r="B2269" s="204" t="s">
        <v>4104</v>
      </c>
      <c r="C2269" s="131">
        <v>0</v>
      </c>
      <c r="D2269" s="131">
        <v>20984981.390000001</v>
      </c>
      <c r="E2269" s="131">
        <v>0</v>
      </c>
    </row>
    <row r="2270" spans="2:5">
      <c r="B2270" s="205" t="s">
        <v>1637</v>
      </c>
      <c r="C2270" s="131">
        <v>4718384</v>
      </c>
      <c r="D2270" s="131">
        <v>1</v>
      </c>
      <c r="E2270" s="131">
        <v>0</v>
      </c>
    </row>
    <row r="2271" spans="2:5">
      <c r="B2271" s="204" t="s">
        <v>1638</v>
      </c>
      <c r="C2271" s="131">
        <v>4718384</v>
      </c>
      <c r="D2271" s="131">
        <v>1</v>
      </c>
      <c r="E2271" s="131">
        <v>0</v>
      </c>
    </row>
    <row r="2272" spans="2:5">
      <c r="B2272" s="205" t="s">
        <v>1639</v>
      </c>
      <c r="C2272" s="131">
        <v>6659723</v>
      </c>
      <c r="D2272" s="131">
        <v>1</v>
      </c>
      <c r="E2272" s="131">
        <v>0</v>
      </c>
    </row>
    <row r="2273" spans="2:5">
      <c r="B2273" s="204" t="s">
        <v>1640</v>
      </c>
      <c r="C2273" s="131">
        <v>6659723</v>
      </c>
      <c r="D2273" s="131">
        <v>1</v>
      </c>
      <c r="E2273" s="131">
        <v>0</v>
      </c>
    </row>
    <row r="2274" spans="2:5">
      <c r="B2274" s="205" t="s">
        <v>1641</v>
      </c>
      <c r="C2274" s="131">
        <v>11087637</v>
      </c>
      <c r="D2274" s="131">
        <v>11087637</v>
      </c>
      <c r="E2274" s="131">
        <v>0</v>
      </c>
    </row>
    <row r="2275" spans="2:5">
      <c r="B2275" s="204" t="s">
        <v>1642</v>
      </c>
      <c r="C2275" s="131">
        <v>11087637</v>
      </c>
      <c r="D2275" s="131">
        <v>11087637</v>
      </c>
      <c r="E2275" s="131">
        <v>0</v>
      </c>
    </row>
    <row r="2276" spans="2:5">
      <c r="B2276" s="205" t="s">
        <v>1643</v>
      </c>
      <c r="C2276" s="131">
        <v>11087637</v>
      </c>
      <c r="D2276" s="131">
        <v>1</v>
      </c>
      <c r="E2276" s="131">
        <v>0</v>
      </c>
    </row>
    <row r="2277" spans="2:5">
      <c r="B2277" s="204" t="s">
        <v>1644</v>
      </c>
      <c r="C2277" s="131">
        <v>11087637</v>
      </c>
      <c r="D2277" s="131">
        <v>1</v>
      </c>
      <c r="E2277" s="131">
        <v>0</v>
      </c>
    </row>
    <row r="2278" spans="2:5">
      <c r="B2278" s="205" t="s">
        <v>1645</v>
      </c>
      <c r="C2278" s="131">
        <v>4718384</v>
      </c>
      <c r="D2278" s="131">
        <v>4246542.78</v>
      </c>
      <c r="E2278" s="131">
        <v>1061635.44</v>
      </c>
    </row>
    <row r="2279" spans="2:5">
      <c r="B2279" s="204" t="s">
        <v>1646</v>
      </c>
      <c r="C2279" s="131">
        <v>4718384</v>
      </c>
      <c r="D2279" s="131">
        <v>4246542.78</v>
      </c>
      <c r="E2279" s="131">
        <v>1061635.44</v>
      </c>
    </row>
    <row r="2280" spans="2:5">
      <c r="B2280" s="205" t="s">
        <v>3002</v>
      </c>
      <c r="C2280" s="131">
        <v>44676046</v>
      </c>
      <c r="D2280" s="131">
        <v>44676046</v>
      </c>
      <c r="E2280" s="131">
        <v>33991502.210000001</v>
      </c>
    </row>
    <row r="2281" spans="2:5">
      <c r="B2281" s="204" t="s">
        <v>3003</v>
      </c>
      <c r="C2281" s="131">
        <v>44676046</v>
      </c>
      <c r="D2281" s="131">
        <v>44676046</v>
      </c>
      <c r="E2281" s="131">
        <v>33991502.210000001</v>
      </c>
    </row>
    <row r="2282" spans="2:5">
      <c r="B2282" s="205" t="s">
        <v>1647</v>
      </c>
      <c r="C2282" s="131">
        <v>11087637</v>
      </c>
      <c r="D2282" s="131">
        <v>1498437.31</v>
      </c>
      <c r="E2282" s="131">
        <v>1498436.31</v>
      </c>
    </row>
    <row r="2283" spans="2:5">
      <c r="B2283" s="204" t="s">
        <v>1648</v>
      </c>
      <c r="C2283" s="131">
        <v>11087637</v>
      </c>
      <c r="D2283" s="131">
        <v>1498437.31</v>
      </c>
      <c r="E2283" s="131">
        <v>1498436.31</v>
      </c>
    </row>
    <row r="2284" spans="2:5">
      <c r="B2284" s="205" t="s">
        <v>3004</v>
      </c>
      <c r="C2284" s="131">
        <v>13628761</v>
      </c>
      <c r="D2284" s="131">
        <v>5628761</v>
      </c>
      <c r="E2284" s="131">
        <v>4086442.2</v>
      </c>
    </row>
    <row r="2285" spans="2:5">
      <c r="B2285" s="204" t="s">
        <v>3005</v>
      </c>
      <c r="C2285" s="131">
        <v>13628761</v>
      </c>
      <c r="D2285" s="131">
        <v>5628761</v>
      </c>
      <c r="E2285" s="131">
        <v>4086442.2</v>
      </c>
    </row>
    <row r="2286" spans="2:5">
      <c r="B2286" s="205" t="s">
        <v>1649</v>
      </c>
      <c r="C2286" s="131">
        <v>11087637</v>
      </c>
      <c r="D2286" s="131">
        <v>1061636.45</v>
      </c>
      <c r="E2286" s="131">
        <v>1061635.45</v>
      </c>
    </row>
    <row r="2287" spans="2:5">
      <c r="B2287" s="204" t="s">
        <v>1650</v>
      </c>
      <c r="C2287" s="131">
        <v>11087637</v>
      </c>
      <c r="D2287" s="131">
        <v>1061636.45</v>
      </c>
      <c r="E2287" s="131">
        <v>1061635.45</v>
      </c>
    </row>
    <row r="2288" spans="2:5">
      <c r="B2288" s="205" t="s">
        <v>1651</v>
      </c>
      <c r="C2288" s="131">
        <v>4718384</v>
      </c>
      <c r="D2288" s="131">
        <v>2494718.25</v>
      </c>
      <c r="E2288" s="131">
        <v>2494717.25</v>
      </c>
    </row>
    <row r="2289" spans="2:5">
      <c r="B2289" s="204" t="s">
        <v>1652</v>
      </c>
      <c r="C2289" s="131">
        <v>4718384</v>
      </c>
      <c r="D2289" s="131">
        <v>2494718.25</v>
      </c>
      <c r="E2289" s="131">
        <v>2494717.25</v>
      </c>
    </row>
    <row r="2290" spans="2:5">
      <c r="B2290" s="205" t="s">
        <v>2844</v>
      </c>
      <c r="C2290" s="131">
        <v>396933497</v>
      </c>
      <c r="D2290" s="131">
        <v>356933497</v>
      </c>
      <c r="E2290" s="131">
        <v>197557553.47</v>
      </c>
    </row>
    <row r="2291" spans="2:5">
      <c r="B2291" s="204" t="s">
        <v>2673</v>
      </c>
      <c r="C2291" s="131">
        <v>396933497</v>
      </c>
      <c r="D2291" s="131">
        <v>356933497</v>
      </c>
      <c r="E2291" s="131">
        <v>197557553.47</v>
      </c>
    </row>
    <row r="2292" spans="2:5">
      <c r="B2292" s="205" t="s">
        <v>1653</v>
      </c>
      <c r="C2292" s="131">
        <v>6659723</v>
      </c>
      <c r="D2292" s="131">
        <v>2494718.2799999998</v>
      </c>
      <c r="E2292" s="131">
        <v>2494717.25</v>
      </c>
    </row>
    <row r="2293" spans="2:5">
      <c r="B2293" s="204" t="s">
        <v>1654</v>
      </c>
      <c r="C2293" s="131">
        <v>6659723</v>
      </c>
      <c r="D2293" s="131">
        <v>2494718.2799999998</v>
      </c>
      <c r="E2293" s="131">
        <v>2494717.25</v>
      </c>
    </row>
    <row r="2294" spans="2:5">
      <c r="B2294" s="205" t="s">
        <v>2845</v>
      </c>
      <c r="C2294" s="131">
        <v>91049733</v>
      </c>
      <c r="D2294" s="131">
        <v>73049733</v>
      </c>
      <c r="E2294" s="131">
        <v>36925793.93</v>
      </c>
    </row>
    <row r="2295" spans="2:5">
      <c r="B2295" s="204" t="s">
        <v>2674</v>
      </c>
      <c r="C2295" s="131">
        <v>91049733</v>
      </c>
      <c r="D2295" s="131">
        <v>73049733</v>
      </c>
      <c r="E2295" s="131">
        <v>36925793.93</v>
      </c>
    </row>
    <row r="2296" spans="2:5">
      <c r="B2296" s="205" t="s">
        <v>1655</v>
      </c>
      <c r="C2296" s="131">
        <v>6659723</v>
      </c>
      <c r="D2296" s="131">
        <v>12148663.17</v>
      </c>
      <c r="E2296" s="131">
        <v>2429732.63</v>
      </c>
    </row>
    <row r="2297" spans="2:5">
      <c r="B2297" s="204" t="s">
        <v>1656</v>
      </c>
      <c r="C2297" s="131">
        <v>6659723</v>
      </c>
      <c r="D2297" s="131">
        <v>12148663.17</v>
      </c>
      <c r="E2297" s="131">
        <v>2429732.63</v>
      </c>
    </row>
    <row r="2298" spans="2:5">
      <c r="B2298" s="205" t="s">
        <v>1657</v>
      </c>
      <c r="C2298" s="131">
        <v>11087637</v>
      </c>
      <c r="D2298" s="131">
        <v>7573423</v>
      </c>
      <c r="E2298" s="131">
        <v>1514684.21</v>
      </c>
    </row>
    <row r="2299" spans="2:5">
      <c r="B2299" s="204" t="s">
        <v>1658</v>
      </c>
      <c r="C2299" s="131">
        <v>11087637</v>
      </c>
      <c r="D2299" s="131">
        <v>7573423</v>
      </c>
      <c r="E2299" s="131">
        <v>1514684.21</v>
      </c>
    </row>
    <row r="2300" spans="2:5">
      <c r="B2300" s="205" t="s">
        <v>2846</v>
      </c>
      <c r="C2300" s="131">
        <v>6659723</v>
      </c>
      <c r="D2300" s="131">
        <v>7573421.0599999996</v>
      </c>
      <c r="E2300" s="131">
        <v>1514684.21</v>
      </c>
    </row>
    <row r="2301" spans="2:5">
      <c r="B2301" s="204" t="s">
        <v>1659</v>
      </c>
      <c r="C2301" s="131">
        <v>6659723</v>
      </c>
      <c r="D2301" s="131">
        <v>7573421.0599999996</v>
      </c>
      <c r="E2301" s="131">
        <v>1514684.21</v>
      </c>
    </row>
    <row r="2302" spans="2:5">
      <c r="B2302" s="205" t="s">
        <v>3687</v>
      </c>
      <c r="C2302" s="131">
        <v>0</v>
      </c>
      <c r="D2302" s="131">
        <v>3978513.83</v>
      </c>
      <c r="E2302" s="131">
        <v>1548434.44</v>
      </c>
    </row>
    <row r="2303" spans="2:5">
      <c r="B2303" s="204" t="s">
        <v>3686</v>
      </c>
      <c r="C2303" s="131">
        <v>0</v>
      </c>
      <c r="D2303" s="131">
        <v>3978513.83</v>
      </c>
      <c r="E2303" s="131">
        <v>1548434.44</v>
      </c>
    </row>
    <row r="2304" spans="2:5">
      <c r="B2304" s="205" t="s">
        <v>1660</v>
      </c>
      <c r="C2304" s="131">
        <v>6659723</v>
      </c>
      <c r="D2304" s="131">
        <v>7573421.0599999996</v>
      </c>
      <c r="E2304" s="131">
        <v>1514684.21</v>
      </c>
    </row>
    <row r="2305" spans="2:5">
      <c r="B2305" s="204" t="s">
        <v>1661</v>
      </c>
      <c r="C2305" s="131">
        <v>6659723</v>
      </c>
      <c r="D2305" s="131">
        <v>7573421.0599999996</v>
      </c>
      <c r="E2305" s="131">
        <v>1514684.21</v>
      </c>
    </row>
    <row r="2306" spans="2:5">
      <c r="B2306" s="205" t="s">
        <v>1662</v>
      </c>
      <c r="C2306" s="131">
        <v>6659723</v>
      </c>
      <c r="D2306" s="131">
        <v>7573421.0599999996</v>
      </c>
      <c r="E2306" s="131">
        <v>1514684.21</v>
      </c>
    </row>
    <row r="2307" spans="2:5">
      <c r="B2307" s="204" t="s">
        <v>1663</v>
      </c>
      <c r="C2307" s="131">
        <v>6659723</v>
      </c>
      <c r="D2307" s="131">
        <v>7573421.0599999996</v>
      </c>
      <c r="E2307" s="131">
        <v>1514684.21</v>
      </c>
    </row>
    <row r="2308" spans="2:5">
      <c r="B2308" s="205" t="s">
        <v>1664</v>
      </c>
      <c r="C2308" s="131">
        <v>11087637</v>
      </c>
      <c r="D2308" s="131">
        <v>2494718.25</v>
      </c>
      <c r="E2308" s="131">
        <v>2494717.25</v>
      </c>
    </row>
    <row r="2309" spans="2:5">
      <c r="B2309" s="204" t="s">
        <v>1665</v>
      </c>
      <c r="C2309" s="131">
        <v>11087637</v>
      </c>
      <c r="D2309" s="131">
        <v>2494718.25</v>
      </c>
      <c r="E2309" s="131">
        <v>2494717.25</v>
      </c>
    </row>
    <row r="2310" spans="2:5">
      <c r="B2310" s="205" t="s">
        <v>3006</v>
      </c>
      <c r="C2310" s="131">
        <v>43572933</v>
      </c>
      <c r="D2310" s="131">
        <v>39572933</v>
      </c>
      <c r="E2310" s="131">
        <v>31441154.539999999</v>
      </c>
    </row>
    <row r="2311" spans="2:5">
      <c r="B2311" s="204" t="s">
        <v>3007</v>
      </c>
      <c r="C2311" s="131">
        <v>43572933</v>
      </c>
      <c r="D2311" s="131">
        <v>39572933</v>
      </c>
      <c r="E2311" s="131">
        <v>31441154.539999999</v>
      </c>
    </row>
    <row r="2312" spans="2:5">
      <c r="B2312" s="205" t="s">
        <v>1666</v>
      </c>
      <c r="C2312" s="131">
        <v>6659723</v>
      </c>
      <c r="D2312" s="131">
        <v>1498437.31</v>
      </c>
      <c r="E2312" s="131">
        <v>1498436.31</v>
      </c>
    </row>
    <row r="2313" spans="2:5">
      <c r="B2313" s="204" t="s">
        <v>1667</v>
      </c>
      <c r="C2313" s="131">
        <v>6659723</v>
      </c>
      <c r="D2313" s="131">
        <v>1498437.31</v>
      </c>
      <c r="E2313" s="131">
        <v>1498436.31</v>
      </c>
    </row>
    <row r="2314" spans="2:5">
      <c r="B2314" s="205" t="s">
        <v>3008</v>
      </c>
      <c r="C2314" s="131">
        <v>67105995</v>
      </c>
      <c r="D2314" s="131">
        <v>62815550</v>
      </c>
      <c r="E2314" s="131">
        <v>61988408.399999999</v>
      </c>
    </row>
    <row r="2315" spans="2:5">
      <c r="B2315" s="204" t="s">
        <v>3009</v>
      </c>
      <c r="C2315" s="131">
        <v>67105995</v>
      </c>
      <c r="D2315" s="131">
        <v>62815550</v>
      </c>
      <c r="E2315" s="131">
        <v>61988408.399999999</v>
      </c>
    </row>
    <row r="2316" spans="2:5">
      <c r="B2316" s="205" t="s">
        <v>1668</v>
      </c>
      <c r="C2316" s="131">
        <v>6659723</v>
      </c>
      <c r="D2316" s="131">
        <v>1498437.31</v>
      </c>
      <c r="E2316" s="131">
        <v>1498436.31</v>
      </c>
    </row>
    <row r="2317" spans="2:5">
      <c r="B2317" s="204" t="s">
        <v>1669</v>
      </c>
      <c r="C2317" s="131">
        <v>6659723</v>
      </c>
      <c r="D2317" s="131">
        <v>1498437.31</v>
      </c>
      <c r="E2317" s="131">
        <v>1498436.31</v>
      </c>
    </row>
    <row r="2318" spans="2:5">
      <c r="B2318" s="205" t="s">
        <v>1670</v>
      </c>
      <c r="C2318" s="131">
        <v>4718384</v>
      </c>
      <c r="D2318" s="131">
        <v>5308177.22</v>
      </c>
      <c r="E2318" s="131">
        <v>1061635.44</v>
      </c>
    </row>
    <row r="2319" spans="2:5">
      <c r="B2319" s="204" t="s">
        <v>1671</v>
      </c>
      <c r="C2319" s="131">
        <v>4718384</v>
      </c>
      <c r="D2319" s="131">
        <v>5308177.22</v>
      </c>
      <c r="E2319" s="131">
        <v>1061635.44</v>
      </c>
    </row>
    <row r="2320" spans="2:5">
      <c r="B2320" s="205" t="s">
        <v>1672</v>
      </c>
      <c r="C2320" s="131">
        <v>11087637</v>
      </c>
      <c r="D2320" s="131">
        <v>2494718.25</v>
      </c>
      <c r="E2320" s="131">
        <v>2494717.25</v>
      </c>
    </row>
    <row r="2321" spans="2:5">
      <c r="B2321" s="204" t="s">
        <v>1673</v>
      </c>
      <c r="C2321" s="131">
        <v>11087637</v>
      </c>
      <c r="D2321" s="131">
        <v>2494718.25</v>
      </c>
      <c r="E2321" s="131">
        <v>2494717.25</v>
      </c>
    </row>
    <row r="2322" spans="2:5">
      <c r="B2322" s="205" t="s">
        <v>1674</v>
      </c>
      <c r="C2322" s="131">
        <v>11087637</v>
      </c>
      <c r="D2322" s="131">
        <v>11087637</v>
      </c>
      <c r="E2322" s="131">
        <v>0</v>
      </c>
    </row>
    <row r="2323" spans="2:5">
      <c r="B2323" s="204" t="s">
        <v>1675</v>
      </c>
      <c r="C2323" s="131">
        <v>11087637</v>
      </c>
      <c r="D2323" s="131">
        <v>11087637</v>
      </c>
      <c r="E2323" s="131">
        <v>0</v>
      </c>
    </row>
    <row r="2324" spans="2:5">
      <c r="B2324" s="205" t="s">
        <v>1676</v>
      </c>
      <c r="C2324" s="131">
        <v>6659723</v>
      </c>
      <c r="D2324" s="131">
        <v>1</v>
      </c>
      <c r="E2324" s="131">
        <v>0</v>
      </c>
    </row>
    <row r="2325" spans="2:5">
      <c r="B2325" s="204" t="s">
        <v>1677</v>
      </c>
      <c r="C2325" s="131">
        <v>6659723</v>
      </c>
      <c r="D2325" s="131">
        <v>1</v>
      </c>
      <c r="E2325" s="131">
        <v>0</v>
      </c>
    </row>
    <row r="2326" spans="2:5">
      <c r="B2326" s="205" t="s">
        <v>2847</v>
      </c>
      <c r="C2326" s="131">
        <v>6659723</v>
      </c>
      <c r="D2326" s="131">
        <v>6659723</v>
      </c>
      <c r="E2326" s="131">
        <v>0</v>
      </c>
    </row>
    <row r="2327" spans="2:5">
      <c r="B2327" s="204" t="s">
        <v>1678</v>
      </c>
      <c r="C2327" s="131">
        <v>6659723</v>
      </c>
      <c r="D2327" s="131">
        <v>6659723</v>
      </c>
      <c r="E2327" s="131">
        <v>0</v>
      </c>
    </row>
    <row r="2328" spans="2:5">
      <c r="B2328" s="205" t="s">
        <v>2848</v>
      </c>
      <c r="C2328" s="131">
        <v>72768636</v>
      </c>
      <c r="D2328" s="131">
        <v>68116149</v>
      </c>
      <c r="E2328" s="131">
        <v>57755238.82</v>
      </c>
    </row>
    <row r="2329" spans="2:5">
      <c r="B2329" s="204" t="s">
        <v>1100</v>
      </c>
      <c r="C2329" s="131">
        <v>72768636</v>
      </c>
      <c r="D2329" s="131">
        <v>68116149</v>
      </c>
      <c r="E2329" s="131">
        <v>57755238.82</v>
      </c>
    </row>
    <row r="2330" spans="2:5">
      <c r="B2330" s="205" t="s">
        <v>1679</v>
      </c>
      <c r="C2330" s="131">
        <v>11087637</v>
      </c>
      <c r="D2330" s="131">
        <v>11087637</v>
      </c>
      <c r="E2330" s="131">
        <v>0</v>
      </c>
    </row>
    <row r="2331" spans="2:5">
      <c r="B2331" s="204" t="s">
        <v>1680</v>
      </c>
      <c r="C2331" s="131">
        <v>11087637</v>
      </c>
      <c r="D2331" s="131">
        <v>11087637</v>
      </c>
      <c r="E2331" s="131">
        <v>0</v>
      </c>
    </row>
    <row r="2332" spans="2:5">
      <c r="B2332" s="205" t="s">
        <v>1681</v>
      </c>
      <c r="C2332" s="131">
        <v>6659723</v>
      </c>
      <c r="D2332" s="131">
        <v>6659723</v>
      </c>
      <c r="E2332" s="131">
        <v>0</v>
      </c>
    </row>
    <row r="2333" spans="2:5">
      <c r="B2333" s="204" t="s">
        <v>1682</v>
      </c>
      <c r="C2333" s="131">
        <v>6659723</v>
      </c>
      <c r="D2333" s="131">
        <v>6659723</v>
      </c>
      <c r="E2333" s="131">
        <v>0</v>
      </c>
    </row>
    <row r="2334" spans="2:5">
      <c r="B2334" s="205" t="s">
        <v>1683</v>
      </c>
      <c r="C2334" s="131">
        <v>11087637</v>
      </c>
      <c r="D2334" s="131">
        <v>1</v>
      </c>
      <c r="E2334" s="131">
        <v>0</v>
      </c>
    </row>
    <row r="2335" spans="2:5">
      <c r="B2335" s="204" t="s">
        <v>1684</v>
      </c>
      <c r="C2335" s="131">
        <v>11087637</v>
      </c>
      <c r="D2335" s="131">
        <v>1</v>
      </c>
      <c r="E2335" s="131">
        <v>0</v>
      </c>
    </row>
    <row r="2336" spans="2:5">
      <c r="B2336" s="205" t="s">
        <v>1685</v>
      </c>
      <c r="C2336" s="131">
        <v>4718384</v>
      </c>
      <c r="D2336" s="131">
        <v>1</v>
      </c>
      <c r="E2336" s="131">
        <v>0</v>
      </c>
    </row>
    <row r="2337" spans="2:5">
      <c r="B2337" s="204" t="s">
        <v>1686</v>
      </c>
      <c r="C2337" s="131">
        <v>4718384</v>
      </c>
      <c r="D2337" s="131">
        <v>1</v>
      </c>
      <c r="E2337" s="131">
        <v>0</v>
      </c>
    </row>
    <row r="2338" spans="2:5">
      <c r="B2338" s="205" t="s">
        <v>3439</v>
      </c>
      <c r="C2338" s="131">
        <v>0</v>
      </c>
      <c r="D2338" s="131">
        <v>3153004.25</v>
      </c>
      <c r="E2338" s="131">
        <v>2522402.6</v>
      </c>
    </row>
    <row r="2339" spans="2:5">
      <c r="B2339" s="204" t="s">
        <v>3440</v>
      </c>
      <c r="C2339" s="131">
        <v>0</v>
      </c>
      <c r="D2339" s="131">
        <v>3153004.25</v>
      </c>
      <c r="E2339" s="131">
        <v>2522402.6</v>
      </c>
    </row>
    <row r="2340" spans="2:5">
      <c r="B2340" s="205" t="s">
        <v>1687</v>
      </c>
      <c r="C2340" s="131">
        <v>4718384</v>
      </c>
      <c r="D2340" s="131">
        <v>1</v>
      </c>
      <c r="E2340" s="131">
        <v>0</v>
      </c>
    </row>
    <row r="2341" spans="2:5">
      <c r="B2341" s="204" t="s">
        <v>1688</v>
      </c>
      <c r="C2341" s="131">
        <v>4718384</v>
      </c>
      <c r="D2341" s="131">
        <v>1</v>
      </c>
      <c r="E2341" s="131">
        <v>0</v>
      </c>
    </row>
    <row r="2342" spans="2:5">
      <c r="B2342" s="205" t="s">
        <v>1689</v>
      </c>
      <c r="C2342" s="131">
        <v>11087637</v>
      </c>
      <c r="D2342" s="131">
        <v>1</v>
      </c>
      <c r="E2342" s="131">
        <v>0</v>
      </c>
    </row>
    <row r="2343" spans="2:5">
      <c r="B2343" s="204" t="s">
        <v>1690</v>
      </c>
      <c r="C2343" s="131">
        <v>11087637</v>
      </c>
      <c r="D2343" s="131">
        <v>1</v>
      </c>
      <c r="E2343" s="131">
        <v>0</v>
      </c>
    </row>
    <row r="2344" spans="2:5">
      <c r="B2344" s="205" t="s">
        <v>1691</v>
      </c>
      <c r="C2344" s="131">
        <v>4718384</v>
      </c>
      <c r="D2344" s="131">
        <v>1078231.45</v>
      </c>
      <c r="E2344" s="131">
        <v>1078230.45</v>
      </c>
    </row>
    <row r="2345" spans="2:5">
      <c r="B2345" s="204" t="s">
        <v>1692</v>
      </c>
      <c r="C2345" s="131">
        <v>4718384</v>
      </c>
      <c r="D2345" s="131">
        <v>1078231.45</v>
      </c>
      <c r="E2345" s="131">
        <v>1078230.45</v>
      </c>
    </row>
    <row r="2346" spans="2:5">
      <c r="B2346" s="205" t="s">
        <v>2849</v>
      </c>
      <c r="C2346" s="131">
        <v>11087637</v>
      </c>
      <c r="D2346" s="131">
        <v>2528502.7200000002</v>
      </c>
      <c r="E2346" s="131">
        <v>2528501.7200000002</v>
      </c>
    </row>
    <row r="2347" spans="2:5">
      <c r="B2347" s="204" t="s">
        <v>1693</v>
      </c>
      <c r="C2347" s="131">
        <v>11087637</v>
      </c>
      <c r="D2347" s="131">
        <v>2528502.7200000002</v>
      </c>
      <c r="E2347" s="131">
        <v>2528501.7200000002</v>
      </c>
    </row>
    <row r="2348" spans="2:5">
      <c r="B2348" s="205" t="s">
        <v>484</v>
      </c>
      <c r="C2348" s="131">
        <v>684390</v>
      </c>
      <c r="D2348" s="131">
        <v>17077990</v>
      </c>
      <c r="E2348" s="131">
        <v>1011467.94</v>
      </c>
    </row>
    <row r="2349" spans="2:5">
      <c r="B2349" s="204" t="s">
        <v>831</v>
      </c>
      <c r="C2349" s="131">
        <v>684390</v>
      </c>
      <c r="D2349" s="131">
        <v>17077990</v>
      </c>
      <c r="E2349" s="131">
        <v>1011467.94</v>
      </c>
    </row>
    <row r="2350" spans="2:5">
      <c r="B2350" s="205" t="s">
        <v>2850</v>
      </c>
      <c r="C2350" s="131">
        <v>6659723</v>
      </c>
      <c r="D2350" s="131">
        <v>1481647.54</v>
      </c>
      <c r="E2350" s="131">
        <v>1481645.34</v>
      </c>
    </row>
    <row r="2351" spans="2:5">
      <c r="B2351" s="204" t="s">
        <v>1694</v>
      </c>
      <c r="C2351" s="131">
        <v>6659723</v>
      </c>
      <c r="D2351" s="131">
        <v>1481647.54</v>
      </c>
      <c r="E2351" s="131">
        <v>1481645.34</v>
      </c>
    </row>
    <row r="2352" spans="2:5">
      <c r="B2352" s="205" t="s">
        <v>1695</v>
      </c>
      <c r="C2352" s="131">
        <v>6659723</v>
      </c>
      <c r="D2352" s="131">
        <v>1481645.14</v>
      </c>
      <c r="E2352" s="131">
        <v>1481644.14</v>
      </c>
    </row>
    <row r="2353" spans="2:5">
      <c r="B2353" s="204" t="s">
        <v>1696</v>
      </c>
      <c r="C2353" s="131">
        <v>6659723</v>
      </c>
      <c r="D2353" s="131">
        <v>1481645.14</v>
      </c>
      <c r="E2353" s="131">
        <v>1481644.14</v>
      </c>
    </row>
    <row r="2354" spans="2:5">
      <c r="B2354" s="205" t="s">
        <v>1697</v>
      </c>
      <c r="C2354" s="131">
        <v>6659723</v>
      </c>
      <c r="D2354" s="131">
        <v>1</v>
      </c>
      <c r="E2354" s="131">
        <v>0</v>
      </c>
    </row>
    <row r="2355" spans="2:5">
      <c r="B2355" s="204" t="s">
        <v>1698</v>
      </c>
      <c r="C2355" s="131">
        <v>6659723</v>
      </c>
      <c r="D2355" s="131">
        <v>1</v>
      </c>
      <c r="E2355" s="131">
        <v>0</v>
      </c>
    </row>
    <row r="2356" spans="2:5">
      <c r="B2356" s="205" t="s">
        <v>2851</v>
      </c>
      <c r="C2356" s="131">
        <v>6659723</v>
      </c>
      <c r="D2356" s="131">
        <v>1</v>
      </c>
      <c r="E2356" s="131">
        <v>0</v>
      </c>
    </row>
    <row r="2357" spans="2:5">
      <c r="B2357" s="204" t="s">
        <v>1699</v>
      </c>
      <c r="C2357" s="131">
        <v>6659723</v>
      </c>
      <c r="D2357" s="131">
        <v>1</v>
      </c>
      <c r="E2357" s="131">
        <v>0</v>
      </c>
    </row>
    <row r="2358" spans="2:5">
      <c r="B2358" s="205" t="s">
        <v>485</v>
      </c>
      <c r="C2358" s="131">
        <v>2596334</v>
      </c>
      <c r="D2358" s="131">
        <v>6492168.4400000004</v>
      </c>
      <c r="E2358" s="131">
        <v>2043312.82</v>
      </c>
    </row>
    <row r="2359" spans="2:5">
      <c r="B2359" s="204" t="s">
        <v>832</v>
      </c>
      <c r="C2359" s="131">
        <v>2596334</v>
      </c>
      <c r="D2359" s="131">
        <v>6492168.4400000004</v>
      </c>
      <c r="E2359" s="131">
        <v>2043312.82</v>
      </c>
    </row>
    <row r="2360" spans="2:5">
      <c r="B2360" s="205" t="s">
        <v>2852</v>
      </c>
      <c r="C2360" s="131">
        <v>11087637</v>
      </c>
      <c r="D2360" s="131">
        <v>1</v>
      </c>
      <c r="E2360" s="131">
        <v>0</v>
      </c>
    </row>
    <row r="2361" spans="2:5">
      <c r="B2361" s="204" t="s">
        <v>1700</v>
      </c>
      <c r="C2361" s="131">
        <v>11087637</v>
      </c>
      <c r="D2361" s="131">
        <v>1</v>
      </c>
      <c r="E2361" s="131">
        <v>0</v>
      </c>
    </row>
    <row r="2362" spans="2:5">
      <c r="B2362" s="205" t="s">
        <v>3510</v>
      </c>
      <c r="C2362" s="131">
        <v>0</v>
      </c>
      <c r="D2362" s="131">
        <v>353173.43</v>
      </c>
      <c r="E2362" s="131">
        <v>353173.43</v>
      </c>
    </row>
    <row r="2363" spans="2:5">
      <c r="B2363" s="204" t="s">
        <v>3511</v>
      </c>
      <c r="C2363" s="131">
        <v>0</v>
      </c>
      <c r="D2363" s="131">
        <v>353173.43</v>
      </c>
      <c r="E2363" s="131">
        <v>353173.43</v>
      </c>
    </row>
    <row r="2364" spans="2:5">
      <c r="B2364" s="205" t="s">
        <v>2853</v>
      </c>
      <c r="C2364" s="131">
        <v>6659723</v>
      </c>
      <c r="D2364" s="131">
        <v>6659723</v>
      </c>
      <c r="E2364" s="131">
        <v>0</v>
      </c>
    </row>
    <row r="2365" spans="2:5">
      <c r="B2365" s="204" t="s">
        <v>1701</v>
      </c>
      <c r="C2365" s="131">
        <v>6659723</v>
      </c>
      <c r="D2365" s="131">
        <v>6659723</v>
      </c>
      <c r="E2365" s="131">
        <v>0</v>
      </c>
    </row>
    <row r="2366" spans="2:5">
      <c r="B2366" s="205" t="s">
        <v>486</v>
      </c>
      <c r="C2366" s="131">
        <v>1333451</v>
      </c>
      <c r="D2366" s="131">
        <v>3685560.29</v>
      </c>
      <c r="E2366" s="131">
        <v>3645433.7800000003</v>
      </c>
    </row>
    <row r="2367" spans="2:5">
      <c r="B2367" s="204" t="s">
        <v>833</v>
      </c>
      <c r="C2367" s="131">
        <v>1333451</v>
      </c>
      <c r="D2367" s="131">
        <v>3685560.29</v>
      </c>
      <c r="E2367" s="131">
        <v>3645433.7800000003</v>
      </c>
    </row>
    <row r="2368" spans="2:5">
      <c r="B2368" s="205" t="s">
        <v>2854</v>
      </c>
      <c r="C2368" s="131">
        <v>6659723</v>
      </c>
      <c r="D2368" s="131">
        <v>1481647.54</v>
      </c>
      <c r="E2368" s="131">
        <v>1481646.54</v>
      </c>
    </row>
    <row r="2369" spans="2:5">
      <c r="B2369" s="204" t="s">
        <v>1702</v>
      </c>
      <c r="C2369" s="131">
        <v>6659723</v>
      </c>
      <c r="D2369" s="131">
        <v>1481647.54</v>
      </c>
      <c r="E2369" s="131">
        <v>1481646.54</v>
      </c>
    </row>
    <row r="2370" spans="2:5">
      <c r="B2370" s="205" t="s">
        <v>3512</v>
      </c>
      <c r="C2370" s="131">
        <v>0</v>
      </c>
      <c r="D2370" s="131">
        <v>342272.07</v>
      </c>
      <c r="E2370" s="131">
        <v>342272.07</v>
      </c>
    </row>
    <row r="2371" spans="2:5">
      <c r="B2371" s="204" t="s">
        <v>3513</v>
      </c>
      <c r="C2371" s="131">
        <v>0</v>
      </c>
      <c r="D2371" s="131">
        <v>342272.07</v>
      </c>
      <c r="E2371" s="131">
        <v>342272.07</v>
      </c>
    </row>
    <row r="2372" spans="2:5">
      <c r="B2372" s="205" t="s">
        <v>1703</v>
      </c>
      <c r="C2372" s="131">
        <v>6659723</v>
      </c>
      <c r="D2372" s="131">
        <v>6659723</v>
      </c>
      <c r="E2372" s="131">
        <v>0</v>
      </c>
    </row>
    <row r="2373" spans="2:5">
      <c r="B2373" s="204" t="s">
        <v>1704</v>
      </c>
      <c r="C2373" s="131">
        <v>6659723</v>
      </c>
      <c r="D2373" s="131">
        <v>6659723</v>
      </c>
      <c r="E2373" s="131">
        <v>0</v>
      </c>
    </row>
    <row r="2374" spans="2:5">
      <c r="B2374" s="205" t="s">
        <v>3441</v>
      </c>
      <c r="C2374" s="131">
        <v>0</v>
      </c>
      <c r="D2374" s="131">
        <v>9462001</v>
      </c>
      <c r="E2374" s="131">
        <v>0</v>
      </c>
    </row>
    <row r="2375" spans="2:5">
      <c r="B2375" s="204" t="s">
        <v>3442</v>
      </c>
      <c r="C2375" s="131">
        <v>0</v>
      </c>
      <c r="D2375" s="131">
        <v>9462001</v>
      </c>
      <c r="E2375" s="131">
        <v>0</v>
      </c>
    </row>
    <row r="2376" spans="2:5">
      <c r="B2376" s="206" t="s">
        <v>283</v>
      </c>
      <c r="C2376" s="133">
        <v>157412567</v>
      </c>
      <c r="D2376" s="133">
        <v>213772754.22</v>
      </c>
      <c r="E2376" s="133">
        <v>14274573.08</v>
      </c>
    </row>
    <row r="2377" spans="2:5">
      <c r="B2377" s="205" t="s">
        <v>3273</v>
      </c>
      <c r="C2377" s="131">
        <v>71271768</v>
      </c>
      <c r="D2377" s="131">
        <v>32271768</v>
      </c>
      <c r="E2377" s="131">
        <v>0</v>
      </c>
    </row>
    <row r="2378" spans="2:5">
      <c r="B2378" s="204" t="s">
        <v>2551</v>
      </c>
      <c r="C2378" s="131">
        <v>71271768</v>
      </c>
      <c r="D2378" s="131">
        <v>32271768</v>
      </c>
      <c r="E2378" s="131">
        <v>0</v>
      </c>
    </row>
    <row r="2379" spans="2:5">
      <c r="B2379" s="205" t="s">
        <v>2575</v>
      </c>
      <c r="C2379" s="131">
        <v>86140799</v>
      </c>
      <c r="D2379" s="131">
        <v>88220124.109999999</v>
      </c>
      <c r="E2379" s="131">
        <v>0</v>
      </c>
    </row>
    <row r="2380" spans="2:5">
      <c r="B2380" s="204" t="s">
        <v>2576</v>
      </c>
      <c r="C2380" s="131">
        <v>86140799</v>
      </c>
      <c r="D2380" s="131">
        <v>88220124.109999999</v>
      </c>
      <c r="E2380" s="131">
        <v>0</v>
      </c>
    </row>
    <row r="2381" spans="2:5">
      <c r="B2381" s="205" t="s">
        <v>3514</v>
      </c>
      <c r="C2381" s="131">
        <v>0</v>
      </c>
      <c r="D2381" s="131">
        <v>93280862.109999999</v>
      </c>
      <c r="E2381" s="131">
        <v>14274573.08</v>
      </c>
    </row>
    <row r="2382" spans="2:5">
      <c r="B2382" s="204" t="s">
        <v>3515</v>
      </c>
      <c r="C2382" s="131">
        <v>0</v>
      </c>
      <c r="D2382" s="131">
        <v>93280862.109999999</v>
      </c>
      <c r="E2382" s="131">
        <v>14274573.08</v>
      </c>
    </row>
    <row r="2383" spans="2:5">
      <c r="B2383" s="207" t="s">
        <v>293</v>
      </c>
      <c r="C2383" s="131">
        <v>748337412</v>
      </c>
      <c r="D2383" s="131">
        <v>651903718.68999982</v>
      </c>
      <c r="E2383" s="131">
        <v>291598315.95999998</v>
      </c>
    </row>
    <row r="2384" spans="2:5">
      <c r="B2384" s="206" t="s">
        <v>281</v>
      </c>
      <c r="C2384" s="133">
        <v>589437831</v>
      </c>
      <c r="D2384" s="133">
        <v>491425244.13999987</v>
      </c>
      <c r="E2384" s="133">
        <v>190459180.72999999</v>
      </c>
    </row>
    <row r="2385" spans="2:5">
      <c r="B2385" s="205" t="s">
        <v>1365</v>
      </c>
      <c r="C2385" s="131">
        <v>11075727</v>
      </c>
      <c r="D2385" s="131">
        <v>9691260.9600000009</v>
      </c>
      <c r="E2385" s="131">
        <v>0</v>
      </c>
    </row>
    <row r="2386" spans="2:5">
      <c r="B2386" s="204" t="s">
        <v>1366</v>
      </c>
      <c r="C2386" s="131">
        <v>11075727</v>
      </c>
      <c r="D2386" s="131">
        <v>9691260.9600000009</v>
      </c>
      <c r="E2386" s="131">
        <v>0</v>
      </c>
    </row>
    <row r="2387" spans="2:5">
      <c r="B2387" s="205" t="s">
        <v>2855</v>
      </c>
      <c r="C2387" s="131">
        <v>11075727</v>
      </c>
      <c r="D2387" s="131">
        <v>1</v>
      </c>
      <c r="E2387" s="131">
        <v>0</v>
      </c>
    </row>
    <row r="2388" spans="2:5">
      <c r="B2388" s="204" t="s">
        <v>1367</v>
      </c>
      <c r="C2388" s="131">
        <v>11075727</v>
      </c>
      <c r="D2388" s="131">
        <v>1</v>
      </c>
      <c r="E2388" s="131">
        <v>0</v>
      </c>
    </row>
    <row r="2389" spans="2:5">
      <c r="B2389" s="205" t="s">
        <v>487</v>
      </c>
      <c r="C2389" s="131">
        <v>6462128</v>
      </c>
      <c r="D2389" s="131">
        <v>6462128</v>
      </c>
      <c r="E2389" s="131">
        <v>6138888.2800000003</v>
      </c>
    </row>
    <row r="2390" spans="2:5">
      <c r="B2390" s="204" t="s">
        <v>834</v>
      </c>
      <c r="C2390" s="131">
        <v>6462128</v>
      </c>
      <c r="D2390" s="131">
        <v>6462128</v>
      </c>
      <c r="E2390" s="131">
        <v>6138888.2800000003</v>
      </c>
    </row>
    <row r="2391" spans="2:5">
      <c r="B2391" s="205" t="s">
        <v>2856</v>
      </c>
      <c r="C2391" s="131">
        <v>11075727</v>
      </c>
      <c r="D2391" s="131">
        <v>9691260.9600000009</v>
      </c>
      <c r="E2391" s="131">
        <v>0</v>
      </c>
    </row>
    <row r="2392" spans="2:5">
      <c r="B2392" s="204" t="s">
        <v>1368</v>
      </c>
      <c r="C2392" s="131">
        <v>11075727</v>
      </c>
      <c r="D2392" s="131">
        <v>9691260.9600000009</v>
      </c>
      <c r="E2392" s="131">
        <v>0</v>
      </c>
    </row>
    <row r="2393" spans="2:5">
      <c r="B2393" s="205" t="s">
        <v>488</v>
      </c>
      <c r="C2393" s="131">
        <v>2393489</v>
      </c>
      <c r="D2393" s="131">
        <v>2393489</v>
      </c>
      <c r="E2393" s="131">
        <v>1462934.19</v>
      </c>
    </row>
    <row r="2394" spans="2:5">
      <c r="B2394" s="204" t="s">
        <v>835</v>
      </c>
      <c r="C2394" s="131">
        <v>2393489</v>
      </c>
      <c r="D2394" s="131">
        <v>2393489</v>
      </c>
      <c r="E2394" s="131">
        <v>1462934.19</v>
      </c>
    </row>
    <row r="2395" spans="2:5">
      <c r="B2395" s="205" t="s">
        <v>2857</v>
      </c>
      <c r="C2395" s="131">
        <v>11070175</v>
      </c>
      <c r="D2395" s="131">
        <v>1</v>
      </c>
      <c r="E2395" s="131">
        <v>0</v>
      </c>
    </row>
    <row r="2396" spans="2:5">
      <c r="B2396" s="204" t="s">
        <v>1369</v>
      </c>
      <c r="C2396" s="131">
        <v>11070175</v>
      </c>
      <c r="D2396" s="131">
        <v>1</v>
      </c>
      <c r="E2396" s="131">
        <v>0</v>
      </c>
    </row>
    <row r="2397" spans="2:5">
      <c r="B2397" s="205" t="s">
        <v>489</v>
      </c>
      <c r="C2397" s="131">
        <v>4317004</v>
      </c>
      <c r="D2397" s="131">
        <v>4317004</v>
      </c>
      <c r="E2397" s="131">
        <v>1914479.54</v>
      </c>
    </row>
    <row r="2398" spans="2:5">
      <c r="B2398" s="204" t="s">
        <v>836</v>
      </c>
      <c r="C2398" s="131">
        <v>4317004</v>
      </c>
      <c r="D2398" s="131">
        <v>4317004</v>
      </c>
      <c r="E2398" s="131">
        <v>1914479.54</v>
      </c>
    </row>
    <row r="2399" spans="2:5">
      <c r="B2399" s="205" t="s">
        <v>2858</v>
      </c>
      <c r="C2399" s="131">
        <v>6582165</v>
      </c>
      <c r="D2399" s="131">
        <v>5759394.79</v>
      </c>
      <c r="E2399" s="131">
        <v>0</v>
      </c>
    </row>
    <row r="2400" spans="2:5">
      <c r="B2400" s="204" t="s">
        <v>1370</v>
      </c>
      <c r="C2400" s="131">
        <v>6582165</v>
      </c>
      <c r="D2400" s="131">
        <v>5759394.79</v>
      </c>
      <c r="E2400" s="131">
        <v>0</v>
      </c>
    </row>
    <row r="2401" spans="2:5">
      <c r="B2401" s="205" t="s">
        <v>490</v>
      </c>
      <c r="C2401" s="131">
        <v>4317004</v>
      </c>
      <c r="D2401" s="131">
        <v>4881907.45</v>
      </c>
      <c r="E2401" s="131">
        <v>3272007.5</v>
      </c>
    </row>
    <row r="2402" spans="2:5">
      <c r="B2402" s="204" t="s">
        <v>837</v>
      </c>
      <c r="C2402" s="131">
        <v>4317004</v>
      </c>
      <c r="D2402" s="131">
        <v>4881907.45</v>
      </c>
      <c r="E2402" s="131">
        <v>3272007.5</v>
      </c>
    </row>
    <row r="2403" spans="2:5">
      <c r="B2403" s="205" t="s">
        <v>2859</v>
      </c>
      <c r="C2403" s="131">
        <v>12351078</v>
      </c>
      <c r="D2403" s="131">
        <v>14063957.720000001</v>
      </c>
      <c r="E2403" s="131">
        <v>4951665.07</v>
      </c>
    </row>
    <row r="2404" spans="2:5">
      <c r="B2404" s="204" t="s">
        <v>1064</v>
      </c>
      <c r="C2404" s="131">
        <v>12351078</v>
      </c>
      <c r="D2404" s="131">
        <v>14063957.720000001</v>
      </c>
      <c r="E2404" s="131">
        <v>4951665.07</v>
      </c>
    </row>
    <row r="2405" spans="2:5">
      <c r="B2405" s="205" t="s">
        <v>2860</v>
      </c>
      <c r="C2405" s="131">
        <v>6582165</v>
      </c>
      <c r="D2405" s="131">
        <v>1</v>
      </c>
      <c r="E2405" s="131">
        <v>0</v>
      </c>
    </row>
    <row r="2406" spans="2:5">
      <c r="B2406" s="204" t="s">
        <v>1371</v>
      </c>
      <c r="C2406" s="131">
        <v>6582165</v>
      </c>
      <c r="D2406" s="131">
        <v>1</v>
      </c>
      <c r="E2406" s="131">
        <v>0</v>
      </c>
    </row>
    <row r="2407" spans="2:5">
      <c r="B2407" s="205" t="s">
        <v>4042</v>
      </c>
      <c r="C2407" s="131">
        <v>0</v>
      </c>
      <c r="D2407" s="131">
        <v>1553863.8</v>
      </c>
      <c r="E2407" s="131">
        <v>1553863.8</v>
      </c>
    </row>
    <row r="2408" spans="2:5">
      <c r="B2408" s="204" t="s">
        <v>4041</v>
      </c>
      <c r="C2408" s="131">
        <v>0</v>
      </c>
      <c r="D2408" s="131">
        <v>1553863.8</v>
      </c>
      <c r="E2408" s="131">
        <v>1553863.8</v>
      </c>
    </row>
    <row r="2409" spans="2:5">
      <c r="B2409" s="205" t="s">
        <v>1372</v>
      </c>
      <c r="C2409" s="131">
        <v>6582165</v>
      </c>
      <c r="D2409" s="131">
        <v>1.79</v>
      </c>
      <c r="E2409" s="131">
        <v>0</v>
      </c>
    </row>
    <row r="2410" spans="2:5">
      <c r="B2410" s="204" t="s">
        <v>1373</v>
      </c>
      <c r="C2410" s="131">
        <v>6582165</v>
      </c>
      <c r="D2410" s="131">
        <v>1.79</v>
      </c>
      <c r="E2410" s="131">
        <v>0</v>
      </c>
    </row>
    <row r="2411" spans="2:5">
      <c r="B2411" s="205" t="s">
        <v>491</v>
      </c>
      <c r="C2411" s="131">
        <v>649163</v>
      </c>
      <c r="D2411" s="131">
        <v>649163</v>
      </c>
      <c r="E2411" s="131">
        <v>0</v>
      </c>
    </row>
    <row r="2412" spans="2:5">
      <c r="B2412" s="204" t="s">
        <v>838</v>
      </c>
      <c r="C2412" s="131">
        <v>649163</v>
      </c>
      <c r="D2412" s="131">
        <v>649163</v>
      </c>
      <c r="E2412" s="131">
        <v>0</v>
      </c>
    </row>
    <row r="2413" spans="2:5">
      <c r="B2413" s="205" t="s">
        <v>3563</v>
      </c>
      <c r="C2413" s="131">
        <v>0</v>
      </c>
      <c r="D2413" s="131">
        <v>1679000</v>
      </c>
      <c r="E2413" s="131">
        <v>0</v>
      </c>
    </row>
    <row r="2414" spans="2:5">
      <c r="B2414" s="204" t="s">
        <v>3562</v>
      </c>
      <c r="C2414" s="131">
        <v>0</v>
      </c>
      <c r="D2414" s="131">
        <v>1679000</v>
      </c>
      <c r="E2414" s="131">
        <v>0</v>
      </c>
    </row>
    <row r="2415" spans="2:5">
      <c r="B2415" s="205" t="s">
        <v>2675</v>
      </c>
      <c r="C2415" s="131">
        <v>19636158</v>
      </c>
      <c r="D2415" s="131">
        <v>19636158</v>
      </c>
      <c r="E2415" s="131">
        <v>8999999.4399999995</v>
      </c>
    </row>
    <row r="2416" spans="2:5">
      <c r="B2416" s="204" t="s">
        <v>2676</v>
      </c>
      <c r="C2416" s="131">
        <v>19636158</v>
      </c>
      <c r="D2416" s="131">
        <v>19636158</v>
      </c>
      <c r="E2416" s="131">
        <v>8999999.4399999995</v>
      </c>
    </row>
    <row r="2417" spans="2:5">
      <c r="B2417" s="205" t="s">
        <v>2677</v>
      </c>
      <c r="C2417" s="131">
        <v>72864945</v>
      </c>
      <c r="D2417" s="131">
        <v>72864945</v>
      </c>
      <c r="E2417" s="131">
        <v>61999934.609999999</v>
      </c>
    </row>
    <row r="2418" spans="2:5">
      <c r="B2418" s="204" t="s">
        <v>2678</v>
      </c>
      <c r="C2418" s="131">
        <v>72864945</v>
      </c>
      <c r="D2418" s="131">
        <v>72864945</v>
      </c>
      <c r="E2418" s="131">
        <v>61999934.609999999</v>
      </c>
    </row>
    <row r="2419" spans="2:5">
      <c r="B2419" s="205" t="s">
        <v>1944</v>
      </c>
      <c r="C2419" s="131">
        <v>8000000</v>
      </c>
      <c r="D2419" s="131">
        <v>4000000</v>
      </c>
      <c r="E2419" s="131">
        <v>3600031.86</v>
      </c>
    </row>
    <row r="2420" spans="2:5">
      <c r="B2420" s="204" t="s">
        <v>1945</v>
      </c>
      <c r="C2420" s="131">
        <v>8000000</v>
      </c>
      <c r="D2420" s="131">
        <v>4000000</v>
      </c>
      <c r="E2420" s="131">
        <v>3600031.86</v>
      </c>
    </row>
    <row r="2421" spans="2:5">
      <c r="B2421" s="205" t="s">
        <v>492</v>
      </c>
      <c r="C2421" s="131">
        <v>16000000</v>
      </c>
      <c r="D2421" s="131">
        <v>4000000</v>
      </c>
      <c r="E2421" s="131">
        <v>0</v>
      </c>
    </row>
    <row r="2422" spans="2:5">
      <c r="B2422" s="204" t="s">
        <v>839</v>
      </c>
      <c r="C2422" s="131">
        <v>16000000</v>
      </c>
      <c r="D2422" s="131">
        <v>4000000</v>
      </c>
      <c r="E2422" s="131">
        <v>0</v>
      </c>
    </row>
    <row r="2423" spans="2:5">
      <c r="B2423" s="205" t="s">
        <v>1456</v>
      </c>
      <c r="C2423" s="131">
        <v>4785373</v>
      </c>
      <c r="D2423" s="131">
        <v>1</v>
      </c>
      <c r="E2423" s="131">
        <v>0</v>
      </c>
    </row>
    <row r="2424" spans="2:5">
      <c r="B2424" s="204" t="s">
        <v>1457</v>
      </c>
      <c r="C2424" s="131">
        <v>4785373</v>
      </c>
      <c r="D2424" s="131">
        <v>1</v>
      </c>
      <c r="E2424" s="131">
        <v>0</v>
      </c>
    </row>
    <row r="2425" spans="2:5">
      <c r="B2425" s="205" t="s">
        <v>1458</v>
      </c>
      <c r="C2425" s="131">
        <v>6755494</v>
      </c>
      <c r="D2425" s="131">
        <v>1</v>
      </c>
      <c r="E2425" s="131">
        <v>0</v>
      </c>
    </row>
    <row r="2426" spans="2:5">
      <c r="B2426" s="204" t="s">
        <v>1459</v>
      </c>
      <c r="C2426" s="131">
        <v>6755494</v>
      </c>
      <c r="D2426" s="131">
        <v>1</v>
      </c>
      <c r="E2426" s="131">
        <v>0</v>
      </c>
    </row>
    <row r="2427" spans="2:5">
      <c r="B2427" s="205" t="s">
        <v>1460</v>
      </c>
      <c r="C2427" s="131">
        <v>6755494</v>
      </c>
      <c r="D2427" s="131">
        <v>1</v>
      </c>
      <c r="E2427" s="131">
        <v>0</v>
      </c>
    </row>
    <row r="2428" spans="2:5">
      <c r="B2428" s="204" t="s">
        <v>1461</v>
      </c>
      <c r="C2428" s="131">
        <v>6755494</v>
      </c>
      <c r="D2428" s="131">
        <v>1</v>
      </c>
      <c r="E2428" s="131">
        <v>0</v>
      </c>
    </row>
    <row r="2429" spans="2:5">
      <c r="B2429" s="205" t="s">
        <v>1462</v>
      </c>
      <c r="C2429" s="131">
        <v>4785373</v>
      </c>
      <c r="D2429" s="131">
        <v>1</v>
      </c>
      <c r="E2429" s="131">
        <v>0</v>
      </c>
    </row>
    <row r="2430" spans="2:5">
      <c r="B2430" s="204" t="s">
        <v>1463</v>
      </c>
      <c r="C2430" s="131">
        <v>4785373</v>
      </c>
      <c r="D2430" s="131">
        <v>1</v>
      </c>
      <c r="E2430" s="131">
        <v>0</v>
      </c>
    </row>
    <row r="2431" spans="2:5">
      <c r="B2431" s="205" t="s">
        <v>1464</v>
      </c>
      <c r="C2431" s="131">
        <v>6755494</v>
      </c>
      <c r="D2431" s="131">
        <v>1504804</v>
      </c>
      <c r="E2431" s="131">
        <v>1504802.82</v>
      </c>
    </row>
    <row r="2432" spans="2:5">
      <c r="B2432" s="204" t="s">
        <v>1465</v>
      </c>
      <c r="C2432" s="131">
        <v>6755494</v>
      </c>
      <c r="D2432" s="131">
        <v>1504804</v>
      </c>
      <c r="E2432" s="131">
        <v>1504802.82</v>
      </c>
    </row>
    <row r="2433" spans="2:5">
      <c r="B2433" s="205" t="s">
        <v>1466</v>
      </c>
      <c r="C2433" s="131">
        <v>4785373</v>
      </c>
      <c r="D2433" s="131">
        <v>4785373</v>
      </c>
      <c r="E2433" s="131">
        <v>1175316.6599999999</v>
      </c>
    </row>
    <row r="2434" spans="2:5">
      <c r="B2434" s="204" t="s">
        <v>1467</v>
      </c>
      <c r="C2434" s="131">
        <v>4785373</v>
      </c>
      <c r="D2434" s="131">
        <v>4785373</v>
      </c>
      <c r="E2434" s="131">
        <v>1175316.6599999999</v>
      </c>
    </row>
    <row r="2435" spans="2:5">
      <c r="B2435" s="205" t="s">
        <v>1468</v>
      </c>
      <c r="C2435" s="131">
        <v>11249055</v>
      </c>
      <c r="D2435" s="131">
        <v>2429694.39</v>
      </c>
      <c r="E2435" s="131">
        <v>2429693.39</v>
      </c>
    </row>
    <row r="2436" spans="2:5">
      <c r="B2436" s="204" t="s">
        <v>1469</v>
      </c>
      <c r="C2436" s="131">
        <v>11249055</v>
      </c>
      <c r="D2436" s="131">
        <v>2429694.39</v>
      </c>
      <c r="E2436" s="131">
        <v>2429693.39</v>
      </c>
    </row>
    <row r="2437" spans="2:5">
      <c r="B2437" s="205" t="s">
        <v>1705</v>
      </c>
      <c r="C2437" s="131">
        <v>4785373</v>
      </c>
      <c r="D2437" s="131">
        <v>1175317.6599999999</v>
      </c>
      <c r="E2437" s="131">
        <v>1175316.6599999999</v>
      </c>
    </row>
    <row r="2438" spans="2:5">
      <c r="B2438" s="204" t="s">
        <v>1706</v>
      </c>
      <c r="C2438" s="131">
        <v>4785373</v>
      </c>
      <c r="D2438" s="131">
        <v>1175317.6599999999</v>
      </c>
      <c r="E2438" s="131">
        <v>1175316.6599999999</v>
      </c>
    </row>
    <row r="2439" spans="2:5">
      <c r="B2439" s="205" t="s">
        <v>2861</v>
      </c>
      <c r="C2439" s="131">
        <v>6755494</v>
      </c>
      <c r="D2439" s="131">
        <v>1504904</v>
      </c>
      <c r="E2439" s="131">
        <v>1504802.81</v>
      </c>
    </row>
    <row r="2440" spans="2:5">
      <c r="B2440" s="204" t="s">
        <v>1707</v>
      </c>
      <c r="C2440" s="131">
        <v>6755494</v>
      </c>
      <c r="D2440" s="131">
        <v>1504904</v>
      </c>
      <c r="E2440" s="131">
        <v>1504802.81</v>
      </c>
    </row>
    <row r="2441" spans="2:5">
      <c r="B2441" s="205" t="s">
        <v>493</v>
      </c>
      <c r="C2441" s="131">
        <v>3466653</v>
      </c>
      <c r="D2441" s="131">
        <v>18895872.84</v>
      </c>
      <c r="E2441" s="131">
        <v>3895872.84</v>
      </c>
    </row>
    <row r="2442" spans="2:5">
      <c r="B2442" s="204" t="s">
        <v>840</v>
      </c>
      <c r="C2442" s="131">
        <v>3466653</v>
      </c>
      <c r="D2442" s="131">
        <v>18895872.84</v>
      </c>
      <c r="E2442" s="131">
        <v>3895872.84</v>
      </c>
    </row>
    <row r="2443" spans="2:5">
      <c r="B2443" s="205" t="s">
        <v>2862</v>
      </c>
      <c r="C2443" s="131">
        <v>6755494</v>
      </c>
      <c r="D2443" s="131">
        <v>1</v>
      </c>
      <c r="E2443" s="131">
        <v>0</v>
      </c>
    </row>
    <row r="2444" spans="2:5">
      <c r="B2444" s="204" t="s">
        <v>1708</v>
      </c>
      <c r="C2444" s="131">
        <v>6755494</v>
      </c>
      <c r="D2444" s="131">
        <v>1</v>
      </c>
      <c r="E2444" s="131">
        <v>0</v>
      </c>
    </row>
    <row r="2445" spans="2:5">
      <c r="B2445" s="205" t="s">
        <v>494</v>
      </c>
      <c r="C2445" s="131">
        <v>3907520</v>
      </c>
      <c r="D2445" s="131">
        <v>2722917</v>
      </c>
      <c r="E2445" s="131">
        <v>0</v>
      </c>
    </row>
    <row r="2446" spans="2:5">
      <c r="B2446" s="204" t="s">
        <v>841</v>
      </c>
      <c r="C2446" s="131">
        <v>3907520</v>
      </c>
      <c r="D2446" s="131">
        <v>2722917</v>
      </c>
      <c r="E2446" s="131">
        <v>0</v>
      </c>
    </row>
    <row r="2447" spans="2:5">
      <c r="B2447" s="205" t="s">
        <v>2863</v>
      </c>
      <c r="C2447" s="131">
        <v>1602705</v>
      </c>
      <c r="D2447" s="131">
        <v>1602705</v>
      </c>
      <c r="E2447" s="131">
        <v>0</v>
      </c>
    </row>
    <row r="2448" spans="2:5">
      <c r="B2448" s="204" t="s">
        <v>842</v>
      </c>
      <c r="C2448" s="131">
        <v>1602705</v>
      </c>
      <c r="D2448" s="131">
        <v>1602705</v>
      </c>
      <c r="E2448" s="131">
        <v>0</v>
      </c>
    </row>
    <row r="2449" spans="2:5">
      <c r="B2449" s="205" t="s">
        <v>1709</v>
      </c>
      <c r="C2449" s="131">
        <v>4785373</v>
      </c>
      <c r="D2449" s="131">
        <v>1</v>
      </c>
      <c r="E2449" s="131">
        <v>0</v>
      </c>
    </row>
    <row r="2450" spans="2:5">
      <c r="B2450" s="204" t="s">
        <v>1710</v>
      </c>
      <c r="C2450" s="131">
        <v>4785373</v>
      </c>
      <c r="D2450" s="131">
        <v>1</v>
      </c>
      <c r="E2450" s="131">
        <v>0</v>
      </c>
    </row>
    <row r="2451" spans="2:5">
      <c r="B2451" s="205" t="s">
        <v>2864</v>
      </c>
      <c r="C2451" s="131">
        <v>6755494</v>
      </c>
      <c r="D2451" s="131">
        <v>1</v>
      </c>
      <c r="E2451" s="131">
        <v>0</v>
      </c>
    </row>
    <row r="2452" spans="2:5">
      <c r="B2452" s="204" t="s">
        <v>1711</v>
      </c>
      <c r="C2452" s="131">
        <v>6755494</v>
      </c>
      <c r="D2452" s="131">
        <v>1</v>
      </c>
      <c r="E2452" s="131">
        <v>0</v>
      </c>
    </row>
    <row r="2453" spans="2:5">
      <c r="B2453" s="205" t="s">
        <v>3516</v>
      </c>
      <c r="C2453" s="131">
        <v>0</v>
      </c>
      <c r="D2453" s="131">
        <v>17624169</v>
      </c>
      <c r="E2453" s="131">
        <v>11678840.99</v>
      </c>
    </row>
    <row r="2454" spans="2:5">
      <c r="B2454" s="204" t="s">
        <v>3517</v>
      </c>
      <c r="C2454" s="131">
        <v>0</v>
      </c>
      <c r="D2454" s="131">
        <v>17624169</v>
      </c>
      <c r="E2454" s="131">
        <v>11678840.99</v>
      </c>
    </row>
    <row r="2455" spans="2:5">
      <c r="B2455" s="205" t="s">
        <v>4103</v>
      </c>
      <c r="C2455" s="131">
        <v>0</v>
      </c>
      <c r="D2455" s="131">
        <v>12900000</v>
      </c>
      <c r="E2455" s="131">
        <v>0</v>
      </c>
    </row>
    <row r="2456" spans="2:5">
      <c r="B2456" s="204" t="s">
        <v>4102</v>
      </c>
      <c r="C2456" s="131">
        <v>0</v>
      </c>
      <c r="D2456" s="131">
        <v>12900000</v>
      </c>
      <c r="E2456" s="131">
        <v>0</v>
      </c>
    </row>
    <row r="2457" spans="2:5">
      <c r="B2457" s="205" t="s">
        <v>2865</v>
      </c>
      <c r="C2457" s="131">
        <v>4785373</v>
      </c>
      <c r="D2457" s="131">
        <v>1</v>
      </c>
      <c r="E2457" s="131">
        <v>0</v>
      </c>
    </row>
    <row r="2458" spans="2:5">
      <c r="B2458" s="204" t="s">
        <v>1712</v>
      </c>
      <c r="C2458" s="131">
        <v>4785373</v>
      </c>
      <c r="D2458" s="131">
        <v>1</v>
      </c>
      <c r="E2458" s="131">
        <v>0</v>
      </c>
    </row>
    <row r="2459" spans="2:5">
      <c r="B2459" s="205" t="s">
        <v>495</v>
      </c>
      <c r="C2459" s="131">
        <v>3612275</v>
      </c>
      <c r="D2459" s="131">
        <v>3612275</v>
      </c>
      <c r="E2459" s="131">
        <v>0</v>
      </c>
    </row>
    <row r="2460" spans="2:5">
      <c r="B2460" s="204" t="s">
        <v>843</v>
      </c>
      <c r="C2460" s="131">
        <v>3612275</v>
      </c>
      <c r="D2460" s="131">
        <v>3612275</v>
      </c>
      <c r="E2460" s="131">
        <v>0</v>
      </c>
    </row>
    <row r="2461" spans="2:5">
      <c r="B2461" s="205" t="s">
        <v>1713</v>
      </c>
      <c r="C2461" s="131">
        <v>4785373</v>
      </c>
      <c r="D2461" s="131">
        <v>1</v>
      </c>
      <c r="E2461" s="131">
        <v>0</v>
      </c>
    </row>
    <row r="2462" spans="2:5">
      <c r="B2462" s="204" t="s">
        <v>1714</v>
      </c>
      <c r="C2462" s="131">
        <v>4785373</v>
      </c>
      <c r="D2462" s="131">
        <v>1</v>
      </c>
      <c r="E2462" s="131">
        <v>0</v>
      </c>
    </row>
    <row r="2463" spans="2:5">
      <c r="B2463" s="205" t="s">
        <v>1715</v>
      </c>
      <c r="C2463" s="131">
        <v>11249055</v>
      </c>
      <c r="D2463" s="131">
        <v>9973255</v>
      </c>
      <c r="E2463" s="131">
        <v>0</v>
      </c>
    </row>
    <row r="2464" spans="2:5">
      <c r="B2464" s="204" t="s">
        <v>1716</v>
      </c>
      <c r="C2464" s="131">
        <v>11249055</v>
      </c>
      <c r="D2464" s="131">
        <v>9973255</v>
      </c>
      <c r="E2464" s="131">
        <v>0</v>
      </c>
    </row>
    <row r="2465" spans="2:5">
      <c r="B2465" s="205" t="s">
        <v>1717</v>
      </c>
      <c r="C2465" s="131">
        <v>4785373</v>
      </c>
      <c r="D2465" s="131">
        <v>4333723</v>
      </c>
      <c r="E2465" s="131">
        <v>0</v>
      </c>
    </row>
    <row r="2466" spans="2:5">
      <c r="B2466" s="204" t="s">
        <v>1718</v>
      </c>
      <c r="C2466" s="131">
        <v>4785373</v>
      </c>
      <c r="D2466" s="131">
        <v>4333723</v>
      </c>
      <c r="E2466" s="131">
        <v>0</v>
      </c>
    </row>
    <row r="2467" spans="2:5">
      <c r="B2467" s="205" t="s">
        <v>1719</v>
      </c>
      <c r="C2467" s="131">
        <v>4785373</v>
      </c>
      <c r="D2467" s="131">
        <v>1</v>
      </c>
      <c r="E2467" s="131">
        <v>0</v>
      </c>
    </row>
    <row r="2468" spans="2:5">
      <c r="B2468" s="204" t="s">
        <v>1720</v>
      </c>
      <c r="C2468" s="131">
        <v>4785373</v>
      </c>
      <c r="D2468" s="131">
        <v>1</v>
      </c>
      <c r="E2468" s="131">
        <v>0</v>
      </c>
    </row>
    <row r="2469" spans="2:5">
      <c r="B2469" s="205" t="s">
        <v>1721</v>
      </c>
      <c r="C2469" s="131">
        <v>4785373</v>
      </c>
      <c r="D2469" s="131">
        <v>4333723</v>
      </c>
      <c r="E2469" s="131">
        <v>0</v>
      </c>
    </row>
    <row r="2470" spans="2:5">
      <c r="B2470" s="204" t="s">
        <v>1722</v>
      </c>
      <c r="C2470" s="131">
        <v>4785373</v>
      </c>
      <c r="D2470" s="131">
        <v>4333723</v>
      </c>
      <c r="E2470" s="131">
        <v>0</v>
      </c>
    </row>
    <row r="2471" spans="2:5">
      <c r="B2471" s="205" t="s">
        <v>1723</v>
      </c>
      <c r="C2471" s="131">
        <v>4785373</v>
      </c>
      <c r="D2471" s="131">
        <v>4333723</v>
      </c>
      <c r="E2471" s="131">
        <v>0</v>
      </c>
    </row>
    <row r="2472" spans="2:5">
      <c r="B2472" s="204" t="s">
        <v>1724</v>
      </c>
      <c r="C2472" s="131">
        <v>4785373</v>
      </c>
      <c r="D2472" s="131">
        <v>4333723</v>
      </c>
      <c r="E2472" s="131">
        <v>0</v>
      </c>
    </row>
    <row r="2473" spans="2:5">
      <c r="B2473" s="205" t="s">
        <v>4101</v>
      </c>
      <c r="C2473" s="131">
        <v>0</v>
      </c>
      <c r="D2473" s="131">
        <v>22480000</v>
      </c>
      <c r="E2473" s="131">
        <v>17987358.02</v>
      </c>
    </row>
    <row r="2474" spans="2:5">
      <c r="B2474" s="204" t="s">
        <v>4100</v>
      </c>
      <c r="C2474" s="131">
        <v>0</v>
      </c>
      <c r="D2474" s="131">
        <v>22480000</v>
      </c>
      <c r="E2474" s="131">
        <v>17987358.02</v>
      </c>
    </row>
    <row r="2475" spans="2:5">
      <c r="B2475" s="205" t="s">
        <v>1725</v>
      </c>
      <c r="C2475" s="131">
        <v>4785373</v>
      </c>
      <c r="D2475" s="131">
        <v>5076986.0599999996</v>
      </c>
      <c r="E2475" s="131">
        <v>1015397.22</v>
      </c>
    </row>
    <row r="2476" spans="2:5">
      <c r="B2476" s="204" t="s">
        <v>1726</v>
      </c>
      <c r="C2476" s="131">
        <v>4785373</v>
      </c>
      <c r="D2476" s="131">
        <v>5076986.0599999996</v>
      </c>
      <c r="E2476" s="131">
        <v>1015397.22</v>
      </c>
    </row>
    <row r="2477" spans="2:5">
      <c r="B2477" s="205" t="s">
        <v>3274</v>
      </c>
      <c r="C2477" s="131">
        <v>23298750</v>
      </c>
      <c r="D2477" s="131">
        <v>23298750</v>
      </c>
      <c r="E2477" s="131">
        <v>7000000</v>
      </c>
    </row>
    <row r="2478" spans="2:5">
      <c r="B2478" s="204" t="s">
        <v>3275</v>
      </c>
      <c r="C2478" s="131">
        <v>23298750</v>
      </c>
      <c r="D2478" s="131">
        <v>23298750</v>
      </c>
      <c r="E2478" s="131">
        <v>7000000</v>
      </c>
    </row>
    <row r="2479" spans="2:5">
      <c r="B2479" s="205" t="s">
        <v>1727</v>
      </c>
      <c r="C2479" s="131">
        <v>6755494</v>
      </c>
      <c r="D2479" s="131">
        <v>7068287.5199999996</v>
      </c>
      <c r="E2479" s="131">
        <v>1414107.5</v>
      </c>
    </row>
    <row r="2480" spans="2:5">
      <c r="B2480" s="204" t="s">
        <v>1728</v>
      </c>
      <c r="C2480" s="131">
        <v>6755494</v>
      </c>
      <c r="D2480" s="131">
        <v>7068287.5199999996</v>
      </c>
      <c r="E2480" s="131">
        <v>1414107.5</v>
      </c>
    </row>
    <row r="2481" spans="2:5">
      <c r="B2481" s="205" t="s">
        <v>3010</v>
      </c>
      <c r="C2481" s="131">
        <v>12343709</v>
      </c>
      <c r="D2481" s="131">
        <v>8343709</v>
      </c>
      <c r="E2481" s="131">
        <v>0</v>
      </c>
    </row>
    <row r="2482" spans="2:5">
      <c r="B2482" s="204" t="s">
        <v>3011</v>
      </c>
      <c r="C2482" s="131">
        <v>12343709</v>
      </c>
      <c r="D2482" s="131">
        <v>8343709</v>
      </c>
      <c r="E2482" s="131">
        <v>0</v>
      </c>
    </row>
    <row r="2483" spans="2:5">
      <c r="B2483" s="205" t="s">
        <v>1729</v>
      </c>
      <c r="C2483" s="131">
        <v>4785373</v>
      </c>
      <c r="D2483" s="131">
        <v>5068646.6500000004</v>
      </c>
      <c r="E2483" s="131">
        <v>1013279.33</v>
      </c>
    </row>
    <row r="2484" spans="2:5">
      <c r="B2484" s="204" t="s">
        <v>1730</v>
      </c>
      <c r="C2484" s="131">
        <v>4785373</v>
      </c>
      <c r="D2484" s="131">
        <v>5068646.6500000004</v>
      </c>
      <c r="E2484" s="131">
        <v>1013279.33</v>
      </c>
    </row>
    <row r="2485" spans="2:5">
      <c r="B2485" s="205" t="s">
        <v>1731</v>
      </c>
      <c r="C2485" s="131">
        <v>4785373</v>
      </c>
      <c r="D2485" s="131">
        <v>7068287.5199999996</v>
      </c>
      <c r="E2485" s="131">
        <v>1413657.5</v>
      </c>
    </row>
    <row r="2486" spans="2:5">
      <c r="B2486" s="204" t="s">
        <v>1732</v>
      </c>
      <c r="C2486" s="131">
        <v>4785373</v>
      </c>
      <c r="D2486" s="131">
        <v>7068287.5199999996</v>
      </c>
      <c r="E2486" s="131">
        <v>1413657.5</v>
      </c>
    </row>
    <row r="2487" spans="2:5">
      <c r="B2487" s="205" t="s">
        <v>1733</v>
      </c>
      <c r="C2487" s="131">
        <v>6755494</v>
      </c>
      <c r="D2487" s="131">
        <v>7068287.5199999996</v>
      </c>
      <c r="E2487" s="131">
        <v>1413657.5</v>
      </c>
    </row>
    <row r="2488" spans="2:5">
      <c r="B2488" s="204" t="s">
        <v>1734</v>
      </c>
      <c r="C2488" s="131">
        <v>6755494</v>
      </c>
      <c r="D2488" s="131">
        <v>7068287.5199999996</v>
      </c>
      <c r="E2488" s="131">
        <v>1413657.5</v>
      </c>
    </row>
    <row r="2489" spans="2:5">
      <c r="B2489" s="205" t="s">
        <v>1735</v>
      </c>
      <c r="C2489" s="131">
        <v>6755494</v>
      </c>
      <c r="D2489" s="131">
        <v>1</v>
      </c>
      <c r="E2489" s="131">
        <v>0</v>
      </c>
    </row>
    <row r="2490" spans="2:5">
      <c r="B2490" s="204" t="s">
        <v>1736</v>
      </c>
      <c r="C2490" s="131">
        <v>6755494</v>
      </c>
      <c r="D2490" s="131">
        <v>1</v>
      </c>
      <c r="E2490" s="131">
        <v>0</v>
      </c>
    </row>
    <row r="2491" spans="2:5">
      <c r="B2491" s="205" t="s">
        <v>1737</v>
      </c>
      <c r="C2491" s="131">
        <v>11249055</v>
      </c>
      <c r="D2491" s="131">
        <v>1</v>
      </c>
      <c r="E2491" s="131">
        <v>0</v>
      </c>
    </row>
    <row r="2492" spans="2:5">
      <c r="B2492" s="204" t="s">
        <v>1738</v>
      </c>
      <c r="C2492" s="131">
        <v>11249055</v>
      </c>
      <c r="D2492" s="131">
        <v>1</v>
      </c>
      <c r="E2492" s="131">
        <v>0</v>
      </c>
    </row>
    <row r="2493" spans="2:5">
      <c r="B2493" s="205" t="s">
        <v>3276</v>
      </c>
      <c r="C2493" s="131">
        <v>2356658</v>
      </c>
      <c r="D2493" s="131">
        <v>2356658</v>
      </c>
      <c r="E2493" s="131">
        <v>2356658</v>
      </c>
    </row>
    <row r="2494" spans="2:5">
      <c r="B2494" s="204" t="s">
        <v>3277</v>
      </c>
      <c r="C2494" s="131">
        <v>2356658</v>
      </c>
      <c r="D2494" s="131">
        <v>2356658</v>
      </c>
      <c r="E2494" s="131">
        <v>2356658</v>
      </c>
    </row>
    <row r="2495" spans="2:5">
      <c r="B2495" s="205" t="s">
        <v>1739</v>
      </c>
      <c r="C2495" s="131">
        <v>4785373</v>
      </c>
      <c r="D2495" s="131">
        <v>1</v>
      </c>
      <c r="E2495" s="131">
        <v>0</v>
      </c>
    </row>
    <row r="2496" spans="2:5">
      <c r="B2496" s="204" t="s">
        <v>1740</v>
      </c>
      <c r="C2496" s="131">
        <v>4785373</v>
      </c>
      <c r="D2496" s="131">
        <v>1</v>
      </c>
      <c r="E2496" s="131">
        <v>0</v>
      </c>
    </row>
    <row r="2497" spans="2:5">
      <c r="B2497" s="205" t="s">
        <v>1741</v>
      </c>
      <c r="C2497" s="131">
        <v>4785373</v>
      </c>
      <c r="D2497" s="131">
        <v>1</v>
      </c>
      <c r="E2497" s="131">
        <v>0</v>
      </c>
    </row>
    <row r="2498" spans="2:5">
      <c r="B2498" s="204" t="s">
        <v>1742</v>
      </c>
      <c r="C2498" s="131">
        <v>4785373</v>
      </c>
      <c r="D2498" s="131">
        <v>1</v>
      </c>
      <c r="E2498" s="131">
        <v>0</v>
      </c>
    </row>
    <row r="2499" spans="2:5">
      <c r="B2499" s="205" t="s">
        <v>1743</v>
      </c>
      <c r="C2499" s="131">
        <v>6755494</v>
      </c>
      <c r="D2499" s="131">
        <v>1</v>
      </c>
      <c r="E2499" s="131">
        <v>0</v>
      </c>
    </row>
    <row r="2500" spans="2:5">
      <c r="B2500" s="204" t="s">
        <v>1744</v>
      </c>
      <c r="C2500" s="131">
        <v>6755494</v>
      </c>
      <c r="D2500" s="131">
        <v>1</v>
      </c>
      <c r="E2500" s="131">
        <v>0</v>
      </c>
    </row>
    <row r="2501" spans="2:5">
      <c r="B2501" s="205" t="s">
        <v>2866</v>
      </c>
      <c r="C2501" s="131">
        <v>6755494</v>
      </c>
      <c r="D2501" s="131">
        <v>1</v>
      </c>
      <c r="E2501" s="131">
        <v>0</v>
      </c>
    </row>
    <row r="2502" spans="2:5">
      <c r="B2502" s="204" t="s">
        <v>1745</v>
      </c>
      <c r="C2502" s="131">
        <v>6755494</v>
      </c>
      <c r="D2502" s="131">
        <v>1</v>
      </c>
      <c r="E2502" s="131">
        <v>0</v>
      </c>
    </row>
    <row r="2503" spans="2:5">
      <c r="B2503" s="205" t="s">
        <v>496</v>
      </c>
      <c r="C2503" s="131">
        <v>15235929</v>
      </c>
      <c r="D2503" s="131">
        <v>5109331</v>
      </c>
      <c r="E2503" s="131">
        <v>5109326.17</v>
      </c>
    </row>
    <row r="2504" spans="2:5">
      <c r="B2504" s="204" t="s">
        <v>844</v>
      </c>
      <c r="C2504" s="131">
        <v>15235929</v>
      </c>
      <c r="D2504" s="131">
        <v>5109331</v>
      </c>
      <c r="E2504" s="131">
        <v>5109326.17</v>
      </c>
    </row>
    <row r="2505" spans="2:5">
      <c r="B2505" s="205" t="s">
        <v>2867</v>
      </c>
      <c r="C2505" s="131">
        <v>62404864</v>
      </c>
      <c r="D2505" s="131">
        <v>62404864</v>
      </c>
      <c r="E2505" s="131">
        <v>6869177.6900000004</v>
      </c>
    </row>
    <row r="2506" spans="2:5">
      <c r="B2506" s="204" t="s">
        <v>845</v>
      </c>
      <c r="C2506" s="131">
        <v>62404864</v>
      </c>
      <c r="D2506" s="131">
        <v>62404864</v>
      </c>
      <c r="E2506" s="131">
        <v>6869177.6900000004</v>
      </c>
    </row>
    <row r="2507" spans="2:5">
      <c r="B2507" s="205" t="s">
        <v>1746</v>
      </c>
      <c r="C2507" s="131">
        <v>6755494</v>
      </c>
      <c r="D2507" s="131">
        <v>1</v>
      </c>
      <c r="E2507" s="131">
        <v>0</v>
      </c>
    </row>
    <row r="2508" spans="2:5">
      <c r="B2508" s="204" t="s">
        <v>1747</v>
      </c>
      <c r="C2508" s="131">
        <v>6755494</v>
      </c>
      <c r="D2508" s="131">
        <v>1</v>
      </c>
      <c r="E2508" s="131">
        <v>0</v>
      </c>
    </row>
    <row r="2509" spans="2:5">
      <c r="B2509" s="205" t="s">
        <v>2868</v>
      </c>
      <c r="C2509" s="131">
        <v>4785373</v>
      </c>
      <c r="D2509" s="131">
        <v>1</v>
      </c>
      <c r="E2509" s="131">
        <v>0</v>
      </c>
    </row>
    <row r="2510" spans="2:5">
      <c r="B2510" s="204" t="s">
        <v>1748</v>
      </c>
      <c r="C2510" s="131">
        <v>4785373</v>
      </c>
      <c r="D2510" s="131">
        <v>1</v>
      </c>
      <c r="E2510" s="131">
        <v>0</v>
      </c>
    </row>
    <row r="2511" spans="2:5">
      <c r="B2511" s="205" t="s">
        <v>497</v>
      </c>
      <c r="C2511" s="131">
        <v>6686174</v>
      </c>
      <c r="D2511" s="131">
        <v>6628762.04</v>
      </c>
      <c r="E2511" s="131">
        <v>5303008.83</v>
      </c>
    </row>
    <row r="2512" spans="2:5">
      <c r="B2512" s="204" t="s">
        <v>846</v>
      </c>
      <c r="C2512" s="131">
        <v>6686174</v>
      </c>
      <c r="D2512" s="131">
        <v>6628762.04</v>
      </c>
      <c r="E2512" s="131">
        <v>5303008.83</v>
      </c>
    </row>
    <row r="2513" spans="2:5">
      <c r="B2513" s="205" t="s">
        <v>3843</v>
      </c>
      <c r="C2513" s="131">
        <v>0</v>
      </c>
      <c r="D2513" s="131">
        <v>1337078.69</v>
      </c>
      <c r="E2513" s="131">
        <v>0</v>
      </c>
    </row>
    <row r="2514" spans="2:5">
      <c r="B2514" s="204" t="s">
        <v>3842</v>
      </c>
      <c r="C2514" s="131">
        <v>0</v>
      </c>
      <c r="D2514" s="131">
        <v>1337078.69</v>
      </c>
      <c r="E2514" s="131">
        <v>0</v>
      </c>
    </row>
    <row r="2515" spans="2:5">
      <c r="B2515" s="205" t="s">
        <v>3841</v>
      </c>
      <c r="C2515" s="131">
        <v>0</v>
      </c>
      <c r="D2515" s="131">
        <v>1337078.69</v>
      </c>
      <c r="E2515" s="131">
        <v>0</v>
      </c>
    </row>
    <row r="2516" spans="2:5">
      <c r="B2516" s="204" t="s">
        <v>3840</v>
      </c>
      <c r="C2516" s="131">
        <v>0</v>
      </c>
      <c r="D2516" s="131">
        <v>1337078.69</v>
      </c>
      <c r="E2516" s="131">
        <v>0</v>
      </c>
    </row>
    <row r="2517" spans="2:5">
      <c r="B2517" s="205" t="s">
        <v>3839</v>
      </c>
      <c r="C2517" s="131">
        <v>0</v>
      </c>
      <c r="D2517" s="131">
        <v>1337078.69</v>
      </c>
      <c r="E2517" s="131">
        <v>0</v>
      </c>
    </row>
    <row r="2518" spans="2:5">
      <c r="B2518" s="204" t="s">
        <v>3838</v>
      </c>
      <c r="C2518" s="131">
        <v>0</v>
      </c>
      <c r="D2518" s="131">
        <v>1337078.69</v>
      </c>
      <c r="E2518" s="131">
        <v>0</v>
      </c>
    </row>
    <row r="2519" spans="2:5">
      <c r="B2519" s="205" t="s">
        <v>3837</v>
      </c>
      <c r="C2519" s="131">
        <v>0</v>
      </c>
      <c r="D2519" s="131">
        <v>1882522.53</v>
      </c>
      <c r="E2519" s="131">
        <v>0</v>
      </c>
    </row>
    <row r="2520" spans="2:5">
      <c r="B2520" s="204" t="s">
        <v>3836</v>
      </c>
      <c r="C2520" s="131">
        <v>0</v>
      </c>
      <c r="D2520" s="131">
        <v>1882522.53</v>
      </c>
      <c r="E2520" s="131">
        <v>0</v>
      </c>
    </row>
    <row r="2521" spans="2:5">
      <c r="B2521" s="205" t="s">
        <v>3835</v>
      </c>
      <c r="C2521" s="131">
        <v>0</v>
      </c>
      <c r="D2521" s="131">
        <v>1337078.69</v>
      </c>
      <c r="E2521" s="131">
        <v>0</v>
      </c>
    </row>
    <row r="2522" spans="2:5">
      <c r="B2522" s="204" t="s">
        <v>3834</v>
      </c>
      <c r="C2522" s="131">
        <v>0</v>
      </c>
      <c r="D2522" s="131">
        <v>1337078.69</v>
      </c>
      <c r="E2522" s="131">
        <v>0</v>
      </c>
    </row>
    <row r="2523" spans="2:5">
      <c r="B2523" s="205" t="s">
        <v>3833</v>
      </c>
      <c r="C2523" s="131">
        <v>0</v>
      </c>
      <c r="D2523" s="131">
        <v>1337078.69</v>
      </c>
      <c r="E2523" s="131">
        <v>0</v>
      </c>
    </row>
    <row r="2524" spans="2:5">
      <c r="B2524" s="204" t="s">
        <v>3832</v>
      </c>
      <c r="C2524" s="131">
        <v>0</v>
      </c>
      <c r="D2524" s="131">
        <v>1337078.69</v>
      </c>
      <c r="E2524" s="131">
        <v>0</v>
      </c>
    </row>
    <row r="2525" spans="2:5">
      <c r="B2525" s="205" t="s">
        <v>498</v>
      </c>
      <c r="C2525" s="131">
        <v>22924842</v>
      </c>
      <c r="D2525" s="131">
        <v>3924842</v>
      </c>
      <c r="E2525" s="131">
        <v>0</v>
      </c>
    </row>
    <row r="2526" spans="2:5">
      <c r="B2526" s="204" t="s">
        <v>847</v>
      </c>
      <c r="C2526" s="131">
        <v>22924842</v>
      </c>
      <c r="D2526" s="131">
        <v>3924842</v>
      </c>
      <c r="E2526" s="131">
        <v>0</v>
      </c>
    </row>
    <row r="2527" spans="2:5">
      <c r="B2527" s="205" t="s">
        <v>3831</v>
      </c>
      <c r="C2527" s="131">
        <v>0</v>
      </c>
      <c r="D2527" s="131">
        <v>1337078.69</v>
      </c>
      <c r="E2527" s="131">
        <v>0</v>
      </c>
    </row>
    <row r="2528" spans="2:5">
      <c r="B2528" s="204" t="s">
        <v>3830</v>
      </c>
      <c r="C2528" s="131">
        <v>0</v>
      </c>
      <c r="D2528" s="131">
        <v>1337078.69</v>
      </c>
      <c r="E2528" s="131">
        <v>0</v>
      </c>
    </row>
    <row r="2529" spans="2:5">
      <c r="B2529" s="205" t="s">
        <v>3829</v>
      </c>
      <c r="C2529" s="131">
        <v>0</v>
      </c>
      <c r="D2529" s="131">
        <v>1337078.69</v>
      </c>
      <c r="E2529" s="131">
        <v>0</v>
      </c>
    </row>
    <row r="2530" spans="2:5">
      <c r="B2530" s="204" t="s">
        <v>3828</v>
      </c>
      <c r="C2530" s="131">
        <v>0</v>
      </c>
      <c r="D2530" s="131">
        <v>1337078.69</v>
      </c>
      <c r="E2530" s="131">
        <v>0</v>
      </c>
    </row>
    <row r="2531" spans="2:5">
      <c r="B2531" s="205" t="s">
        <v>3827</v>
      </c>
      <c r="C2531" s="131">
        <v>0</v>
      </c>
      <c r="D2531" s="131">
        <v>1882522.53</v>
      </c>
      <c r="E2531" s="131">
        <v>0</v>
      </c>
    </row>
    <row r="2532" spans="2:5">
      <c r="B2532" s="204" t="s">
        <v>3826</v>
      </c>
      <c r="C2532" s="131">
        <v>0</v>
      </c>
      <c r="D2532" s="131">
        <v>1882522.53</v>
      </c>
      <c r="E2532" s="131">
        <v>0</v>
      </c>
    </row>
    <row r="2533" spans="2:5">
      <c r="B2533" s="205" t="s">
        <v>1101</v>
      </c>
      <c r="C2533" s="131">
        <v>16522568</v>
      </c>
      <c r="D2533" s="131">
        <v>16522568</v>
      </c>
      <c r="E2533" s="131">
        <v>11115767</v>
      </c>
    </row>
    <row r="2534" spans="2:5">
      <c r="B2534" s="204" t="s">
        <v>1102</v>
      </c>
      <c r="C2534" s="131">
        <v>16522568</v>
      </c>
      <c r="D2534" s="131">
        <v>16522568</v>
      </c>
      <c r="E2534" s="131">
        <v>11115767</v>
      </c>
    </row>
    <row r="2535" spans="2:5">
      <c r="B2535" s="205" t="s">
        <v>3825</v>
      </c>
      <c r="C2535" s="131">
        <v>0</v>
      </c>
      <c r="D2535" s="131">
        <v>1337078.69</v>
      </c>
      <c r="E2535" s="131">
        <v>0</v>
      </c>
    </row>
    <row r="2536" spans="2:5">
      <c r="B2536" s="204" t="s">
        <v>3824</v>
      </c>
      <c r="C2536" s="131">
        <v>0</v>
      </c>
      <c r="D2536" s="131">
        <v>1337078.69</v>
      </c>
      <c r="E2536" s="131">
        <v>0</v>
      </c>
    </row>
    <row r="2537" spans="2:5">
      <c r="B2537" s="205" t="s">
        <v>3823</v>
      </c>
      <c r="C2537" s="131">
        <v>0</v>
      </c>
      <c r="D2537" s="131">
        <v>1337078.69</v>
      </c>
      <c r="E2537" s="131">
        <v>0</v>
      </c>
    </row>
    <row r="2538" spans="2:5">
      <c r="B2538" s="204" t="s">
        <v>3822</v>
      </c>
      <c r="C2538" s="131">
        <v>0</v>
      </c>
      <c r="D2538" s="131">
        <v>1337078.69</v>
      </c>
      <c r="E2538" s="131">
        <v>0</v>
      </c>
    </row>
    <row r="2539" spans="2:5">
      <c r="B2539" s="205" t="s">
        <v>3821</v>
      </c>
      <c r="C2539" s="131">
        <v>0</v>
      </c>
      <c r="D2539" s="131">
        <v>3125466.19</v>
      </c>
      <c r="E2539" s="131">
        <v>0</v>
      </c>
    </row>
    <row r="2540" spans="2:5">
      <c r="B2540" s="204" t="s">
        <v>3820</v>
      </c>
      <c r="C2540" s="131">
        <v>0</v>
      </c>
      <c r="D2540" s="131">
        <v>3125466.19</v>
      </c>
      <c r="E2540" s="131">
        <v>0</v>
      </c>
    </row>
    <row r="2541" spans="2:5">
      <c r="B2541" s="205" t="s">
        <v>3819</v>
      </c>
      <c r="C2541" s="131">
        <v>0</v>
      </c>
      <c r="D2541" s="131">
        <v>1882522.53</v>
      </c>
      <c r="E2541" s="131">
        <v>0</v>
      </c>
    </row>
    <row r="2542" spans="2:5">
      <c r="B2542" s="204" t="s">
        <v>3818</v>
      </c>
      <c r="C2542" s="131">
        <v>0</v>
      </c>
      <c r="D2542" s="131">
        <v>1882522.53</v>
      </c>
      <c r="E2542" s="131">
        <v>0</v>
      </c>
    </row>
    <row r="2543" spans="2:5">
      <c r="B2543" s="205" t="s">
        <v>3443</v>
      </c>
      <c r="C2543" s="131">
        <v>0</v>
      </c>
      <c r="D2543" s="131">
        <v>9462001</v>
      </c>
      <c r="E2543" s="131">
        <v>0</v>
      </c>
    </row>
    <row r="2544" spans="2:5">
      <c r="B2544" s="204" t="s">
        <v>3444</v>
      </c>
      <c r="C2544" s="131">
        <v>0</v>
      </c>
      <c r="D2544" s="131">
        <v>9462001</v>
      </c>
      <c r="E2544" s="131">
        <v>0</v>
      </c>
    </row>
    <row r="2545" spans="2:5">
      <c r="B2545" s="205" t="s">
        <v>499</v>
      </c>
      <c r="C2545" s="131">
        <v>2625310</v>
      </c>
      <c r="D2545" s="131">
        <v>2625310</v>
      </c>
      <c r="E2545" s="131">
        <v>732589.36</v>
      </c>
    </row>
    <row r="2546" spans="2:5">
      <c r="B2546" s="204" t="s">
        <v>848</v>
      </c>
      <c r="C2546" s="131">
        <v>2625310</v>
      </c>
      <c r="D2546" s="131">
        <v>2625310</v>
      </c>
      <c r="E2546" s="131">
        <v>732589.36</v>
      </c>
    </row>
    <row r="2547" spans="2:5">
      <c r="B2547" s="205" t="s">
        <v>3445</v>
      </c>
      <c r="C2547" s="131">
        <v>0</v>
      </c>
      <c r="D2547" s="131">
        <v>9462000</v>
      </c>
      <c r="E2547" s="131">
        <v>0</v>
      </c>
    </row>
    <row r="2548" spans="2:5">
      <c r="B2548" s="204" t="s">
        <v>3446</v>
      </c>
      <c r="C2548" s="131">
        <v>0</v>
      </c>
      <c r="D2548" s="131">
        <v>9462000</v>
      </c>
      <c r="E2548" s="131">
        <v>0</v>
      </c>
    </row>
    <row r="2549" spans="2:5">
      <c r="B2549" s="205" t="s">
        <v>500</v>
      </c>
      <c r="C2549" s="131">
        <v>2625310</v>
      </c>
      <c r="D2549" s="131">
        <v>2625310</v>
      </c>
      <c r="E2549" s="131">
        <v>0</v>
      </c>
    </row>
    <row r="2550" spans="2:5">
      <c r="B2550" s="204" t="s">
        <v>849</v>
      </c>
      <c r="C2550" s="131">
        <v>2625310</v>
      </c>
      <c r="D2550" s="131">
        <v>2625310</v>
      </c>
      <c r="E2550" s="131">
        <v>0</v>
      </c>
    </row>
    <row r="2551" spans="2:5">
      <c r="B2551" s="205" t="s">
        <v>501</v>
      </c>
      <c r="C2551" s="131">
        <v>2625310</v>
      </c>
      <c r="D2551" s="131">
        <v>2625310</v>
      </c>
      <c r="E2551" s="131">
        <v>2434165.67</v>
      </c>
    </row>
    <row r="2552" spans="2:5">
      <c r="B2552" s="204" t="s">
        <v>850</v>
      </c>
      <c r="C2552" s="131">
        <v>2625310</v>
      </c>
      <c r="D2552" s="131">
        <v>2625310</v>
      </c>
      <c r="E2552" s="131">
        <v>2434165.67</v>
      </c>
    </row>
    <row r="2553" spans="2:5">
      <c r="B2553" s="205" t="s">
        <v>4040</v>
      </c>
      <c r="C2553" s="131">
        <v>0</v>
      </c>
      <c r="D2553" s="131">
        <v>8022580.4799999995</v>
      </c>
      <c r="E2553" s="131">
        <v>8022580.4799999995</v>
      </c>
    </row>
    <row r="2554" spans="2:5">
      <c r="B2554" s="204" t="s">
        <v>4039</v>
      </c>
      <c r="C2554" s="131">
        <v>0</v>
      </c>
      <c r="D2554" s="131">
        <v>8022580.4799999995</v>
      </c>
      <c r="E2554" s="131">
        <v>8022580.4799999995</v>
      </c>
    </row>
    <row r="2555" spans="2:5">
      <c r="B2555" s="206" t="s">
        <v>284</v>
      </c>
      <c r="C2555" s="133">
        <v>158899581</v>
      </c>
      <c r="D2555" s="133">
        <v>160478474.54999998</v>
      </c>
      <c r="E2555" s="133">
        <v>101139135.23</v>
      </c>
    </row>
    <row r="2556" spans="2:5">
      <c r="B2556" s="205" t="s">
        <v>327</v>
      </c>
      <c r="C2556" s="131">
        <v>158899581</v>
      </c>
      <c r="D2556" s="131">
        <v>160478474.54999998</v>
      </c>
      <c r="E2556" s="131">
        <v>101139135.23</v>
      </c>
    </row>
    <row r="2557" spans="2:5">
      <c r="B2557" s="204" t="s">
        <v>3413</v>
      </c>
      <c r="C2557" s="131">
        <v>158899581</v>
      </c>
      <c r="D2557" s="131">
        <v>160478474.54999998</v>
      </c>
      <c r="E2557" s="131">
        <v>101139135.23</v>
      </c>
    </row>
    <row r="2558" spans="2:5">
      <c r="B2558" s="207" t="s">
        <v>502</v>
      </c>
      <c r="C2558" s="131">
        <v>1852467650</v>
      </c>
      <c r="D2558" s="131">
        <v>1774436229.23</v>
      </c>
      <c r="E2558" s="131">
        <v>1231246153.0899999</v>
      </c>
    </row>
    <row r="2559" spans="2:5">
      <c r="B2559" s="206" t="s">
        <v>281</v>
      </c>
      <c r="C2559" s="133">
        <v>1631032120</v>
      </c>
      <c r="D2559" s="133">
        <v>1611718024.03</v>
      </c>
      <c r="E2559" s="133">
        <v>1194811036.49</v>
      </c>
    </row>
    <row r="2560" spans="2:5">
      <c r="B2560" s="205" t="s">
        <v>1037</v>
      </c>
      <c r="C2560" s="131">
        <v>15096247</v>
      </c>
      <c r="D2560" s="131">
        <v>4000000</v>
      </c>
      <c r="E2560" s="131">
        <v>0</v>
      </c>
    </row>
    <row r="2561" spans="2:5">
      <c r="B2561" s="204" t="s">
        <v>1038</v>
      </c>
      <c r="C2561" s="131">
        <v>15096247</v>
      </c>
      <c r="D2561" s="131">
        <v>4000000</v>
      </c>
      <c r="E2561" s="131">
        <v>0</v>
      </c>
    </row>
    <row r="2562" spans="2:5">
      <c r="B2562" s="205" t="s">
        <v>2869</v>
      </c>
      <c r="C2562" s="131">
        <v>52993756</v>
      </c>
      <c r="D2562" s="131">
        <v>26496877</v>
      </c>
      <c r="E2562" s="131">
        <v>26435637.899999999</v>
      </c>
    </row>
    <row r="2563" spans="2:5">
      <c r="B2563" s="204" t="s">
        <v>2552</v>
      </c>
      <c r="C2563" s="131">
        <v>52993756</v>
      </c>
      <c r="D2563" s="131">
        <v>26496877</v>
      </c>
      <c r="E2563" s="131">
        <v>26435637.899999999</v>
      </c>
    </row>
    <row r="2564" spans="2:5">
      <c r="B2564" s="205" t="s">
        <v>3278</v>
      </c>
      <c r="C2564" s="131">
        <v>1449026</v>
      </c>
      <c r="D2564" s="131">
        <v>1449026</v>
      </c>
      <c r="E2564" s="131">
        <v>0</v>
      </c>
    </row>
    <row r="2565" spans="2:5">
      <c r="B2565" s="204" t="s">
        <v>3279</v>
      </c>
      <c r="C2565" s="131">
        <v>1449026</v>
      </c>
      <c r="D2565" s="131">
        <v>1449026</v>
      </c>
      <c r="E2565" s="131">
        <v>0</v>
      </c>
    </row>
    <row r="2566" spans="2:5">
      <c r="B2566" s="205" t="s">
        <v>1749</v>
      </c>
      <c r="C2566" s="131">
        <v>6659723</v>
      </c>
      <c r="D2566" s="131">
        <v>6115315.4800000004</v>
      </c>
      <c r="E2566" s="131">
        <v>0</v>
      </c>
    </row>
    <row r="2567" spans="2:5">
      <c r="B2567" s="204" t="s">
        <v>1750</v>
      </c>
      <c r="C2567" s="131">
        <v>6659723</v>
      </c>
      <c r="D2567" s="131">
        <v>6115315.4800000004</v>
      </c>
      <c r="E2567" s="131">
        <v>0</v>
      </c>
    </row>
    <row r="2568" spans="2:5">
      <c r="B2568" s="205" t="s">
        <v>1751</v>
      </c>
      <c r="C2568" s="131">
        <v>11087637</v>
      </c>
      <c r="D2568" s="131">
        <v>11087637</v>
      </c>
      <c r="E2568" s="131">
        <v>0</v>
      </c>
    </row>
    <row r="2569" spans="2:5">
      <c r="B2569" s="204" t="s">
        <v>1752</v>
      </c>
      <c r="C2569" s="131">
        <v>11087637</v>
      </c>
      <c r="D2569" s="131">
        <v>11087637</v>
      </c>
      <c r="E2569" s="131">
        <v>0</v>
      </c>
    </row>
    <row r="2570" spans="2:5">
      <c r="B2570" s="205" t="s">
        <v>503</v>
      </c>
      <c r="C2570" s="131">
        <v>6379233</v>
      </c>
      <c r="D2570" s="131">
        <v>6379233</v>
      </c>
      <c r="E2570" s="131">
        <v>3010905.12</v>
      </c>
    </row>
    <row r="2571" spans="2:5">
      <c r="B2571" s="204" t="s">
        <v>851</v>
      </c>
      <c r="C2571" s="131">
        <v>6379233</v>
      </c>
      <c r="D2571" s="131">
        <v>6379233</v>
      </c>
      <c r="E2571" s="131">
        <v>3010905.12</v>
      </c>
    </row>
    <row r="2572" spans="2:5">
      <c r="B2572" s="205" t="s">
        <v>3817</v>
      </c>
      <c r="C2572" s="131">
        <v>0</v>
      </c>
      <c r="D2572" s="131">
        <v>25611315.41</v>
      </c>
      <c r="E2572" s="131">
        <v>25611290.690000001</v>
      </c>
    </row>
    <row r="2573" spans="2:5">
      <c r="B2573" s="204" t="s">
        <v>3816</v>
      </c>
      <c r="C2573" s="131">
        <v>0</v>
      </c>
      <c r="D2573" s="131">
        <v>25611315.41</v>
      </c>
      <c r="E2573" s="131">
        <v>25611290.690000001</v>
      </c>
    </row>
    <row r="2574" spans="2:5">
      <c r="B2574" s="205" t="s">
        <v>2870</v>
      </c>
      <c r="C2574" s="131">
        <v>6659723</v>
      </c>
      <c r="D2574" s="131">
        <v>1</v>
      </c>
      <c r="E2574" s="131">
        <v>0</v>
      </c>
    </row>
    <row r="2575" spans="2:5">
      <c r="B2575" s="204" t="s">
        <v>1753</v>
      </c>
      <c r="C2575" s="131">
        <v>6659723</v>
      </c>
      <c r="D2575" s="131">
        <v>1</v>
      </c>
      <c r="E2575" s="131">
        <v>0</v>
      </c>
    </row>
    <row r="2576" spans="2:5">
      <c r="B2576" s="205" t="s">
        <v>1754</v>
      </c>
      <c r="C2576" s="131">
        <v>4718384</v>
      </c>
      <c r="D2576" s="131">
        <v>1</v>
      </c>
      <c r="E2576" s="131">
        <v>0</v>
      </c>
    </row>
    <row r="2577" spans="2:5">
      <c r="B2577" s="204" t="s">
        <v>1755</v>
      </c>
      <c r="C2577" s="131">
        <v>4718384</v>
      </c>
      <c r="D2577" s="131">
        <v>1</v>
      </c>
      <c r="E2577" s="131">
        <v>0</v>
      </c>
    </row>
    <row r="2578" spans="2:5">
      <c r="B2578" s="205" t="s">
        <v>1756</v>
      </c>
      <c r="C2578" s="131">
        <v>4718384</v>
      </c>
      <c r="D2578" s="131">
        <v>1</v>
      </c>
      <c r="E2578" s="131">
        <v>0</v>
      </c>
    </row>
    <row r="2579" spans="2:5">
      <c r="B2579" s="204" t="s">
        <v>1757</v>
      </c>
      <c r="C2579" s="131">
        <v>4718384</v>
      </c>
      <c r="D2579" s="131">
        <v>1</v>
      </c>
      <c r="E2579" s="131">
        <v>0</v>
      </c>
    </row>
    <row r="2580" spans="2:5">
      <c r="B2580" s="205" t="s">
        <v>1758</v>
      </c>
      <c r="C2580" s="131">
        <v>4718384</v>
      </c>
      <c r="D2580" s="131">
        <v>4718384</v>
      </c>
      <c r="E2580" s="131">
        <v>0</v>
      </c>
    </row>
    <row r="2581" spans="2:5">
      <c r="B2581" s="204" t="s">
        <v>1759</v>
      </c>
      <c r="C2581" s="131">
        <v>4718384</v>
      </c>
      <c r="D2581" s="131">
        <v>4718384</v>
      </c>
      <c r="E2581" s="131">
        <v>0</v>
      </c>
    </row>
    <row r="2582" spans="2:5">
      <c r="B2582" s="205" t="s">
        <v>1760</v>
      </c>
      <c r="C2582" s="131">
        <v>11087637</v>
      </c>
      <c r="D2582" s="131">
        <v>11087637</v>
      </c>
      <c r="E2582" s="131">
        <v>0</v>
      </c>
    </row>
    <row r="2583" spans="2:5">
      <c r="B2583" s="204" t="s">
        <v>1761</v>
      </c>
      <c r="C2583" s="131">
        <v>11087637</v>
      </c>
      <c r="D2583" s="131">
        <v>11087637</v>
      </c>
      <c r="E2583" s="131">
        <v>0</v>
      </c>
    </row>
    <row r="2584" spans="2:5">
      <c r="B2584" s="205" t="s">
        <v>1762</v>
      </c>
      <c r="C2584" s="131">
        <v>11087637</v>
      </c>
      <c r="D2584" s="131">
        <v>11087637</v>
      </c>
      <c r="E2584" s="131">
        <v>0</v>
      </c>
    </row>
    <row r="2585" spans="2:5">
      <c r="B2585" s="204" t="s">
        <v>1763</v>
      </c>
      <c r="C2585" s="131">
        <v>11087637</v>
      </c>
      <c r="D2585" s="131">
        <v>11087637</v>
      </c>
      <c r="E2585" s="131">
        <v>0</v>
      </c>
    </row>
    <row r="2586" spans="2:5">
      <c r="B2586" s="205" t="s">
        <v>1764</v>
      </c>
      <c r="C2586" s="131">
        <v>6659723</v>
      </c>
      <c r="D2586" s="131">
        <v>1498438</v>
      </c>
      <c r="E2586" s="131">
        <v>1498436.96</v>
      </c>
    </row>
    <row r="2587" spans="2:5">
      <c r="B2587" s="204" t="s">
        <v>1765</v>
      </c>
      <c r="C2587" s="131">
        <v>6659723</v>
      </c>
      <c r="D2587" s="131">
        <v>1498438</v>
      </c>
      <c r="E2587" s="131">
        <v>1498436.96</v>
      </c>
    </row>
    <row r="2588" spans="2:5">
      <c r="B2588" s="205" t="s">
        <v>1766</v>
      </c>
      <c r="C2588" s="131">
        <v>6659723</v>
      </c>
      <c r="D2588" s="131">
        <v>6659723</v>
      </c>
      <c r="E2588" s="131">
        <v>1498436.96</v>
      </c>
    </row>
    <row r="2589" spans="2:5">
      <c r="B2589" s="204" t="s">
        <v>1767</v>
      </c>
      <c r="C2589" s="131">
        <v>6659723</v>
      </c>
      <c r="D2589" s="131">
        <v>6659723</v>
      </c>
      <c r="E2589" s="131">
        <v>1498436.96</v>
      </c>
    </row>
    <row r="2590" spans="2:5">
      <c r="B2590" s="205" t="s">
        <v>1768</v>
      </c>
      <c r="C2590" s="131">
        <v>6659723</v>
      </c>
      <c r="D2590" s="131">
        <v>6659723</v>
      </c>
      <c r="E2590" s="131">
        <v>1498436.96</v>
      </c>
    </row>
    <row r="2591" spans="2:5">
      <c r="B2591" s="204" t="s">
        <v>1769</v>
      </c>
      <c r="C2591" s="131">
        <v>6659723</v>
      </c>
      <c r="D2591" s="131">
        <v>6659723</v>
      </c>
      <c r="E2591" s="131">
        <v>1498436.96</v>
      </c>
    </row>
    <row r="2592" spans="2:5">
      <c r="B2592" s="205" t="s">
        <v>1770</v>
      </c>
      <c r="C2592" s="131">
        <v>6659723</v>
      </c>
      <c r="D2592" s="131">
        <v>6659723</v>
      </c>
      <c r="E2592" s="131">
        <v>1498436.96</v>
      </c>
    </row>
    <row r="2593" spans="2:5">
      <c r="B2593" s="204" t="s">
        <v>1771</v>
      </c>
      <c r="C2593" s="131">
        <v>6659723</v>
      </c>
      <c r="D2593" s="131">
        <v>6659723</v>
      </c>
      <c r="E2593" s="131">
        <v>1498436.96</v>
      </c>
    </row>
    <row r="2594" spans="2:5">
      <c r="B2594" s="205" t="s">
        <v>1772</v>
      </c>
      <c r="C2594" s="131">
        <v>4718384</v>
      </c>
      <c r="D2594" s="131">
        <v>4718384</v>
      </c>
      <c r="E2594" s="131">
        <v>1061636.3899999999</v>
      </c>
    </row>
    <row r="2595" spans="2:5">
      <c r="B2595" s="204" t="s">
        <v>1773</v>
      </c>
      <c r="C2595" s="131">
        <v>4718384</v>
      </c>
      <c r="D2595" s="131">
        <v>4718384</v>
      </c>
      <c r="E2595" s="131">
        <v>1061636.3899999999</v>
      </c>
    </row>
    <row r="2596" spans="2:5">
      <c r="B2596" s="205" t="s">
        <v>2871</v>
      </c>
      <c r="C2596" s="131">
        <v>10521282</v>
      </c>
      <c r="D2596" s="131">
        <v>19470005.73</v>
      </c>
      <c r="E2596" s="131">
        <v>12589137.18</v>
      </c>
    </row>
    <row r="2597" spans="2:5">
      <c r="B2597" s="204" t="s">
        <v>852</v>
      </c>
      <c r="C2597" s="131">
        <v>3861559</v>
      </c>
      <c r="D2597" s="131">
        <v>19470004.73</v>
      </c>
      <c r="E2597" s="131">
        <v>12589137.18</v>
      </c>
    </row>
    <row r="2598" spans="2:5">
      <c r="B2598" s="204" t="s">
        <v>1774</v>
      </c>
      <c r="C2598" s="131">
        <v>6659723</v>
      </c>
      <c r="D2598" s="131">
        <v>1</v>
      </c>
      <c r="E2598" s="131">
        <v>0</v>
      </c>
    </row>
    <row r="2599" spans="2:5">
      <c r="B2599" s="205" t="s">
        <v>504</v>
      </c>
      <c r="C2599" s="131">
        <v>9125381</v>
      </c>
      <c r="D2599" s="131">
        <v>4125381</v>
      </c>
      <c r="E2599" s="131">
        <v>0</v>
      </c>
    </row>
    <row r="2600" spans="2:5">
      <c r="B2600" s="204" t="s">
        <v>853</v>
      </c>
      <c r="C2600" s="131">
        <v>9125381</v>
      </c>
      <c r="D2600" s="131">
        <v>4125381</v>
      </c>
      <c r="E2600" s="131">
        <v>0</v>
      </c>
    </row>
    <row r="2601" spans="2:5">
      <c r="B2601" s="205" t="s">
        <v>1775</v>
      </c>
      <c r="C2601" s="131">
        <v>6659723</v>
      </c>
      <c r="D2601" s="131">
        <v>6659723</v>
      </c>
      <c r="E2601" s="131">
        <v>0</v>
      </c>
    </row>
    <row r="2602" spans="2:5">
      <c r="B2602" s="204" t="s">
        <v>1776</v>
      </c>
      <c r="C2602" s="131">
        <v>6659723</v>
      </c>
      <c r="D2602" s="131">
        <v>6659723</v>
      </c>
      <c r="E2602" s="131">
        <v>0</v>
      </c>
    </row>
    <row r="2603" spans="2:5">
      <c r="B2603" s="205" t="s">
        <v>1777</v>
      </c>
      <c r="C2603" s="131">
        <v>6635781</v>
      </c>
      <c r="D2603" s="131">
        <v>6635781</v>
      </c>
      <c r="E2603" s="131">
        <v>0</v>
      </c>
    </row>
    <row r="2604" spans="2:5">
      <c r="B2604" s="204" t="s">
        <v>1778</v>
      </c>
      <c r="C2604" s="131">
        <v>6635781</v>
      </c>
      <c r="D2604" s="131">
        <v>6635781</v>
      </c>
      <c r="E2604" s="131">
        <v>0</v>
      </c>
    </row>
    <row r="2605" spans="2:5">
      <c r="B2605" s="205" t="s">
        <v>2872</v>
      </c>
      <c r="C2605" s="131">
        <v>4701637</v>
      </c>
      <c r="D2605" s="131">
        <v>1</v>
      </c>
      <c r="E2605" s="131">
        <v>0</v>
      </c>
    </row>
    <row r="2606" spans="2:5">
      <c r="B2606" s="204" t="s">
        <v>1779</v>
      </c>
      <c r="C2606" s="131">
        <v>4701637</v>
      </c>
      <c r="D2606" s="131">
        <v>1</v>
      </c>
      <c r="E2606" s="131">
        <v>0</v>
      </c>
    </row>
    <row r="2607" spans="2:5">
      <c r="B2607" s="205" t="s">
        <v>1039</v>
      </c>
      <c r="C2607" s="131">
        <v>963350</v>
      </c>
      <c r="D2607" s="131">
        <v>963350</v>
      </c>
      <c r="E2607" s="131">
        <v>0</v>
      </c>
    </row>
    <row r="2608" spans="2:5">
      <c r="B2608" s="204" t="s">
        <v>1040</v>
      </c>
      <c r="C2608" s="131">
        <v>963350</v>
      </c>
      <c r="D2608" s="131">
        <v>963350</v>
      </c>
      <c r="E2608" s="131">
        <v>0</v>
      </c>
    </row>
    <row r="2609" spans="2:5">
      <c r="B2609" s="205" t="s">
        <v>1780</v>
      </c>
      <c r="C2609" s="131">
        <v>6635781</v>
      </c>
      <c r="D2609" s="131">
        <v>6635781</v>
      </c>
      <c r="E2609" s="131">
        <v>0</v>
      </c>
    </row>
    <row r="2610" spans="2:5">
      <c r="B2610" s="204" t="s">
        <v>1781</v>
      </c>
      <c r="C2610" s="131">
        <v>6635781</v>
      </c>
      <c r="D2610" s="131">
        <v>6635781</v>
      </c>
      <c r="E2610" s="131">
        <v>0</v>
      </c>
    </row>
    <row r="2611" spans="2:5">
      <c r="B2611" s="205" t="s">
        <v>1782</v>
      </c>
      <c r="C2611" s="131">
        <v>4701637</v>
      </c>
      <c r="D2611" s="131">
        <v>1</v>
      </c>
      <c r="E2611" s="131">
        <v>0</v>
      </c>
    </row>
    <row r="2612" spans="2:5">
      <c r="B2612" s="204" t="s">
        <v>1783</v>
      </c>
      <c r="C2612" s="131">
        <v>4701637</v>
      </c>
      <c r="D2612" s="131">
        <v>1</v>
      </c>
      <c r="E2612" s="131">
        <v>0</v>
      </c>
    </row>
    <row r="2613" spans="2:5">
      <c r="B2613" s="205" t="s">
        <v>3280</v>
      </c>
      <c r="C2613" s="131">
        <v>4815940</v>
      </c>
      <c r="D2613" s="131">
        <v>15240797</v>
      </c>
      <c r="E2613" s="131">
        <v>0</v>
      </c>
    </row>
    <row r="2614" spans="2:5">
      <c r="B2614" s="204" t="s">
        <v>3281</v>
      </c>
      <c r="C2614" s="131">
        <v>4815940</v>
      </c>
      <c r="D2614" s="131">
        <v>15240797</v>
      </c>
      <c r="E2614" s="131">
        <v>0</v>
      </c>
    </row>
    <row r="2615" spans="2:5">
      <c r="B2615" s="205" t="s">
        <v>1784</v>
      </c>
      <c r="C2615" s="131">
        <v>4701637</v>
      </c>
      <c r="D2615" s="131">
        <v>1</v>
      </c>
      <c r="E2615" s="131">
        <v>0</v>
      </c>
    </row>
    <row r="2616" spans="2:5">
      <c r="B2616" s="204" t="s">
        <v>1785</v>
      </c>
      <c r="C2616" s="131">
        <v>4701637</v>
      </c>
      <c r="D2616" s="131">
        <v>1</v>
      </c>
      <c r="E2616" s="131">
        <v>0</v>
      </c>
    </row>
    <row r="2617" spans="2:5">
      <c r="B2617" s="205" t="s">
        <v>505</v>
      </c>
      <c r="C2617" s="131">
        <v>9531651</v>
      </c>
      <c r="D2617" s="131">
        <v>500000.35</v>
      </c>
      <c r="E2617" s="131">
        <v>0</v>
      </c>
    </row>
    <row r="2618" spans="2:5">
      <c r="B2618" s="204" t="s">
        <v>854</v>
      </c>
      <c r="C2618" s="131">
        <v>9531651</v>
      </c>
      <c r="D2618" s="131">
        <v>500000.35</v>
      </c>
      <c r="E2618" s="131">
        <v>0</v>
      </c>
    </row>
    <row r="2619" spans="2:5">
      <c r="B2619" s="205" t="s">
        <v>506</v>
      </c>
      <c r="C2619" s="131">
        <v>39589936</v>
      </c>
      <c r="D2619" s="131">
        <v>34589936</v>
      </c>
      <c r="E2619" s="131">
        <v>22704763.559999999</v>
      </c>
    </row>
    <row r="2620" spans="2:5">
      <c r="B2620" s="204" t="s">
        <v>855</v>
      </c>
      <c r="C2620" s="131">
        <v>39589936</v>
      </c>
      <c r="D2620" s="131">
        <v>34589936</v>
      </c>
      <c r="E2620" s="131">
        <v>22704763.559999999</v>
      </c>
    </row>
    <row r="2621" spans="2:5">
      <c r="B2621" s="205" t="s">
        <v>4053</v>
      </c>
      <c r="C2621" s="131">
        <v>0</v>
      </c>
      <c r="D2621" s="131">
        <v>2332694</v>
      </c>
      <c r="E2621" s="131">
        <v>2332693.08</v>
      </c>
    </row>
    <row r="2622" spans="2:5">
      <c r="B2622" s="204" t="s">
        <v>4052</v>
      </c>
      <c r="C2622" s="131">
        <v>0</v>
      </c>
      <c r="D2622" s="131">
        <v>2332694</v>
      </c>
      <c r="E2622" s="131">
        <v>2332693.08</v>
      </c>
    </row>
    <row r="2623" spans="2:5">
      <c r="B2623" s="205" t="s">
        <v>3685</v>
      </c>
      <c r="C2623" s="131">
        <v>0</v>
      </c>
      <c r="D2623" s="131">
        <v>34625994.630000003</v>
      </c>
      <c r="E2623" s="131">
        <v>27175633.310000002</v>
      </c>
    </row>
    <row r="2624" spans="2:5">
      <c r="B2624" s="204" t="s">
        <v>3684</v>
      </c>
      <c r="C2624" s="131">
        <v>0</v>
      </c>
      <c r="D2624" s="131">
        <v>34625994.630000003</v>
      </c>
      <c r="E2624" s="131">
        <v>27175633.310000002</v>
      </c>
    </row>
    <row r="2625" spans="2:5">
      <c r="B2625" s="205" t="s">
        <v>3282</v>
      </c>
      <c r="C2625" s="131">
        <v>14344529</v>
      </c>
      <c r="D2625" s="131">
        <v>30717226</v>
      </c>
      <c r="E2625" s="131">
        <v>0</v>
      </c>
    </row>
    <row r="2626" spans="2:5">
      <c r="B2626" s="204" t="s">
        <v>3283</v>
      </c>
      <c r="C2626" s="131">
        <v>14344529</v>
      </c>
      <c r="D2626" s="131">
        <v>30717226</v>
      </c>
      <c r="E2626" s="131">
        <v>0</v>
      </c>
    </row>
    <row r="2627" spans="2:5">
      <c r="B2627" s="205" t="s">
        <v>1786</v>
      </c>
      <c r="C2627" s="131">
        <v>12351763</v>
      </c>
      <c r="D2627" s="131">
        <v>12351763</v>
      </c>
      <c r="E2627" s="131">
        <v>0</v>
      </c>
    </row>
    <row r="2628" spans="2:5">
      <c r="B2628" s="204" t="s">
        <v>1787</v>
      </c>
      <c r="C2628" s="131">
        <v>12351763</v>
      </c>
      <c r="D2628" s="131">
        <v>12351763</v>
      </c>
      <c r="E2628" s="131">
        <v>0</v>
      </c>
    </row>
    <row r="2629" spans="2:5">
      <c r="B2629" s="205" t="s">
        <v>1788</v>
      </c>
      <c r="C2629" s="131">
        <v>6659723</v>
      </c>
      <c r="D2629" s="131">
        <v>6659723</v>
      </c>
      <c r="E2629" s="131">
        <v>0</v>
      </c>
    </row>
    <row r="2630" spans="2:5">
      <c r="B2630" s="204" t="s">
        <v>1789</v>
      </c>
      <c r="C2630" s="131">
        <v>6659723</v>
      </c>
      <c r="D2630" s="131">
        <v>6659723</v>
      </c>
      <c r="E2630" s="131">
        <v>0</v>
      </c>
    </row>
    <row r="2631" spans="2:5">
      <c r="B2631" s="205" t="s">
        <v>1790</v>
      </c>
      <c r="C2631" s="131">
        <v>11087637</v>
      </c>
      <c r="D2631" s="131">
        <v>2645625</v>
      </c>
      <c r="E2631" s="131">
        <v>0</v>
      </c>
    </row>
    <row r="2632" spans="2:5">
      <c r="B2632" s="204" t="s">
        <v>1791</v>
      </c>
      <c r="C2632" s="131">
        <v>11087637</v>
      </c>
      <c r="D2632" s="131">
        <v>2645625</v>
      </c>
      <c r="E2632" s="131">
        <v>0</v>
      </c>
    </row>
    <row r="2633" spans="2:5">
      <c r="B2633" s="205" t="s">
        <v>1792</v>
      </c>
      <c r="C2633" s="131">
        <v>21509631</v>
      </c>
      <c r="D2633" s="131">
        <v>4845911.34</v>
      </c>
      <c r="E2633" s="131">
        <v>4845910.47</v>
      </c>
    </row>
    <row r="2634" spans="2:5">
      <c r="B2634" s="204" t="s">
        <v>1793</v>
      </c>
      <c r="C2634" s="131">
        <v>21509631</v>
      </c>
      <c r="D2634" s="131">
        <v>4845911.34</v>
      </c>
      <c r="E2634" s="131">
        <v>4845910.47</v>
      </c>
    </row>
    <row r="2635" spans="2:5">
      <c r="B2635" s="205" t="s">
        <v>1794</v>
      </c>
      <c r="C2635" s="131">
        <v>11087637</v>
      </c>
      <c r="D2635" s="131">
        <v>2665122.9900000002</v>
      </c>
      <c r="E2635" s="131">
        <v>2488474.81</v>
      </c>
    </row>
    <row r="2636" spans="2:5">
      <c r="B2636" s="204" t="s">
        <v>1795</v>
      </c>
      <c r="C2636" s="131">
        <v>11087637</v>
      </c>
      <c r="D2636" s="131">
        <v>2665122.9900000002</v>
      </c>
      <c r="E2636" s="131">
        <v>2488474.81</v>
      </c>
    </row>
    <row r="2637" spans="2:5">
      <c r="B2637" s="205" t="s">
        <v>3284</v>
      </c>
      <c r="C2637" s="131">
        <v>6148624</v>
      </c>
      <c r="D2637" s="131">
        <v>15307431</v>
      </c>
      <c r="E2637" s="131">
        <v>0</v>
      </c>
    </row>
    <row r="2638" spans="2:5">
      <c r="B2638" s="204" t="s">
        <v>3285</v>
      </c>
      <c r="C2638" s="131">
        <v>6148624</v>
      </c>
      <c r="D2638" s="131">
        <v>15307431</v>
      </c>
      <c r="E2638" s="131">
        <v>0</v>
      </c>
    </row>
    <row r="2639" spans="2:5">
      <c r="B2639" s="205" t="s">
        <v>1796</v>
      </c>
      <c r="C2639" s="131">
        <v>4718384</v>
      </c>
      <c r="D2639" s="131">
        <v>1</v>
      </c>
      <c r="E2639" s="131">
        <v>0</v>
      </c>
    </row>
    <row r="2640" spans="2:5">
      <c r="B2640" s="204" t="s">
        <v>1797</v>
      </c>
      <c r="C2640" s="131">
        <v>4718384</v>
      </c>
      <c r="D2640" s="131">
        <v>1</v>
      </c>
      <c r="E2640" s="131">
        <v>0</v>
      </c>
    </row>
    <row r="2641" spans="2:5">
      <c r="B2641" s="205" t="s">
        <v>2873</v>
      </c>
      <c r="C2641" s="131">
        <v>53540816</v>
      </c>
      <c r="D2641" s="131">
        <v>46540816</v>
      </c>
      <c r="E2641" s="131">
        <v>41000000</v>
      </c>
    </row>
    <row r="2642" spans="2:5">
      <c r="B2642" s="204" t="s">
        <v>2679</v>
      </c>
      <c r="C2642" s="131">
        <v>53540816</v>
      </c>
      <c r="D2642" s="131">
        <v>46540816</v>
      </c>
      <c r="E2642" s="131">
        <v>41000000</v>
      </c>
    </row>
    <row r="2643" spans="2:5">
      <c r="B2643" s="205" t="s">
        <v>1798</v>
      </c>
      <c r="C2643" s="131">
        <v>6659723</v>
      </c>
      <c r="D2643" s="131">
        <v>6659723</v>
      </c>
      <c r="E2643" s="131">
        <v>0</v>
      </c>
    </row>
    <row r="2644" spans="2:5">
      <c r="B2644" s="204" t="s">
        <v>1799</v>
      </c>
      <c r="C2644" s="131">
        <v>6659723</v>
      </c>
      <c r="D2644" s="131">
        <v>6659723</v>
      </c>
      <c r="E2644" s="131">
        <v>0</v>
      </c>
    </row>
    <row r="2645" spans="2:5">
      <c r="B2645" s="205" t="s">
        <v>1800</v>
      </c>
      <c r="C2645" s="131">
        <v>4718384</v>
      </c>
      <c r="D2645" s="131">
        <v>4718384</v>
      </c>
      <c r="E2645" s="131">
        <v>0</v>
      </c>
    </row>
    <row r="2646" spans="2:5">
      <c r="B2646" s="204" t="s">
        <v>1801</v>
      </c>
      <c r="C2646" s="131">
        <v>4718384</v>
      </c>
      <c r="D2646" s="131">
        <v>4718384</v>
      </c>
      <c r="E2646" s="131">
        <v>0</v>
      </c>
    </row>
    <row r="2647" spans="2:5">
      <c r="B2647" s="205" t="s">
        <v>2874</v>
      </c>
      <c r="C2647" s="131">
        <v>33693024</v>
      </c>
      <c r="D2647" s="131">
        <v>33693024</v>
      </c>
      <c r="E2647" s="131">
        <v>29507813.399999999</v>
      </c>
    </row>
    <row r="2648" spans="2:5">
      <c r="B2648" s="204" t="s">
        <v>2680</v>
      </c>
      <c r="C2648" s="131">
        <v>33693024</v>
      </c>
      <c r="D2648" s="131">
        <v>33693024</v>
      </c>
      <c r="E2648" s="131">
        <v>29507813.399999999</v>
      </c>
    </row>
    <row r="2649" spans="2:5">
      <c r="B2649" s="205" t="s">
        <v>2875</v>
      </c>
      <c r="C2649" s="131">
        <v>11087637</v>
      </c>
      <c r="D2649" s="131">
        <v>11087637</v>
      </c>
      <c r="E2649" s="131">
        <v>0</v>
      </c>
    </row>
    <row r="2650" spans="2:5">
      <c r="B2650" s="204" t="s">
        <v>1802</v>
      </c>
      <c r="C2650" s="131">
        <v>11087637</v>
      </c>
      <c r="D2650" s="131">
        <v>11087637</v>
      </c>
      <c r="E2650" s="131">
        <v>0</v>
      </c>
    </row>
    <row r="2651" spans="2:5">
      <c r="B2651" s="205" t="s">
        <v>3286</v>
      </c>
      <c r="C2651" s="131">
        <v>2210394</v>
      </c>
      <c r="D2651" s="131">
        <v>2210394</v>
      </c>
      <c r="E2651" s="131">
        <v>0</v>
      </c>
    </row>
    <row r="2652" spans="2:5">
      <c r="B2652" s="204" t="s">
        <v>3287</v>
      </c>
      <c r="C2652" s="131">
        <v>2210394</v>
      </c>
      <c r="D2652" s="131">
        <v>2210394</v>
      </c>
      <c r="E2652" s="131">
        <v>0</v>
      </c>
    </row>
    <row r="2653" spans="2:5">
      <c r="B2653" s="205" t="s">
        <v>507</v>
      </c>
      <c r="C2653" s="131">
        <v>241916640</v>
      </c>
      <c r="D2653" s="131">
        <v>231916640</v>
      </c>
      <c r="E2653" s="131">
        <v>211649001.40000001</v>
      </c>
    </row>
    <row r="2654" spans="2:5">
      <c r="B2654" s="204" t="s">
        <v>856</v>
      </c>
      <c r="C2654" s="131">
        <v>241916640</v>
      </c>
      <c r="D2654" s="131">
        <v>231916640</v>
      </c>
      <c r="E2654" s="131">
        <v>211649001.40000001</v>
      </c>
    </row>
    <row r="2655" spans="2:5">
      <c r="B2655" s="205" t="s">
        <v>1803</v>
      </c>
      <c r="C2655" s="131">
        <v>21509631</v>
      </c>
      <c r="D2655" s="131">
        <v>21509631</v>
      </c>
      <c r="E2655" s="131">
        <v>4787992.08</v>
      </c>
    </row>
    <row r="2656" spans="2:5">
      <c r="B2656" s="204" t="s">
        <v>1804</v>
      </c>
      <c r="C2656" s="131">
        <v>21509631</v>
      </c>
      <c r="D2656" s="131">
        <v>21509631</v>
      </c>
      <c r="E2656" s="131">
        <v>4787992.08</v>
      </c>
    </row>
    <row r="2657" spans="2:5">
      <c r="B2657" s="205" t="s">
        <v>1805</v>
      </c>
      <c r="C2657" s="131">
        <v>4718384</v>
      </c>
      <c r="D2657" s="131">
        <v>1087476.5</v>
      </c>
      <c r="E2657" s="131">
        <v>1087475.1599999999</v>
      </c>
    </row>
    <row r="2658" spans="2:5">
      <c r="B2658" s="204" t="s">
        <v>1806</v>
      </c>
      <c r="C2658" s="131">
        <v>4718384</v>
      </c>
      <c r="D2658" s="131">
        <v>1087476.5</v>
      </c>
      <c r="E2658" s="131">
        <v>1087475.1599999999</v>
      </c>
    </row>
    <row r="2659" spans="2:5">
      <c r="B2659" s="205" t="s">
        <v>3288</v>
      </c>
      <c r="C2659" s="131">
        <v>32064029</v>
      </c>
      <c r="D2659" s="131">
        <v>32064029</v>
      </c>
      <c r="E2659" s="131">
        <v>29761055</v>
      </c>
    </row>
    <row r="2660" spans="2:5">
      <c r="B2660" s="204" t="s">
        <v>3289</v>
      </c>
      <c r="C2660" s="131">
        <v>32064029</v>
      </c>
      <c r="D2660" s="131">
        <v>32064029</v>
      </c>
      <c r="E2660" s="131">
        <v>29761055</v>
      </c>
    </row>
    <row r="2661" spans="2:5">
      <c r="B2661" s="205" t="s">
        <v>2876</v>
      </c>
      <c r="C2661" s="131">
        <v>4718384</v>
      </c>
      <c r="D2661" s="131">
        <v>4718384</v>
      </c>
      <c r="E2661" s="131">
        <v>1087475.1599999999</v>
      </c>
    </row>
    <row r="2662" spans="2:5">
      <c r="B2662" s="204" t="s">
        <v>1807</v>
      </c>
      <c r="C2662" s="131">
        <v>4718384</v>
      </c>
      <c r="D2662" s="131">
        <v>4718384</v>
      </c>
      <c r="E2662" s="131">
        <v>1087475.1599999999</v>
      </c>
    </row>
    <row r="2663" spans="2:5">
      <c r="B2663" s="205" t="s">
        <v>508</v>
      </c>
      <c r="C2663" s="131">
        <v>138822901</v>
      </c>
      <c r="D2663" s="131">
        <v>86201284.969999999</v>
      </c>
      <c r="E2663" s="131">
        <v>29843341.219999999</v>
      </c>
    </row>
    <row r="2664" spans="2:5">
      <c r="B2664" s="204" t="s">
        <v>857</v>
      </c>
      <c r="C2664" s="131">
        <v>138822901</v>
      </c>
      <c r="D2664" s="131">
        <v>86201284.969999999</v>
      </c>
      <c r="E2664" s="131">
        <v>29843341.219999999</v>
      </c>
    </row>
    <row r="2665" spans="2:5">
      <c r="B2665" s="205" t="s">
        <v>2877</v>
      </c>
      <c r="C2665" s="131">
        <v>12351763</v>
      </c>
      <c r="D2665" s="131">
        <v>13947303.18</v>
      </c>
      <c r="E2665" s="131">
        <v>2789460.63</v>
      </c>
    </row>
    <row r="2666" spans="2:5">
      <c r="B2666" s="204" t="s">
        <v>1808</v>
      </c>
      <c r="C2666" s="131">
        <v>12351763</v>
      </c>
      <c r="D2666" s="131">
        <v>13947303.18</v>
      </c>
      <c r="E2666" s="131">
        <v>2789460.63</v>
      </c>
    </row>
    <row r="2667" spans="2:5">
      <c r="B2667" s="205" t="s">
        <v>509</v>
      </c>
      <c r="C2667" s="131">
        <v>48368948</v>
      </c>
      <c r="D2667" s="131">
        <v>48368949</v>
      </c>
      <c r="E2667" s="131">
        <v>46898765.590000004</v>
      </c>
    </row>
    <row r="2668" spans="2:5">
      <c r="B2668" s="204" t="s">
        <v>858</v>
      </c>
      <c r="C2668" s="131">
        <v>48368948</v>
      </c>
      <c r="D2668" s="131">
        <v>48368949</v>
      </c>
      <c r="E2668" s="131">
        <v>46898765.590000004</v>
      </c>
    </row>
    <row r="2669" spans="2:5">
      <c r="B2669" s="205" t="s">
        <v>2878</v>
      </c>
      <c r="C2669" s="131">
        <v>12351763</v>
      </c>
      <c r="D2669" s="131">
        <v>13947303.18</v>
      </c>
      <c r="E2669" s="131">
        <v>2789460.64</v>
      </c>
    </row>
    <row r="2670" spans="2:5">
      <c r="B2670" s="204" t="s">
        <v>1809</v>
      </c>
      <c r="C2670" s="131">
        <v>12351763</v>
      </c>
      <c r="D2670" s="131">
        <v>13947303.18</v>
      </c>
      <c r="E2670" s="131">
        <v>2789460.64</v>
      </c>
    </row>
    <row r="2671" spans="2:5">
      <c r="B2671" s="205" t="s">
        <v>510</v>
      </c>
      <c r="C2671" s="131">
        <v>29766749</v>
      </c>
      <c r="D2671" s="131">
        <v>99014512.550000012</v>
      </c>
      <c r="E2671" s="131">
        <v>79427052.25</v>
      </c>
    </row>
    <row r="2672" spans="2:5">
      <c r="B2672" s="204" t="s">
        <v>859</v>
      </c>
      <c r="C2672" s="131">
        <v>29766749</v>
      </c>
      <c r="D2672" s="131">
        <v>99014512.550000012</v>
      </c>
      <c r="E2672" s="131">
        <v>79427052.25</v>
      </c>
    </row>
    <row r="2673" spans="2:5">
      <c r="B2673" s="205" t="s">
        <v>1810</v>
      </c>
      <c r="C2673" s="131">
        <v>6659723</v>
      </c>
      <c r="D2673" s="131">
        <v>7389082.4000000004</v>
      </c>
      <c r="E2673" s="131">
        <v>1477816.48</v>
      </c>
    </row>
    <row r="2674" spans="2:5">
      <c r="B2674" s="204" t="s">
        <v>1811</v>
      </c>
      <c r="C2674" s="131">
        <v>6659723</v>
      </c>
      <c r="D2674" s="131">
        <v>7389082.4000000004</v>
      </c>
      <c r="E2674" s="131">
        <v>1477816.48</v>
      </c>
    </row>
    <row r="2675" spans="2:5">
      <c r="B2675" s="205" t="s">
        <v>2681</v>
      </c>
      <c r="C2675" s="131">
        <v>83777259</v>
      </c>
      <c r="D2675" s="131">
        <v>83777259</v>
      </c>
      <c r="E2675" s="131">
        <v>73164534.480000004</v>
      </c>
    </row>
    <row r="2676" spans="2:5">
      <c r="B2676" s="204" t="s">
        <v>2682</v>
      </c>
      <c r="C2676" s="131">
        <v>83777259</v>
      </c>
      <c r="D2676" s="131">
        <v>83777259</v>
      </c>
      <c r="E2676" s="131">
        <v>73164534.480000004</v>
      </c>
    </row>
    <row r="2677" spans="2:5">
      <c r="B2677" s="205" t="s">
        <v>511</v>
      </c>
      <c r="C2677" s="131">
        <v>1353993</v>
      </c>
      <c r="D2677" s="131">
        <v>32683799.740000002</v>
      </c>
      <c r="E2677" s="131">
        <v>24372448.350000001</v>
      </c>
    </row>
    <row r="2678" spans="2:5">
      <c r="B2678" s="204" t="s">
        <v>860</v>
      </c>
      <c r="C2678" s="131">
        <v>1353993</v>
      </c>
      <c r="D2678" s="131">
        <v>32683799.740000002</v>
      </c>
      <c r="E2678" s="131">
        <v>24372448.350000001</v>
      </c>
    </row>
    <row r="2679" spans="2:5">
      <c r="B2679" s="205" t="s">
        <v>988</v>
      </c>
      <c r="C2679" s="131">
        <v>1634443</v>
      </c>
      <c r="D2679" s="131">
        <v>1634443</v>
      </c>
      <c r="E2679" s="131">
        <v>0</v>
      </c>
    </row>
    <row r="2680" spans="2:5">
      <c r="B2680" s="204" t="s">
        <v>989</v>
      </c>
      <c r="C2680" s="131">
        <v>1634443</v>
      </c>
      <c r="D2680" s="131">
        <v>1634443</v>
      </c>
      <c r="E2680" s="131">
        <v>0</v>
      </c>
    </row>
    <row r="2681" spans="2:5">
      <c r="B2681" s="205" t="s">
        <v>512</v>
      </c>
      <c r="C2681" s="131">
        <v>256993362</v>
      </c>
      <c r="D2681" s="131">
        <v>126991751</v>
      </c>
      <c r="E2681" s="131">
        <v>126991750.2</v>
      </c>
    </row>
    <row r="2682" spans="2:5">
      <c r="B2682" s="204" t="s">
        <v>861</v>
      </c>
      <c r="C2682" s="131">
        <v>256993362</v>
      </c>
      <c r="D2682" s="131">
        <v>126991751</v>
      </c>
      <c r="E2682" s="131">
        <v>126991750.2</v>
      </c>
    </row>
    <row r="2683" spans="2:5">
      <c r="B2683" s="205" t="s">
        <v>1103</v>
      </c>
      <c r="C2683" s="131">
        <v>56994132</v>
      </c>
      <c r="D2683" s="131">
        <v>56994132</v>
      </c>
      <c r="E2683" s="131">
        <v>53292936.140000001</v>
      </c>
    </row>
    <row r="2684" spans="2:5">
      <c r="B2684" s="204" t="s">
        <v>1104</v>
      </c>
      <c r="C2684" s="131">
        <v>56994132</v>
      </c>
      <c r="D2684" s="131">
        <v>56994132</v>
      </c>
      <c r="E2684" s="131">
        <v>53292936.140000001</v>
      </c>
    </row>
    <row r="2685" spans="2:5">
      <c r="B2685" s="205" t="s">
        <v>3290</v>
      </c>
      <c r="C2685" s="131">
        <v>200615327</v>
      </c>
      <c r="D2685" s="131">
        <v>194214807</v>
      </c>
      <c r="E2685" s="131">
        <v>194214798.09999999</v>
      </c>
    </row>
    <row r="2686" spans="2:5">
      <c r="B2686" s="204" t="s">
        <v>861</v>
      </c>
      <c r="C2686" s="131">
        <v>200615327</v>
      </c>
      <c r="D2686" s="131">
        <v>194214807</v>
      </c>
      <c r="E2686" s="131">
        <v>194214798.09999999</v>
      </c>
    </row>
    <row r="2687" spans="2:5">
      <c r="B2687" s="205" t="s">
        <v>3634</v>
      </c>
      <c r="C2687" s="131">
        <v>0</v>
      </c>
      <c r="D2687" s="131">
        <v>106500000</v>
      </c>
      <c r="E2687" s="131">
        <v>106418029.86</v>
      </c>
    </row>
    <row r="2688" spans="2:5">
      <c r="B2688" s="204" t="s">
        <v>3633</v>
      </c>
      <c r="C2688" s="131">
        <v>0</v>
      </c>
      <c r="D2688" s="131">
        <v>106500000</v>
      </c>
      <c r="E2688" s="131">
        <v>106418029.86</v>
      </c>
    </row>
    <row r="2689" spans="2:5">
      <c r="B2689" s="205" t="s">
        <v>3815</v>
      </c>
      <c r="C2689" s="131">
        <v>0</v>
      </c>
      <c r="D2689" s="131">
        <v>1322976.29</v>
      </c>
      <c r="E2689" s="131">
        <v>0</v>
      </c>
    </row>
    <row r="2690" spans="2:5">
      <c r="B2690" s="204" t="s">
        <v>3814</v>
      </c>
      <c r="C2690" s="131">
        <v>0</v>
      </c>
      <c r="D2690" s="131">
        <v>1322976.29</v>
      </c>
      <c r="E2690" s="131">
        <v>0</v>
      </c>
    </row>
    <row r="2691" spans="2:5">
      <c r="B2691" s="205" t="s">
        <v>3813</v>
      </c>
      <c r="C2691" s="131">
        <v>0</v>
      </c>
      <c r="D2691" s="131">
        <v>1322976.29</v>
      </c>
      <c r="E2691" s="131">
        <v>0</v>
      </c>
    </row>
    <row r="2692" spans="2:5">
      <c r="B2692" s="204" t="s">
        <v>3812</v>
      </c>
      <c r="C2692" s="131">
        <v>0</v>
      </c>
      <c r="D2692" s="131">
        <v>1322976.29</v>
      </c>
      <c r="E2692" s="131">
        <v>0</v>
      </c>
    </row>
    <row r="2693" spans="2:5">
      <c r="B2693" s="206" t="s">
        <v>283</v>
      </c>
      <c r="C2693" s="133">
        <v>221435530</v>
      </c>
      <c r="D2693" s="133">
        <v>162718205.19999999</v>
      </c>
      <c r="E2693" s="133">
        <v>36435116.599999994</v>
      </c>
    </row>
    <row r="2694" spans="2:5">
      <c r="B2694" s="205" t="s">
        <v>1374</v>
      </c>
      <c r="C2694" s="131">
        <v>146000000</v>
      </c>
      <c r="D2694" s="131">
        <v>113392426.17</v>
      </c>
      <c r="E2694" s="131">
        <v>27372989.659999996</v>
      </c>
    </row>
    <row r="2695" spans="2:5">
      <c r="B2695" s="204" t="s">
        <v>1375</v>
      </c>
      <c r="C2695" s="131">
        <v>146000000</v>
      </c>
      <c r="D2695" s="131">
        <v>113392426.17</v>
      </c>
      <c r="E2695" s="131">
        <v>27372989.659999996</v>
      </c>
    </row>
    <row r="2696" spans="2:5">
      <c r="B2696" s="205" t="s">
        <v>3291</v>
      </c>
      <c r="C2696" s="131">
        <v>28968834</v>
      </c>
      <c r="D2696" s="131">
        <v>0</v>
      </c>
      <c r="E2696" s="131">
        <v>0</v>
      </c>
    </row>
    <row r="2697" spans="2:5">
      <c r="B2697" s="204" t="s">
        <v>2554</v>
      </c>
      <c r="C2697" s="131">
        <v>28968834</v>
      </c>
      <c r="D2697" s="131">
        <v>0</v>
      </c>
      <c r="E2697" s="131">
        <v>0</v>
      </c>
    </row>
    <row r="2698" spans="2:5">
      <c r="B2698" s="205" t="s">
        <v>3292</v>
      </c>
      <c r="C2698" s="131">
        <v>30295751</v>
      </c>
      <c r="D2698" s="131">
        <v>0</v>
      </c>
      <c r="E2698" s="131">
        <v>0</v>
      </c>
    </row>
    <row r="2699" spans="2:5">
      <c r="B2699" s="204" t="s">
        <v>2553</v>
      </c>
      <c r="C2699" s="131">
        <v>30295751</v>
      </c>
      <c r="D2699" s="131">
        <v>0</v>
      </c>
      <c r="E2699" s="131">
        <v>0</v>
      </c>
    </row>
    <row r="2700" spans="2:5">
      <c r="B2700" s="205" t="s">
        <v>2879</v>
      </c>
      <c r="C2700" s="131">
        <v>16170945</v>
      </c>
      <c r="D2700" s="131">
        <v>16625779.029999999</v>
      </c>
      <c r="E2700" s="131">
        <v>2542258.08</v>
      </c>
    </row>
    <row r="2701" spans="2:5">
      <c r="B2701" s="204" t="s">
        <v>2571</v>
      </c>
      <c r="C2701" s="131">
        <v>16170945</v>
      </c>
      <c r="D2701" s="131">
        <v>16625779.029999999</v>
      </c>
      <c r="E2701" s="131">
        <v>2542258.08</v>
      </c>
    </row>
    <row r="2702" spans="2:5">
      <c r="B2702" s="205" t="s">
        <v>3518</v>
      </c>
      <c r="C2702" s="131">
        <v>0</v>
      </c>
      <c r="D2702" s="131">
        <v>32700000</v>
      </c>
      <c r="E2702" s="131">
        <v>6519868.8600000013</v>
      </c>
    </row>
    <row r="2703" spans="2:5">
      <c r="B2703" s="204" t="s">
        <v>3519</v>
      </c>
      <c r="C2703" s="131">
        <v>0</v>
      </c>
      <c r="D2703" s="131">
        <v>32700000</v>
      </c>
      <c r="E2703" s="131">
        <v>6519868.8600000013</v>
      </c>
    </row>
    <row r="2704" spans="2:5">
      <c r="B2704" s="207" t="s">
        <v>513</v>
      </c>
      <c r="C2704" s="131">
        <v>758300741</v>
      </c>
      <c r="D2704" s="131">
        <v>1052624700.34</v>
      </c>
      <c r="E2704" s="131">
        <v>359042984.84000003</v>
      </c>
    </row>
    <row r="2705" spans="2:5">
      <c r="B2705" s="206" t="s">
        <v>281</v>
      </c>
      <c r="C2705" s="133">
        <v>450468358</v>
      </c>
      <c r="D2705" s="133">
        <v>823542317.34000003</v>
      </c>
      <c r="E2705" s="133">
        <v>215200566.25999999</v>
      </c>
    </row>
    <row r="2706" spans="2:5">
      <c r="B2706" s="205" t="s">
        <v>4099</v>
      </c>
      <c r="C2706" s="131">
        <v>0</v>
      </c>
      <c r="D2706" s="131">
        <v>46991489.960000001</v>
      </c>
      <c r="E2706" s="131">
        <v>46991489.950000003</v>
      </c>
    </row>
    <row r="2707" spans="2:5">
      <c r="B2707" s="204" t="s">
        <v>4098</v>
      </c>
      <c r="C2707" s="131">
        <v>0</v>
      </c>
      <c r="D2707" s="131">
        <v>46991489.960000001</v>
      </c>
      <c r="E2707" s="131">
        <v>46991489.950000003</v>
      </c>
    </row>
    <row r="2708" spans="2:5">
      <c r="B2708" s="205" t="s">
        <v>514</v>
      </c>
      <c r="C2708" s="131">
        <v>0</v>
      </c>
      <c r="D2708" s="131">
        <v>400000000</v>
      </c>
      <c r="E2708" s="131">
        <v>0</v>
      </c>
    </row>
    <row r="2709" spans="2:5">
      <c r="B2709" s="204" t="s">
        <v>862</v>
      </c>
      <c r="C2709" s="131">
        <v>0</v>
      </c>
      <c r="D2709" s="131">
        <v>400000000</v>
      </c>
      <c r="E2709" s="131">
        <v>0</v>
      </c>
    </row>
    <row r="2710" spans="2:5">
      <c r="B2710" s="205" t="s">
        <v>3520</v>
      </c>
      <c r="C2710" s="131">
        <v>4768626</v>
      </c>
      <c r="D2710" s="131">
        <v>2001021.55</v>
      </c>
      <c r="E2710" s="131">
        <v>1081517.04</v>
      </c>
    </row>
    <row r="2711" spans="2:5">
      <c r="B2711" s="204" t="s">
        <v>3521</v>
      </c>
      <c r="C2711" s="131">
        <v>0</v>
      </c>
      <c r="D2711" s="131">
        <v>919502.55</v>
      </c>
      <c r="E2711" s="131">
        <v>0</v>
      </c>
    </row>
    <row r="2712" spans="2:5">
      <c r="B2712" s="204" t="s">
        <v>2274</v>
      </c>
      <c r="C2712" s="131">
        <v>4768626</v>
      </c>
      <c r="D2712" s="131">
        <v>1081519</v>
      </c>
      <c r="E2712" s="131">
        <v>1081517.04</v>
      </c>
    </row>
    <row r="2713" spans="2:5">
      <c r="B2713" s="205" t="s">
        <v>2275</v>
      </c>
      <c r="C2713" s="131">
        <v>4768626</v>
      </c>
      <c r="D2713" s="131">
        <v>1081518.03</v>
      </c>
      <c r="E2713" s="131">
        <v>1081517.03</v>
      </c>
    </row>
    <row r="2714" spans="2:5">
      <c r="B2714" s="204" t="s">
        <v>2276</v>
      </c>
      <c r="C2714" s="131">
        <v>4768626</v>
      </c>
      <c r="D2714" s="131">
        <v>1081518.03</v>
      </c>
      <c r="E2714" s="131">
        <v>1081517.03</v>
      </c>
    </row>
    <row r="2715" spans="2:5">
      <c r="B2715" s="205" t="s">
        <v>2277</v>
      </c>
      <c r="C2715" s="131">
        <v>4768626</v>
      </c>
      <c r="D2715" s="131">
        <v>4291826</v>
      </c>
      <c r="E2715" s="131">
        <v>0</v>
      </c>
    </row>
    <row r="2716" spans="2:5">
      <c r="B2716" s="204" t="s">
        <v>2278</v>
      </c>
      <c r="C2716" s="131">
        <v>4768626</v>
      </c>
      <c r="D2716" s="131">
        <v>4291826</v>
      </c>
      <c r="E2716" s="131">
        <v>0</v>
      </c>
    </row>
    <row r="2717" spans="2:5">
      <c r="B2717" s="205" t="s">
        <v>2279</v>
      </c>
      <c r="C2717" s="131">
        <v>11208701</v>
      </c>
      <c r="D2717" s="131">
        <v>10087901</v>
      </c>
      <c r="E2717" s="131">
        <v>0</v>
      </c>
    </row>
    <row r="2718" spans="2:5">
      <c r="B2718" s="204" t="s">
        <v>2280</v>
      </c>
      <c r="C2718" s="131">
        <v>11208701</v>
      </c>
      <c r="D2718" s="131">
        <v>10087901</v>
      </c>
      <c r="E2718" s="131">
        <v>0</v>
      </c>
    </row>
    <row r="2719" spans="2:5">
      <c r="B2719" s="205" t="s">
        <v>2281</v>
      </c>
      <c r="C2719" s="131">
        <v>6731551</v>
      </c>
      <c r="D2719" s="131">
        <v>6058551</v>
      </c>
      <c r="E2719" s="131">
        <v>0</v>
      </c>
    </row>
    <row r="2720" spans="2:5">
      <c r="B2720" s="204" t="s">
        <v>2282</v>
      </c>
      <c r="C2720" s="131">
        <v>6731551</v>
      </c>
      <c r="D2720" s="131">
        <v>6058551</v>
      </c>
      <c r="E2720" s="131">
        <v>0</v>
      </c>
    </row>
    <row r="2721" spans="2:5">
      <c r="B2721" s="205" t="s">
        <v>2283</v>
      </c>
      <c r="C2721" s="131">
        <v>6731551</v>
      </c>
      <c r="D2721" s="131">
        <v>1</v>
      </c>
      <c r="E2721" s="131">
        <v>0</v>
      </c>
    </row>
    <row r="2722" spans="2:5">
      <c r="B2722" s="204" t="s">
        <v>2284</v>
      </c>
      <c r="C2722" s="131">
        <v>6731551</v>
      </c>
      <c r="D2722" s="131">
        <v>1</v>
      </c>
      <c r="E2722" s="131">
        <v>0</v>
      </c>
    </row>
    <row r="2723" spans="2:5">
      <c r="B2723" s="205" t="s">
        <v>2285</v>
      </c>
      <c r="C2723" s="131">
        <v>6731551</v>
      </c>
      <c r="D2723" s="131">
        <v>6058551</v>
      </c>
      <c r="E2723" s="131">
        <v>0</v>
      </c>
    </row>
    <row r="2724" spans="2:5">
      <c r="B2724" s="204" t="s">
        <v>2286</v>
      </c>
      <c r="C2724" s="131">
        <v>6731551</v>
      </c>
      <c r="D2724" s="131">
        <v>6058551</v>
      </c>
      <c r="E2724" s="131">
        <v>0</v>
      </c>
    </row>
    <row r="2725" spans="2:5">
      <c r="B2725" s="205" t="s">
        <v>2287</v>
      </c>
      <c r="C2725" s="131">
        <v>4768626</v>
      </c>
      <c r="D2725" s="131">
        <v>1072941</v>
      </c>
      <c r="E2725" s="131">
        <v>1072939.8400000001</v>
      </c>
    </row>
    <row r="2726" spans="2:5">
      <c r="B2726" s="204" t="s">
        <v>2288</v>
      </c>
      <c r="C2726" s="131">
        <v>4768626</v>
      </c>
      <c r="D2726" s="131">
        <v>1072941</v>
      </c>
      <c r="E2726" s="131">
        <v>1072939.8400000001</v>
      </c>
    </row>
    <row r="2727" spans="2:5">
      <c r="B2727" s="205" t="s">
        <v>2289</v>
      </c>
      <c r="C2727" s="131">
        <v>6731551</v>
      </c>
      <c r="D2727" s="131">
        <v>1514599</v>
      </c>
      <c r="E2727" s="131">
        <v>1514597.78</v>
      </c>
    </row>
    <row r="2728" spans="2:5">
      <c r="B2728" s="204" t="s">
        <v>2290</v>
      </c>
      <c r="C2728" s="131">
        <v>6731551</v>
      </c>
      <c r="D2728" s="131">
        <v>1514599</v>
      </c>
      <c r="E2728" s="131">
        <v>1514597.78</v>
      </c>
    </row>
    <row r="2729" spans="2:5">
      <c r="B2729" s="205" t="s">
        <v>2291</v>
      </c>
      <c r="C2729" s="131">
        <v>6731551</v>
      </c>
      <c r="D2729" s="131">
        <v>1514599</v>
      </c>
      <c r="E2729" s="131">
        <v>1514597.78</v>
      </c>
    </row>
    <row r="2730" spans="2:5">
      <c r="B2730" s="204" t="s">
        <v>2292</v>
      </c>
      <c r="C2730" s="131">
        <v>6731551</v>
      </c>
      <c r="D2730" s="131">
        <v>1514599</v>
      </c>
      <c r="E2730" s="131">
        <v>1514597.78</v>
      </c>
    </row>
    <row r="2731" spans="2:5">
      <c r="B2731" s="205" t="s">
        <v>2293</v>
      </c>
      <c r="C2731" s="131">
        <v>6731551</v>
      </c>
      <c r="D2731" s="131">
        <v>1514599</v>
      </c>
      <c r="E2731" s="131">
        <v>1514597.78</v>
      </c>
    </row>
    <row r="2732" spans="2:5">
      <c r="B2732" s="204" t="s">
        <v>2294</v>
      </c>
      <c r="C2732" s="131">
        <v>6731551</v>
      </c>
      <c r="D2732" s="131">
        <v>1514599</v>
      </c>
      <c r="E2732" s="131">
        <v>1514597.78</v>
      </c>
    </row>
    <row r="2733" spans="2:5">
      <c r="B2733" s="205" t="s">
        <v>2295</v>
      </c>
      <c r="C2733" s="131">
        <v>4768626</v>
      </c>
      <c r="D2733" s="131">
        <v>4768626</v>
      </c>
      <c r="E2733" s="131">
        <v>1072939.8400000001</v>
      </c>
    </row>
    <row r="2734" spans="2:5">
      <c r="B2734" s="204" t="s">
        <v>2296</v>
      </c>
      <c r="C2734" s="131">
        <v>4768626</v>
      </c>
      <c r="D2734" s="131">
        <v>4768626</v>
      </c>
      <c r="E2734" s="131">
        <v>1072939.8400000001</v>
      </c>
    </row>
    <row r="2735" spans="2:5">
      <c r="B2735" s="205" t="s">
        <v>2297</v>
      </c>
      <c r="C2735" s="131">
        <v>6731551</v>
      </c>
      <c r="D2735" s="131">
        <v>6731551</v>
      </c>
      <c r="E2735" s="131">
        <v>1514597.79</v>
      </c>
    </row>
    <row r="2736" spans="2:5">
      <c r="B2736" s="204" t="s">
        <v>2298</v>
      </c>
      <c r="C2736" s="131">
        <v>6731551</v>
      </c>
      <c r="D2736" s="131">
        <v>6731551</v>
      </c>
      <c r="E2736" s="131">
        <v>1514597.79</v>
      </c>
    </row>
    <row r="2737" spans="2:5">
      <c r="B2737" s="205" t="s">
        <v>2299</v>
      </c>
      <c r="C2737" s="131">
        <v>4768626</v>
      </c>
      <c r="D2737" s="131">
        <v>4291826</v>
      </c>
      <c r="E2737" s="131">
        <v>0</v>
      </c>
    </row>
    <row r="2738" spans="2:5">
      <c r="B2738" s="204" t="s">
        <v>2300</v>
      </c>
      <c r="C2738" s="131">
        <v>4768626</v>
      </c>
      <c r="D2738" s="131">
        <v>4291826</v>
      </c>
      <c r="E2738" s="131">
        <v>0</v>
      </c>
    </row>
    <row r="2739" spans="2:5">
      <c r="B2739" s="205" t="s">
        <v>2301</v>
      </c>
      <c r="C2739" s="131">
        <v>11208701</v>
      </c>
      <c r="D2739" s="131">
        <v>10087901</v>
      </c>
      <c r="E2739" s="131">
        <v>0</v>
      </c>
    </row>
    <row r="2740" spans="2:5">
      <c r="B2740" s="204" t="s">
        <v>2302</v>
      </c>
      <c r="C2740" s="131">
        <v>11208701</v>
      </c>
      <c r="D2740" s="131">
        <v>10087901</v>
      </c>
      <c r="E2740" s="131">
        <v>0</v>
      </c>
    </row>
    <row r="2741" spans="2:5">
      <c r="B2741" s="205" t="s">
        <v>2303</v>
      </c>
      <c r="C2741" s="131">
        <v>6567165</v>
      </c>
      <c r="D2741" s="131">
        <v>5910565</v>
      </c>
      <c r="E2741" s="131">
        <v>0</v>
      </c>
    </row>
    <row r="2742" spans="2:5">
      <c r="B2742" s="204" t="s">
        <v>2304</v>
      </c>
      <c r="C2742" s="131">
        <v>6567165</v>
      </c>
      <c r="D2742" s="131">
        <v>5910565</v>
      </c>
      <c r="E2742" s="131">
        <v>0</v>
      </c>
    </row>
    <row r="2743" spans="2:5">
      <c r="B2743" s="205" t="s">
        <v>2305</v>
      </c>
      <c r="C2743" s="131">
        <v>6731551</v>
      </c>
      <c r="D2743" s="131">
        <v>6058551</v>
      </c>
      <c r="E2743" s="131">
        <v>0</v>
      </c>
    </row>
    <row r="2744" spans="2:5">
      <c r="B2744" s="204" t="s">
        <v>2306</v>
      </c>
      <c r="C2744" s="131">
        <v>6731551</v>
      </c>
      <c r="D2744" s="131">
        <v>6058551</v>
      </c>
      <c r="E2744" s="131">
        <v>0</v>
      </c>
    </row>
    <row r="2745" spans="2:5">
      <c r="B2745" s="205" t="s">
        <v>3012</v>
      </c>
      <c r="C2745" s="131">
        <v>21794361</v>
      </c>
      <c r="D2745" s="131">
        <v>7794361</v>
      </c>
      <c r="E2745" s="131">
        <v>6514618</v>
      </c>
    </row>
    <row r="2746" spans="2:5">
      <c r="B2746" s="204" t="s">
        <v>3013</v>
      </c>
      <c r="C2746" s="131">
        <v>21794361</v>
      </c>
      <c r="D2746" s="131">
        <v>7794361</v>
      </c>
      <c r="E2746" s="131">
        <v>6514618</v>
      </c>
    </row>
    <row r="2747" spans="2:5">
      <c r="B2747" s="205" t="s">
        <v>3293</v>
      </c>
      <c r="C2747" s="131">
        <v>53450831</v>
      </c>
      <c r="D2747" s="131">
        <v>32450831</v>
      </c>
      <c r="E2747" s="131">
        <v>22250925</v>
      </c>
    </row>
    <row r="2748" spans="2:5">
      <c r="B2748" s="204" t="s">
        <v>3294</v>
      </c>
      <c r="C2748" s="131">
        <v>53450831</v>
      </c>
      <c r="D2748" s="131">
        <v>32450831</v>
      </c>
      <c r="E2748" s="131">
        <v>22250925</v>
      </c>
    </row>
    <row r="2749" spans="2:5">
      <c r="B2749" s="205" t="s">
        <v>515</v>
      </c>
      <c r="C2749" s="131">
        <v>2868620</v>
      </c>
      <c r="D2749" s="131">
        <v>2868620</v>
      </c>
      <c r="E2749" s="131">
        <v>2677332.29</v>
      </c>
    </row>
    <row r="2750" spans="2:5">
      <c r="B2750" s="204" t="s">
        <v>863</v>
      </c>
      <c r="C2750" s="131">
        <v>2868620</v>
      </c>
      <c r="D2750" s="131">
        <v>2868620</v>
      </c>
      <c r="E2750" s="131">
        <v>2677332.29</v>
      </c>
    </row>
    <row r="2751" spans="2:5">
      <c r="B2751" s="205" t="s">
        <v>2307</v>
      </c>
      <c r="C2751" s="131">
        <v>6731551</v>
      </c>
      <c r="D2751" s="131">
        <v>6058451</v>
      </c>
      <c r="E2751" s="131">
        <v>0</v>
      </c>
    </row>
    <row r="2752" spans="2:5">
      <c r="B2752" s="204" t="s">
        <v>2308</v>
      </c>
      <c r="C2752" s="131">
        <v>6731551</v>
      </c>
      <c r="D2752" s="131">
        <v>6058451</v>
      </c>
      <c r="E2752" s="131">
        <v>0</v>
      </c>
    </row>
    <row r="2753" spans="2:5">
      <c r="B2753" s="205" t="s">
        <v>2309</v>
      </c>
      <c r="C2753" s="131">
        <v>11208701</v>
      </c>
      <c r="D2753" s="131">
        <v>10087901</v>
      </c>
      <c r="E2753" s="131">
        <v>0</v>
      </c>
    </row>
    <row r="2754" spans="2:5">
      <c r="B2754" s="204" t="s">
        <v>2310</v>
      </c>
      <c r="C2754" s="131">
        <v>11208701</v>
      </c>
      <c r="D2754" s="131">
        <v>10087901</v>
      </c>
      <c r="E2754" s="131">
        <v>0</v>
      </c>
    </row>
    <row r="2755" spans="2:5">
      <c r="B2755" s="205" t="s">
        <v>2683</v>
      </c>
      <c r="C2755" s="131">
        <v>37280773</v>
      </c>
      <c r="D2755" s="131">
        <v>25280773</v>
      </c>
      <c r="E2755" s="131">
        <v>8137852.6799999997</v>
      </c>
    </row>
    <row r="2756" spans="2:5">
      <c r="B2756" s="204" t="s">
        <v>2684</v>
      </c>
      <c r="C2756" s="131">
        <v>37280773</v>
      </c>
      <c r="D2756" s="131">
        <v>25280773</v>
      </c>
      <c r="E2756" s="131">
        <v>8137852.6799999997</v>
      </c>
    </row>
    <row r="2757" spans="2:5">
      <c r="B2757" s="205" t="s">
        <v>3811</v>
      </c>
      <c r="C2757" s="131">
        <v>0</v>
      </c>
      <c r="D2757" s="131">
        <v>3114233.87</v>
      </c>
      <c r="E2757" s="131">
        <v>0</v>
      </c>
    </row>
    <row r="2758" spans="2:5">
      <c r="B2758" s="204" t="s">
        <v>3810</v>
      </c>
      <c r="C2758" s="131">
        <v>0</v>
      </c>
      <c r="D2758" s="131">
        <v>3114233.87</v>
      </c>
      <c r="E2758" s="131">
        <v>0</v>
      </c>
    </row>
    <row r="2759" spans="2:5">
      <c r="B2759" s="205" t="s">
        <v>516</v>
      </c>
      <c r="C2759" s="131">
        <v>95767327</v>
      </c>
      <c r="D2759" s="131">
        <v>86610730.010000005</v>
      </c>
      <c r="E2759" s="131">
        <v>40686297.600000001</v>
      </c>
    </row>
    <row r="2760" spans="2:5">
      <c r="B2760" s="204" t="s">
        <v>864</v>
      </c>
      <c r="C2760" s="131">
        <v>95767327</v>
      </c>
      <c r="D2760" s="131">
        <v>86610730.010000005</v>
      </c>
      <c r="E2760" s="131">
        <v>40686297.600000001</v>
      </c>
    </row>
    <row r="2761" spans="2:5">
      <c r="B2761" s="205" t="s">
        <v>3809</v>
      </c>
      <c r="C2761" s="131">
        <v>0</v>
      </c>
      <c r="D2761" s="131">
        <v>1332377.8899999999</v>
      </c>
      <c r="E2761" s="131">
        <v>0</v>
      </c>
    </row>
    <row r="2762" spans="2:5">
      <c r="B2762" s="204" t="s">
        <v>3808</v>
      </c>
      <c r="C2762" s="131">
        <v>0</v>
      </c>
      <c r="D2762" s="131">
        <v>1332377.8899999999</v>
      </c>
      <c r="E2762" s="131">
        <v>0</v>
      </c>
    </row>
    <row r="2763" spans="2:5">
      <c r="B2763" s="205" t="s">
        <v>3807</v>
      </c>
      <c r="C2763" s="131">
        <v>0</v>
      </c>
      <c r="D2763" s="131">
        <v>1875829.6</v>
      </c>
      <c r="E2763" s="131">
        <v>0</v>
      </c>
    </row>
    <row r="2764" spans="2:5">
      <c r="B2764" s="204" t="s">
        <v>3806</v>
      </c>
      <c r="C2764" s="131">
        <v>0</v>
      </c>
      <c r="D2764" s="131">
        <v>1875829.6</v>
      </c>
      <c r="E2764" s="131">
        <v>0</v>
      </c>
    </row>
    <row r="2765" spans="2:5">
      <c r="B2765" s="205" t="s">
        <v>3805</v>
      </c>
      <c r="C2765" s="131">
        <v>0</v>
      </c>
      <c r="D2765" s="131">
        <v>3114233.87</v>
      </c>
      <c r="E2765" s="131">
        <v>0</v>
      </c>
    </row>
    <row r="2766" spans="2:5">
      <c r="B2766" s="204" t="s">
        <v>3804</v>
      </c>
      <c r="C2766" s="131">
        <v>0</v>
      </c>
      <c r="D2766" s="131">
        <v>3114233.87</v>
      </c>
      <c r="E2766" s="131">
        <v>0</v>
      </c>
    </row>
    <row r="2767" spans="2:5">
      <c r="B2767" s="205" t="s">
        <v>3803</v>
      </c>
      <c r="C2767" s="131">
        <v>0</v>
      </c>
      <c r="D2767" s="131">
        <v>1875829.6</v>
      </c>
      <c r="E2767" s="131">
        <v>0</v>
      </c>
    </row>
    <row r="2768" spans="2:5">
      <c r="B2768" s="204" t="s">
        <v>3802</v>
      </c>
      <c r="C2768" s="131">
        <v>0</v>
      </c>
      <c r="D2768" s="131">
        <v>1875829.6</v>
      </c>
      <c r="E2768" s="131">
        <v>0</v>
      </c>
    </row>
    <row r="2769" spans="2:5">
      <c r="B2769" s="205" t="s">
        <v>3295</v>
      </c>
      <c r="C2769" s="131">
        <v>12325016</v>
      </c>
      <c r="D2769" s="131">
        <v>25616251</v>
      </c>
      <c r="E2769" s="131">
        <v>25000000</v>
      </c>
    </row>
    <row r="2770" spans="2:5">
      <c r="B2770" s="204" t="s">
        <v>3296</v>
      </c>
      <c r="C2770" s="131">
        <v>12325016</v>
      </c>
      <c r="D2770" s="131">
        <v>25616251</v>
      </c>
      <c r="E2770" s="131">
        <v>25000000</v>
      </c>
    </row>
    <row r="2771" spans="2:5">
      <c r="B2771" s="205" t="s">
        <v>3801</v>
      </c>
      <c r="C2771" s="131">
        <v>0</v>
      </c>
      <c r="D2771" s="131">
        <v>1332377.8899999999</v>
      </c>
      <c r="E2771" s="131">
        <v>0</v>
      </c>
    </row>
    <row r="2772" spans="2:5">
      <c r="B2772" s="204" t="s">
        <v>3800</v>
      </c>
      <c r="C2772" s="131">
        <v>0</v>
      </c>
      <c r="D2772" s="131">
        <v>1332377.8899999999</v>
      </c>
      <c r="E2772" s="131">
        <v>0</v>
      </c>
    </row>
    <row r="2773" spans="2:5">
      <c r="B2773" s="205" t="s">
        <v>3799</v>
      </c>
      <c r="C2773" s="131">
        <v>0</v>
      </c>
      <c r="D2773" s="131">
        <v>1875829.6</v>
      </c>
      <c r="E2773" s="131">
        <v>0</v>
      </c>
    </row>
    <row r="2774" spans="2:5">
      <c r="B2774" s="204" t="s">
        <v>3798</v>
      </c>
      <c r="C2774" s="131">
        <v>0</v>
      </c>
      <c r="D2774" s="131">
        <v>1875829.6</v>
      </c>
      <c r="E2774" s="131">
        <v>0</v>
      </c>
    </row>
    <row r="2775" spans="2:5">
      <c r="B2775" s="205" t="s">
        <v>3797</v>
      </c>
      <c r="C2775" s="131">
        <v>0</v>
      </c>
      <c r="D2775" s="131">
        <v>1332377.8899999999</v>
      </c>
      <c r="E2775" s="131">
        <v>0</v>
      </c>
    </row>
    <row r="2776" spans="2:5">
      <c r="B2776" s="204" t="s">
        <v>3796</v>
      </c>
      <c r="C2776" s="131">
        <v>0</v>
      </c>
      <c r="D2776" s="131">
        <v>1332377.8899999999</v>
      </c>
      <c r="E2776" s="131">
        <v>0</v>
      </c>
    </row>
    <row r="2777" spans="2:5">
      <c r="B2777" s="205" t="s">
        <v>3795</v>
      </c>
      <c r="C2777" s="131">
        <v>0</v>
      </c>
      <c r="D2777" s="131">
        <v>1332377.8899999999</v>
      </c>
      <c r="E2777" s="131">
        <v>0</v>
      </c>
    </row>
    <row r="2778" spans="2:5">
      <c r="B2778" s="204" t="s">
        <v>3794</v>
      </c>
      <c r="C2778" s="131">
        <v>0</v>
      </c>
      <c r="D2778" s="131">
        <v>1332377.8899999999</v>
      </c>
      <c r="E2778" s="131">
        <v>0</v>
      </c>
    </row>
    <row r="2779" spans="2:5">
      <c r="B2779" s="205" t="s">
        <v>3793</v>
      </c>
      <c r="C2779" s="131">
        <v>0</v>
      </c>
      <c r="D2779" s="131">
        <v>1875829.6</v>
      </c>
      <c r="E2779" s="131">
        <v>0</v>
      </c>
    </row>
    <row r="2780" spans="2:5">
      <c r="B2780" s="204" t="s">
        <v>3792</v>
      </c>
      <c r="C2780" s="131">
        <v>0</v>
      </c>
      <c r="D2780" s="131">
        <v>1875829.6</v>
      </c>
      <c r="E2780" s="131">
        <v>0</v>
      </c>
    </row>
    <row r="2781" spans="2:5">
      <c r="B2781" s="205" t="s">
        <v>1105</v>
      </c>
      <c r="C2781" s="131">
        <v>97592447</v>
      </c>
      <c r="D2781" s="131">
        <v>82592447</v>
      </c>
      <c r="E2781" s="131">
        <v>52574745.859999999</v>
      </c>
    </row>
    <row r="2782" spans="2:5">
      <c r="B2782" s="204" t="s">
        <v>1106</v>
      </c>
      <c r="C2782" s="131">
        <v>97592447</v>
      </c>
      <c r="D2782" s="131">
        <v>82592447</v>
      </c>
      <c r="E2782" s="131">
        <v>52574745.859999999</v>
      </c>
    </row>
    <row r="2783" spans="2:5">
      <c r="B2783" s="205" t="s">
        <v>3791</v>
      </c>
      <c r="C2783" s="131">
        <v>0</v>
      </c>
      <c r="D2783" s="131">
        <v>1875829.6</v>
      </c>
      <c r="E2783" s="131">
        <v>0</v>
      </c>
    </row>
    <row r="2784" spans="2:5">
      <c r="B2784" s="204" t="s">
        <v>3790</v>
      </c>
      <c r="C2784" s="131">
        <v>0</v>
      </c>
      <c r="D2784" s="131">
        <v>1875829.6</v>
      </c>
      <c r="E2784" s="131">
        <v>0</v>
      </c>
    </row>
    <row r="2785" spans="2:5">
      <c r="B2785" s="205" t="s">
        <v>3789</v>
      </c>
      <c r="C2785" s="131">
        <v>0</v>
      </c>
      <c r="D2785" s="131">
        <v>1875829.6</v>
      </c>
      <c r="E2785" s="131">
        <v>0</v>
      </c>
    </row>
    <row r="2786" spans="2:5">
      <c r="B2786" s="204" t="s">
        <v>3788</v>
      </c>
      <c r="C2786" s="131">
        <v>0</v>
      </c>
      <c r="D2786" s="131">
        <v>1875829.6</v>
      </c>
      <c r="E2786" s="131">
        <v>0</v>
      </c>
    </row>
    <row r="2787" spans="2:5">
      <c r="B2787" s="205" t="s">
        <v>3787</v>
      </c>
      <c r="C2787" s="131">
        <v>0</v>
      </c>
      <c r="D2787" s="131">
        <v>1332377.8899999999</v>
      </c>
      <c r="E2787" s="131">
        <v>0</v>
      </c>
    </row>
    <row r="2788" spans="2:5">
      <c r="B2788" s="204" t="s">
        <v>3786</v>
      </c>
      <c r="C2788" s="131">
        <v>0</v>
      </c>
      <c r="D2788" s="131">
        <v>1332377.8899999999</v>
      </c>
      <c r="E2788" s="131">
        <v>0</v>
      </c>
    </row>
    <row r="2789" spans="2:5">
      <c r="B2789" s="206" t="s">
        <v>298</v>
      </c>
      <c r="C2789" s="133">
        <v>307832383</v>
      </c>
      <c r="D2789" s="133">
        <v>229082383</v>
      </c>
      <c r="E2789" s="133">
        <v>143842418.58000001</v>
      </c>
    </row>
    <row r="2790" spans="2:5">
      <c r="B2790" s="205" t="s">
        <v>514</v>
      </c>
      <c r="C2790" s="131">
        <v>307832383</v>
      </c>
      <c r="D2790" s="131">
        <v>229082383</v>
      </c>
      <c r="E2790" s="131">
        <v>143842418.58000001</v>
      </c>
    </row>
    <row r="2791" spans="2:5">
      <c r="B2791" s="204" t="s">
        <v>862</v>
      </c>
      <c r="C2791" s="131">
        <v>307832383</v>
      </c>
      <c r="D2791" s="131">
        <v>229082383</v>
      </c>
      <c r="E2791" s="131">
        <v>143842418.58000001</v>
      </c>
    </row>
    <row r="2792" spans="2:5">
      <c r="B2792" s="207" t="s">
        <v>294</v>
      </c>
      <c r="C2792" s="131">
        <v>4366110256</v>
      </c>
      <c r="D2792" s="131">
        <v>4233405749.6599998</v>
      </c>
      <c r="E2792" s="131">
        <v>3020485135.3099995</v>
      </c>
    </row>
    <row r="2793" spans="2:5">
      <c r="B2793" s="206" t="s">
        <v>281</v>
      </c>
      <c r="C2793" s="133">
        <v>2925166791</v>
      </c>
      <c r="D2793" s="133">
        <v>2674986043.8499999</v>
      </c>
      <c r="E2793" s="133">
        <v>1577894752.6099992</v>
      </c>
    </row>
    <row r="2794" spans="2:5">
      <c r="B2794" s="205" t="s">
        <v>1041</v>
      </c>
      <c r="C2794" s="131">
        <v>2642267</v>
      </c>
      <c r="D2794" s="131">
        <v>2642267</v>
      </c>
      <c r="E2794" s="131">
        <v>0</v>
      </c>
    </row>
    <row r="2795" spans="2:5">
      <c r="B2795" s="204" t="s">
        <v>1042</v>
      </c>
      <c r="C2795" s="131">
        <v>2642267</v>
      </c>
      <c r="D2795" s="131">
        <v>2642267</v>
      </c>
      <c r="E2795" s="131">
        <v>0</v>
      </c>
    </row>
    <row r="2796" spans="2:5">
      <c r="B2796" s="205" t="s">
        <v>3014</v>
      </c>
      <c r="C2796" s="131">
        <v>176445360</v>
      </c>
      <c r="D2796" s="131">
        <v>161445360</v>
      </c>
      <c r="E2796" s="131">
        <v>161220403</v>
      </c>
    </row>
    <row r="2797" spans="2:5">
      <c r="B2797" s="204" t="s">
        <v>3015</v>
      </c>
      <c r="C2797" s="131">
        <v>176445360</v>
      </c>
      <c r="D2797" s="131">
        <v>161445360</v>
      </c>
      <c r="E2797" s="131">
        <v>161220403</v>
      </c>
    </row>
    <row r="2798" spans="2:5">
      <c r="B2798" s="205" t="s">
        <v>3632</v>
      </c>
      <c r="C2798" s="131">
        <v>0</v>
      </c>
      <c r="D2798" s="131">
        <v>7874654.75</v>
      </c>
      <c r="E2798" s="131">
        <v>7856346.5199999996</v>
      </c>
    </row>
    <row r="2799" spans="2:5">
      <c r="B2799" s="204" t="s">
        <v>3631</v>
      </c>
      <c r="C2799" s="131">
        <v>0</v>
      </c>
      <c r="D2799" s="131">
        <v>7874654.75</v>
      </c>
      <c r="E2799" s="131">
        <v>7856346.5199999996</v>
      </c>
    </row>
    <row r="2800" spans="2:5">
      <c r="B2800" s="205" t="s">
        <v>3561</v>
      </c>
      <c r="C2800" s="131">
        <v>0</v>
      </c>
      <c r="D2800" s="131">
        <v>16740000</v>
      </c>
      <c r="E2800" s="131">
        <v>0</v>
      </c>
    </row>
    <row r="2801" spans="2:5">
      <c r="B2801" s="204" t="s">
        <v>3560</v>
      </c>
      <c r="C2801" s="131">
        <v>0</v>
      </c>
      <c r="D2801" s="131">
        <v>16740000</v>
      </c>
      <c r="E2801" s="131">
        <v>0</v>
      </c>
    </row>
    <row r="2802" spans="2:5">
      <c r="B2802" s="205" t="s">
        <v>3559</v>
      </c>
      <c r="C2802" s="131">
        <v>0</v>
      </c>
      <c r="D2802" s="131">
        <v>6500000</v>
      </c>
      <c r="E2802" s="131">
        <v>0</v>
      </c>
    </row>
    <row r="2803" spans="2:5">
      <c r="B2803" s="204" t="s">
        <v>3558</v>
      </c>
      <c r="C2803" s="131">
        <v>0</v>
      </c>
      <c r="D2803" s="131">
        <v>6500000</v>
      </c>
      <c r="E2803" s="131">
        <v>0</v>
      </c>
    </row>
    <row r="2804" spans="2:5">
      <c r="B2804" s="205" t="s">
        <v>518</v>
      </c>
      <c r="C2804" s="131">
        <v>126602042</v>
      </c>
      <c r="D2804" s="131">
        <v>206042</v>
      </c>
      <c r="E2804" s="131">
        <v>0</v>
      </c>
    </row>
    <row r="2805" spans="2:5">
      <c r="B2805" s="204" t="s">
        <v>866</v>
      </c>
      <c r="C2805" s="131">
        <v>126602042</v>
      </c>
      <c r="D2805" s="131">
        <v>206042</v>
      </c>
      <c r="E2805" s="131">
        <v>0</v>
      </c>
    </row>
    <row r="2806" spans="2:5">
      <c r="B2806" s="205" t="s">
        <v>519</v>
      </c>
      <c r="C2806" s="131">
        <v>2424075</v>
      </c>
      <c r="D2806" s="131">
        <v>2424075</v>
      </c>
      <c r="E2806" s="131">
        <v>144089.51</v>
      </c>
    </row>
    <row r="2807" spans="2:5">
      <c r="B2807" s="204" t="s">
        <v>867</v>
      </c>
      <c r="C2807" s="131">
        <v>2424075</v>
      </c>
      <c r="D2807" s="131">
        <v>2424075</v>
      </c>
      <c r="E2807" s="131">
        <v>144089.51</v>
      </c>
    </row>
    <row r="2808" spans="2:5">
      <c r="B2808" s="205" t="s">
        <v>520</v>
      </c>
      <c r="C2808" s="131">
        <v>36150946</v>
      </c>
      <c r="D2808" s="131">
        <v>41150946</v>
      </c>
      <c r="E2808" s="131">
        <v>40306460</v>
      </c>
    </row>
    <row r="2809" spans="2:5">
      <c r="B2809" s="204" t="s">
        <v>868</v>
      </c>
      <c r="C2809" s="131">
        <v>36150946</v>
      </c>
      <c r="D2809" s="131">
        <v>41150946</v>
      </c>
      <c r="E2809" s="131">
        <v>40306460</v>
      </c>
    </row>
    <row r="2810" spans="2:5">
      <c r="B2810" s="205" t="s">
        <v>521</v>
      </c>
      <c r="C2810" s="131">
        <v>13585784</v>
      </c>
      <c r="D2810" s="131">
        <v>0</v>
      </c>
      <c r="E2810" s="131">
        <v>0</v>
      </c>
    </row>
    <row r="2811" spans="2:5">
      <c r="B2811" s="204" t="s">
        <v>869</v>
      </c>
      <c r="C2811" s="131">
        <v>13585784</v>
      </c>
      <c r="D2811" s="131">
        <v>0</v>
      </c>
      <c r="E2811" s="131">
        <v>0</v>
      </c>
    </row>
    <row r="2812" spans="2:5">
      <c r="B2812" s="205" t="s">
        <v>2880</v>
      </c>
      <c r="C2812" s="131">
        <v>7812291</v>
      </c>
      <c r="D2812" s="131">
        <v>7812291</v>
      </c>
      <c r="E2812" s="131">
        <v>0</v>
      </c>
    </row>
    <row r="2813" spans="2:5">
      <c r="B2813" s="204" t="s">
        <v>870</v>
      </c>
      <c r="C2813" s="131">
        <v>7812291</v>
      </c>
      <c r="D2813" s="131">
        <v>7812291</v>
      </c>
      <c r="E2813" s="131">
        <v>0</v>
      </c>
    </row>
    <row r="2814" spans="2:5">
      <c r="B2814" s="205" t="s">
        <v>522</v>
      </c>
      <c r="C2814" s="131">
        <v>5769597</v>
      </c>
      <c r="D2814" s="131">
        <v>10072440.609999999</v>
      </c>
      <c r="E2814" s="131">
        <v>6041293.7800000003</v>
      </c>
    </row>
    <row r="2815" spans="2:5">
      <c r="B2815" s="204" t="s">
        <v>871</v>
      </c>
      <c r="C2815" s="131">
        <v>5769597</v>
      </c>
      <c r="D2815" s="131">
        <v>10072440.609999999</v>
      </c>
      <c r="E2815" s="131">
        <v>6041293.7800000003</v>
      </c>
    </row>
    <row r="2816" spans="2:5">
      <c r="B2816" s="205" t="s">
        <v>523</v>
      </c>
      <c r="C2816" s="131">
        <v>1883869</v>
      </c>
      <c r="D2816" s="131">
        <v>4655632</v>
      </c>
      <c r="E2816" s="131">
        <v>3129248.35</v>
      </c>
    </row>
    <row r="2817" spans="2:5">
      <c r="B2817" s="204" t="s">
        <v>872</v>
      </c>
      <c r="C2817" s="131">
        <v>1883869</v>
      </c>
      <c r="D2817" s="131">
        <v>4655632</v>
      </c>
      <c r="E2817" s="131">
        <v>3129248.35</v>
      </c>
    </row>
    <row r="2818" spans="2:5">
      <c r="B2818" s="205" t="s">
        <v>524</v>
      </c>
      <c r="C2818" s="131">
        <v>27806785</v>
      </c>
      <c r="D2818" s="131">
        <v>39657901.520000003</v>
      </c>
      <c r="E2818" s="131">
        <v>3262436.66</v>
      </c>
    </row>
    <row r="2819" spans="2:5">
      <c r="B2819" s="204" t="s">
        <v>873</v>
      </c>
      <c r="C2819" s="131">
        <v>27806785</v>
      </c>
      <c r="D2819" s="131">
        <v>39657901.520000003</v>
      </c>
      <c r="E2819" s="131">
        <v>3262436.66</v>
      </c>
    </row>
    <row r="2820" spans="2:5">
      <c r="B2820" s="205" t="s">
        <v>4051</v>
      </c>
      <c r="C2820" s="131">
        <v>0</v>
      </c>
      <c r="D2820" s="131">
        <v>6835766.5300000003</v>
      </c>
      <c r="E2820" s="131">
        <v>5512391.9299999997</v>
      </c>
    </row>
    <row r="2821" spans="2:5">
      <c r="B2821" s="204" t="s">
        <v>4050</v>
      </c>
      <c r="C2821" s="131">
        <v>0</v>
      </c>
      <c r="D2821" s="131">
        <v>6835766.5300000003</v>
      </c>
      <c r="E2821" s="131">
        <v>5512391.9299999997</v>
      </c>
    </row>
    <row r="2822" spans="2:5">
      <c r="B2822" s="205" t="s">
        <v>2685</v>
      </c>
      <c r="C2822" s="131">
        <v>132499050</v>
      </c>
      <c r="D2822" s="131">
        <v>123361775</v>
      </c>
      <c r="E2822" s="131">
        <v>68924397.600000009</v>
      </c>
    </row>
    <row r="2823" spans="2:5">
      <c r="B2823" s="204" t="s">
        <v>2686</v>
      </c>
      <c r="C2823" s="131">
        <v>132499050</v>
      </c>
      <c r="D2823" s="131">
        <v>123361775</v>
      </c>
      <c r="E2823" s="131">
        <v>68924397.600000009</v>
      </c>
    </row>
    <row r="2824" spans="2:5">
      <c r="B2824" s="205" t="s">
        <v>2687</v>
      </c>
      <c r="C2824" s="131">
        <v>88742887</v>
      </c>
      <c r="D2824" s="131">
        <v>84646309</v>
      </c>
      <c r="E2824" s="131">
        <v>71534995.530000001</v>
      </c>
    </row>
    <row r="2825" spans="2:5">
      <c r="B2825" s="204" t="s">
        <v>2688</v>
      </c>
      <c r="C2825" s="131">
        <v>88742887</v>
      </c>
      <c r="D2825" s="131">
        <v>84646309</v>
      </c>
      <c r="E2825" s="131">
        <v>71534995.530000001</v>
      </c>
    </row>
    <row r="2826" spans="2:5">
      <c r="B2826" s="205" t="s">
        <v>2689</v>
      </c>
      <c r="C2826" s="131">
        <v>95131249</v>
      </c>
      <c r="D2826" s="131">
        <v>129909894.83</v>
      </c>
      <c r="E2826" s="131">
        <v>55144620.219999999</v>
      </c>
    </row>
    <row r="2827" spans="2:5">
      <c r="B2827" s="204" t="s">
        <v>2690</v>
      </c>
      <c r="C2827" s="131">
        <v>95131249</v>
      </c>
      <c r="D2827" s="131">
        <v>86491587</v>
      </c>
      <c r="E2827" s="131">
        <v>11726312.399999999</v>
      </c>
    </row>
    <row r="2828" spans="2:5">
      <c r="B2828" s="204" t="s">
        <v>4097</v>
      </c>
      <c r="C2828" s="131">
        <v>0</v>
      </c>
      <c r="D2828" s="131">
        <v>43418307.829999998</v>
      </c>
      <c r="E2828" s="131">
        <v>43418307.82</v>
      </c>
    </row>
    <row r="2829" spans="2:5">
      <c r="B2829" s="205" t="s">
        <v>3785</v>
      </c>
      <c r="C2829" s="131">
        <v>0</v>
      </c>
      <c r="D2829" s="131">
        <v>1332377.8899999999</v>
      </c>
      <c r="E2829" s="131">
        <v>0</v>
      </c>
    </row>
    <row r="2830" spans="2:5">
      <c r="B2830" s="204" t="s">
        <v>3784</v>
      </c>
      <c r="C2830" s="131">
        <v>0</v>
      </c>
      <c r="D2830" s="131">
        <v>1332377.8899999999</v>
      </c>
      <c r="E2830" s="131">
        <v>0</v>
      </c>
    </row>
    <row r="2831" spans="2:5">
      <c r="B2831" s="205" t="s">
        <v>3783</v>
      </c>
      <c r="C2831" s="131">
        <v>0</v>
      </c>
      <c r="D2831" s="131">
        <v>1332377.8899999999</v>
      </c>
      <c r="E2831" s="131">
        <v>0</v>
      </c>
    </row>
    <row r="2832" spans="2:5">
      <c r="B2832" s="204" t="s">
        <v>3782</v>
      </c>
      <c r="C2832" s="131">
        <v>0</v>
      </c>
      <c r="D2832" s="131">
        <v>1332377.8899999999</v>
      </c>
      <c r="E2832" s="131">
        <v>0</v>
      </c>
    </row>
    <row r="2833" spans="2:5">
      <c r="B2833" s="205" t="s">
        <v>3781</v>
      </c>
      <c r="C2833" s="131">
        <v>0</v>
      </c>
      <c r="D2833" s="131">
        <v>1332377.8899999999</v>
      </c>
      <c r="E2833" s="131">
        <v>0</v>
      </c>
    </row>
    <row r="2834" spans="2:5">
      <c r="B2834" s="204" t="s">
        <v>3780</v>
      </c>
      <c r="C2834" s="131">
        <v>0</v>
      </c>
      <c r="D2834" s="131">
        <v>1332377.8899999999</v>
      </c>
      <c r="E2834" s="131">
        <v>0</v>
      </c>
    </row>
    <row r="2835" spans="2:5">
      <c r="B2835" s="205" t="s">
        <v>3779</v>
      </c>
      <c r="C2835" s="131">
        <v>0</v>
      </c>
      <c r="D2835" s="131">
        <v>1332377.8899999999</v>
      </c>
      <c r="E2835" s="131">
        <v>0</v>
      </c>
    </row>
    <row r="2836" spans="2:5">
      <c r="B2836" s="204" t="s">
        <v>3778</v>
      </c>
      <c r="C2836" s="131">
        <v>0</v>
      </c>
      <c r="D2836" s="131">
        <v>1332377.8899999999</v>
      </c>
      <c r="E2836" s="131">
        <v>0</v>
      </c>
    </row>
    <row r="2837" spans="2:5">
      <c r="B2837" s="205" t="s">
        <v>525</v>
      </c>
      <c r="C2837" s="131">
        <v>19015184</v>
      </c>
      <c r="D2837" s="131">
        <v>47182296.600000001</v>
      </c>
      <c r="E2837" s="131">
        <v>27644911.100000001</v>
      </c>
    </row>
    <row r="2838" spans="2:5">
      <c r="B2838" s="204" t="s">
        <v>874</v>
      </c>
      <c r="C2838" s="131">
        <v>19015184</v>
      </c>
      <c r="D2838" s="131">
        <v>47182296.600000001</v>
      </c>
      <c r="E2838" s="131">
        <v>27644911.100000001</v>
      </c>
    </row>
    <row r="2839" spans="2:5">
      <c r="B2839" s="205" t="s">
        <v>3016</v>
      </c>
      <c r="C2839" s="131">
        <v>26744703</v>
      </c>
      <c r="D2839" s="131">
        <v>3744703</v>
      </c>
      <c r="E2839" s="131">
        <v>2384000</v>
      </c>
    </row>
    <row r="2840" spans="2:5">
      <c r="B2840" s="204" t="s">
        <v>3017</v>
      </c>
      <c r="C2840" s="131">
        <v>26744703</v>
      </c>
      <c r="D2840" s="131">
        <v>3744703</v>
      </c>
      <c r="E2840" s="131">
        <v>2384000</v>
      </c>
    </row>
    <row r="2841" spans="2:5">
      <c r="B2841" s="205" t="s">
        <v>2881</v>
      </c>
      <c r="C2841" s="131">
        <v>4768626</v>
      </c>
      <c r="D2841" s="131">
        <v>5624403.8899999997</v>
      </c>
      <c r="E2841" s="131">
        <v>0</v>
      </c>
    </row>
    <row r="2842" spans="2:5">
      <c r="B2842" s="204" t="s">
        <v>1946</v>
      </c>
      <c r="C2842" s="131">
        <v>4768626</v>
      </c>
      <c r="D2842" s="131">
        <v>4292026</v>
      </c>
      <c r="E2842" s="131">
        <v>0</v>
      </c>
    </row>
    <row r="2843" spans="2:5">
      <c r="B2843" s="204" t="s">
        <v>3777</v>
      </c>
      <c r="C2843" s="131">
        <v>0</v>
      </c>
      <c r="D2843" s="131">
        <v>1332377.8899999999</v>
      </c>
      <c r="E2843" s="131">
        <v>0</v>
      </c>
    </row>
    <row r="2844" spans="2:5">
      <c r="B2844" s="205" t="s">
        <v>2882</v>
      </c>
      <c r="C2844" s="131">
        <v>141541201</v>
      </c>
      <c r="D2844" s="131">
        <v>123541201</v>
      </c>
      <c r="E2844" s="131">
        <v>41631448.32</v>
      </c>
    </row>
    <row r="2845" spans="2:5">
      <c r="B2845" s="204" t="s">
        <v>2691</v>
      </c>
      <c r="C2845" s="131">
        <v>141541201</v>
      </c>
      <c r="D2845" s="131">
        <v>123541201</v>
      </c>
      <c r="E2845" s="131">
        <v>41631448.32</v>
      </c>
    </row>
    <row r="2846" spans="2:5">
      <c r="B2846" s="205" t="s">
        <v>526</v>
      </c>
      <c r="C2846" s="131">
        <v>190094058</v>
      </c>
      <c r="D2846" s="131">
        <v>112912394</v>
      </c>
      <c r="E2846" s="131">
        <v>66317606.099999994</v>
      </c>
    </row>
    <row r="2847" spans="2:5">
      <c r="B2847" s="204" t="s">
        <v>875</v>
      </c>
      <c r="C2847" s="131">
        <v>190094058</v>
      </c>
      <c r="D2847" s="131">
        <v>112912394</v>
      </c>
      <c r="E2847" s="131">
        <v>66317606.099999994</v>
      </c>
    </row>
    <row r="2848" spans="2:5">
      <c r="B2848" s="205" t="s">
        <v>1947</v>
      </c>
      <c r="C2848" s="131">
        <v>4768626</v>
      </c>
      <c r="D2848" s="131">
        <v>5624203.8899999997</v>
      </c>
      <c r="E2848" s="131">
        <v>0</v>
      </c>
    </row>
    <row r="2849" spans="2:5">
      <c r="B2849" s="204" t="s">
        <v>1948</v>
      </c>
      <c r="C2849" s="131">
        <v>4768626</v>
      </c>
      <c r="D2849" s="131">
        <v>4291826</v>
      </c>
      <c r="E2849" s="131">
        <v>0</v>
      </c>
    </row>
    <row r="2850" spans="2:5">
      <c r="B2850" s="204" t="s">
        <v>3776</v>
      </c>
      <c r="C2850" s="131">
        <v>0</v>
      </c>
      <c r="D2850" s="131">
        <v>1332377.8899999999</v>
      </c>
      <c r="E2850" s="131">
        <v>0</v>
      </c>
    </row>
    <row r="2851" spans="2:5">
      <c r="B2851" s="205" t="s">
        <v>3018</v>
      </c>
      <c r="C2851" s="131">
        <v>152964898</v>
      </c>
      <c r="D2851" s="131">
        <v>133464898</v>
      </c>
      <c r="E2851" s="131">
        <v>108713359.47</v>
      </c>
    </row>
    <row r="2852" spans="2:5">
      <c r="B2852" s="204" t="s">
        <v>3019</v>
      </c>
      <c r="C2852" s="131">
        <v>152964898</v>
      </c>
      <c r="D2852" s="131">
        <v>133464898</v>
      </c>
      <c r="E2852" s="131">
        <v>108713359.47</v>
      </c>
    </row>
    <row r="2853" spans="2:5">
      <c r="B2853" s="205" t="s">
        <v>1949</v>
      </c>
      <c r="C2853" s="131">
        <v>11208701</v>
      </c>
      <c r="D2853" s="131">
        <v>10087901</v>
      </c>
      <c r="E2853" s="131">
        <v>0</v>
      </c>
    </row>
    <row r="2854" spans="2:5">
      <c r="B2854" s="204" t="s">
        <v>1950</v>
      </c>
      <c r="C2854" s="131">
        <v>11208701</v>
      </c>
      <c r="D2854" s="131">
        <v>10087901</v>
      </c>
      <c r="E2854" s="131">
        <v>0</v>
      </c>
    </row>
    <row r="2855" spans="2:5">
      <c r="B2855" s="205" t="s">
        <v>3297</v>
      </c>
      <c r="C2855" s="131">
        <v>3749866</v>
      </c>
      <c r="D2855" s="131">
        <v>1749866</v>
      </c>
      <c r="E2855" s="131">
        <v>0</v>
      </c>
    </row>
    <row r="2856" spans="2:5">
      <c r="B2856" s="204" t="s">
        <v>3298</v>
      </c>
      <c r="C2856" s="131">
        <v>3749866</v>
      </c>
      <c r="D2856" s="131">
        <v>1749866</v>
      </c>
      <c r="E2856" s="131">
        <v>0</v>
      </c>
    </row>
    <row r="2857" spans="2:5">
      <c r="B2857" s="205" t="s">
        <v>1951</v>
      </c>
      <c r="C2857" s="131">
        <v>4768626</v>
      </c>
      <c r="D2857" s="131">
        <v>4310626</v>
      </c>
      <c r="E2857" s="131">
        <v>0</v>
      </c>
    </row>
    <row r="2858" spans="2:5">
      <c r="B2858" s="204" t="s">
        <v>1952</v>
      </c>
      <c r="C2858" s="131">
        <v>4768626</v>
      </c>
      <c r="D2858" s="131">
        <v>4310626</v>
      </c>
      <c r="E2858" s="131">
        <v>0</v>
      </c>
    </row>
    <row r="2859" spans="2:5">
      <c r="B2859" s="205" t="s">
        <v>3020</v>
      </c>
      <c r="C2859" s="131">
        <v>38792781</v>
      </c>
      <c r="D2859" s="131">
        <v>38792781</v>
      </c>
      <c r="E2859" s="131">
        <v>20000000</v>
      </c>
    </row>
    <row r="2860" spans="2:5">
      <c r="B2860" s="204" t="s">
        <v>3021</v>
      </c>
      <c r="C2860" s="131">
        <v>38792781</v>
      </c>
      <c r="D2860" s="131">
        <v>38792781</v>
      </c>
      <c r="E2860" s="131">
        <v>20000000</v>
      </c>
    </row>
    <row r="2861" spans="2:5">
      <c r="B2861" s="205" t="s">
        <v>1953</v>
      </c>
      <c r="C2861" s="131">
        <v>6731551</v>
      </c>
      <c r="D2861" s="131">
        <v>4752384.8099999996</v>
      </c>
      <c r="E2861" s="131">
        <v>0</v>
      </c>
    </row>
    <row r="2862" spans="2:5">
      <c r="B2862" s="204" t="s">
        <v>1954</v>
      </c>
      <c r="C2862" s="131">
        <v>6731551</v>
      </c>
      <c r="D2862" s="131">
        <v>4752384.8099999996</v>
      </c>
      <c r="E2862" s="131">
        <v>0</v>
      </c>
    </row>
    <row r="2863" spans="2:5">
      <c r="B2863" s="205" t="s">
        <v>4096</v>
      </c>
      <c r="C2863" s="131">
        <v>0</v>
      </c>
      <c r="D2863" s="131">
        <v>2500000</v>
      </c>
      <c r="E2863" s="131">
        <v>0</v>
      </c>
    </row>
    <row r="2864" spans="2:5">
      <c r="B2864" s="204" t="s">
        <v>4095</v>
      </c>
      <c r="C2864" s="131">
        <v>0</v>
      </c>
      <c r="D2864" s="131">
        <v>2500000</v>
      </c>
      <c r="E2864" s="131">
        <v>0</v>
      </c>
    </row>
    <row r="2865" spans="2:5">
      <c r="B2865" s="205" t="s">
        <v>2883</v>
      </c>
      <c r="C2865" s="131">
        <v>12486882</v>
      </c>
      <c r="D2865" s="131">
        <v>11259582</v>
      </c>
      <c r="E2865" s="131">
        <v>0</v>
      </c>
    </row>
    <row r="2866" spans="2:5">
      <c r="B2866" s="204" t="s">
        <v>1955</v>
      </c>
      <c r="C2866" s="131">
        <v>12486882</v>
      </c>
      <c r="D2866" s="131">
        <v>11259582</v>
      </c>
      <c r="E2866" s="131">
        <v>0</v>
      </c>
    </row>
    <row r="2867" spans="2:5">
      <c r="B2867" s="205" t="s">
        <v>3522</v>
      </c>
      <c r="C2867" s="131">
        <v>0</v>
      </c>
      <c r="D2867" s="131">
        <v>21365499.189999998</v>
      </c>
      <c r="E2867" s="131">
        <v>9307924.2399999984</v>
      </c>
    </row>
    <row r="2868" spans="2:5">
      <c r="B2868" s="204" t="s">
        <v>3523</v>
      </c>
      <c r="C2868" s="131">
        <v>0</v>
      </c>
      <c r="D2868" s="131">
        <v>21365499.189999998</v>
      </c>
      <c r="E2868" s="131">
        <v>9307924.2399999984</v>
      </c>
    </row>
    <row r="2869" spans="2:5">
      <c r="B2869" s="205" t="s">
        <v>2884</v>
      </c>
      <c r="C2869" s="131">
        <v>4768626</v>
      </c>
      <c r="D2869" s="131">
        <v>1188102.28</v>
      </c>
      <c r="E2869" s="131">
        <v>1188096.46</v>
      </c>
    </row>
    <row r="2870" spans="2:5">
      <c r="B2870" s="204" t="s">
        <v>1956</v>
      </c>
      <c r="C2870" s="131">
        <v>4768626</v>
      </c>
      <c r="D2870" s="131">
        <v>1188102.28</v>
      </c>
      <c r="E2870" s="131">
        <v>1188096.46</v>
      </c>
    </row>
    <row r="2871" spans="2:5">
      <c r="B2871" s="205" t="s">
        <v>527</v>
      </c>
      <c r="C2871" s="131">
        <v>112184524</v>
      </c>
      <c r="D2871" s="131">
        <v>48813079</v>
      </c>
      <c r="E2871" s="131">
        <v>48813077.689999998</v>
      </c>
    </row>
    <row r="2872" spans="2:5">
      <c r="B2872" s="204" t="s">
        <v>876</v>
      </c>
      <c r="C2872" s="131">
        <v>112184524</v>
      </c>
      <c r="D2872" s="131">
        <v>48813079</v>
      </c>
      <c r="E2872" s="131">
        <v>48813077.689999998</v>
      </c>
    </row>
    <row r="2873" spans="2:5">
      <c r="B2873" s="205" t="s">
        <v>2885</v>
      </c>
      <c r="C2873" s="131">
        <v>11208701</v>
      </c>
      <c r="D2873" s="131">
        <v>2806236.06</v>
      </c>
      <c r="E2873" s="131">
        <v>2806235.21</v>
      </c>
    </row>
    <row r="2874" spans="2:5">
      <c r="B2874" s="204" t="s">
        <v>1957</v>
      </c>
      <c r="C2874" s="131">
        <v>11208701</v>
      </c>
      <c r="D2874" s="131">
        <v>2806236.06</v>
      </c>
      <c r="E2874" s="131">
        <v>2806235.21</v>
      </c>
    </row>
    <row r="2875" spans="2:5">
      <c r="B2875" s="205" t="s">
        <v>528</v>
      </c>
      <c r="C2875" s="131">
        <v>83503706</v>
      </c>
      <c r="D2875" s="131">
        <v>136162554.47999999</v>
      </c>
      <c r="E2875" s="131">
        <v>113268826.29000001</v>
      </c>
    </row>
    <row r="2876" spans="2:5">
      <c r="B2876" s="204" t="s">
        <v>877</v>
      </c>
      <c r="C2876" s="131">
        <v>83503706</v>
      </c>
      <c r="D2876" s="131">
        <v>136162554.47999999</v>
      </c>
      <c r="E2876" s="131">
        <v>113268826.29000001</v>
      </c>
    </row>
    <row r="2877" spans="2:5">
      <c r="B2877" s="205" t="s">
        <v>2886</v>
      </c>
      <c r="C2877" s="131">
        <v>11208701</v>
      </c>
      <c r="D2877" s="131">
        <v>2806236.06</v>
      </c>
      <c r="E2877" s="131">
        <v>2806235.21</v>
      </c>
    </row>
    <row r="2878" spans="2:5">
      <c r="B2878" s="204" t="s">
        <v>1958</v>
      </c>
      <c r="C2878" s="131">
        <v>11208701</v>
      </c>
      <c r="D2878" s="131">
        <v>2806236.06</v>
      </c>
      <c r="E2878" s="131">
        <v>2806235.21</v>
      </c>
    </row>
    <row r="2879" spans="2:5">
      <c r="B2879" s="205" t="s">
        <v>529</v>
      </c>
      <c r="C2879" s="131">
        <v>17964612</v>
      </c>
      <c r="D2879" s="131">
        <v>43352728.829999998</v>
      </c>
      <c r="E2879" s="131">
        <v>32539883.700000003</v>
      </c>
    </row>
    <row r="2880" spans="2:5">
      <c r="B2880" s="204" t="s">
        <v>878</v>
      </c>
      <c r="C2880" s="131">
        <v>17964612</v>
      </c>
      <c r="D2880" s="131">
        <v>43352728.829999998</v>
      </c>
      <c r="E2880" s="131">
        <v>32539883.700000003</v>
      </c>
    </row>
    <row r="2881" spans="2:5">
      <c r="B2881" s="205" t="s">
        <v>1959</v>
      </c>
      <c r="C2881" s="131">
        <v>4768626</v>
      </c>
      <c r="D2881" s="131">
        <v>1188097.45</v>
      </c>
      <c r="E2881" s="131">
        <v>1188096.45</v>
      </c>
    </row>
    <row r="2882" spans="2:5">
      <c r="B2882" s="204" t="s">
        <v>1960</v>
      </c>
      <c r="C2882" s="131">
        <v>4768626</v>
      </c>
      <c r="D2882" s="131">
        <v>1188097.45</v>
      </c>
      <c r="E2882" s="131">
        <v>1188096.45</v>
      </c>
    </row>
    <row r="2883" spans="2:5">
      <c r="B2883" s="205" t="s">
        <v>2887</v>
      </c>
      <c r="C2883" s="131">
        <v>11208701</v>
      </c>
      <c r="D2883" s="131">
        <v>11208701</v>
      </c>
      <c r="E2883" s="131">
        <v>2521954.12</v>
      </c>
    </row>
    <row r="2884" spans="2:5">
      <c r="B2884" s="204" t="s">
        <v>1961</v>
      </c>
      <c r="C2884" s="131">
        <v>11208701</v>
      </c>
      <c r="D2884" s="131">
        <v>11208701</v>
      </c>
      <c r="E2884" s="131">
        <v>2521954.12</v>
      </c>
    </row>
    <row r="2885" spans="2:5">
      <c r="B2885" s="205" t="s">
        <v>530</v>
      </c>
      <c r="C2885" s="131">
        <v>162289337</v>
      </c>
      <c r="D2885" s="131">
        <v>3668219.6</v>
      </c>
      <c r="E2885" s="131">
        <v>0</v>
      </c>
    </row>
    <row r="2886" spans="2:5">
      <c r="B2886" s="204" t="s">
        <v>879</v>
      </c>
      <c r="C2886" s="131">
        <v>162289337</v>
      </c>
      <c r="D2886" s="131">
        <v>3668219.6</v>
      </c>
      <c r="E2886" s="131">
        <v>0</v>
      </c>
    </row>
    <row r="2887" spans="2:5">
      <c r="B2887" s="205" t="s">
        <v>1962</v>
      </c>
      <c r="C2887" s="131">
        <v>12486882</v>
      </c>
      <c r="D2887" s="131">
        <v>12486882</v>
      </c>
      <c r="E2887" s="131">
        <v>2809547.05</v>
      </c>
    </row>
    <row r="2888" spans="2:5">
      <c r="B2888" s="204" t="s">
        <v>1963</v>
      </c>
      <c r="C2888" s="131">
        <v>12486882</v>
      </c>
      <c r="D2888" s="131">
        <v>12486882</v>
      </c>
      <c r="E2888" s="131">
        <v>2809547.05</v>
      </c>
    </row>
    <row r="2889" spans="2:5">
      <c r="B2889" s="205" t="s">
        <v>1964</v>
      </c>
      <c r="C2889" s="131">
        <v>4768626</v>
      </c>
      <c r="D2889" s="131">
        <v>4768626</v>
      </c>
      <c r="E2889" s="131">
        <v>1072940.79</v>
      </c>
    </row>
    <row r="2890" spans="2:5">
      <c r="B2890" s="204" t="s">
        <v>1965</v>
      </c>
      <c r="C2890" s="131">
        <v>4768626</v>
      </c>
      <c r="D2890" s="131">
        <v>4768626</v>
      </c>
      <c r="E2890" s="131">
        <v>1072940.79</v>
      </c>
    </row>
    <row r="2891" spans="2:5">
      <c r="B2891" s="205" t="s">
        <v>1966</v>
      </c>
      <c r="C2891" s="131">
        <v>11208701</v>
      </c>
      <c r="D2891" s="131">
        <v>11208701</v>
      </c>
      <c r="E2891" s="131">
        <v>2521954.13</v>
      </c>
    </row>
    <row r="2892" spans="2:5">
      <c r="B2892" s="204" t="s">
        <v>1967</v>
      </c>
      <c r="C2892" s="131">
        <v>11208701</v>
      </c>
      <c r="D2892" s="131">
        <v>11208701</v>
      </c>
      <c r="E2892" s="131">
        <v>2521954.13</v>
      </c>
    </row>
    <row r="2893" spans="2:5">
      <c r="B2893" s="205" t="s">
        <v>1968</v>
      </c>
      <c r="C2893" s="131">
        <v>6731551</v>
      </c>
      <c r="D2893" s="131">
        <v>1</v>
      </c>
      <c r="E2893" s="131">
        <v>0</v>
      </c>
    </row>
    <row r="2894" spans="2:5">
      <c r="B2894" s="204" t="s">
        <v>1969</v>
      </c>
      <c r="C2894" s="131">
        <v>6731551</v>
      </c>
      <c r="D2894" s="131">
        <v>1</v>
      </c>
      <c r="E2894" s="131">
        <v>0</v>
      </c>
    </row>
    <row r="2895" spans="2:5">
      <c r="B2895" s="205" t="s">
        <v>1970</v>
      </c>
      <c r="C2895" s="131">
        <v>4768626</v>
      </c>
      <c r="D2895" s="131">
        <v>1</v>
      </c>
      <c r="E2895" s="131">
        <v>0</v>
      </c>
    </row>
    <row r="2896" spans="2:5">
      <c r="B2896" s="204" t="s">
        <v>1971</v>
      </c>
      <c r="C2896" s="131">
        <v>4768626</v>
      </c>
      <c r="D2896" s="131">
        <v>1</v>
      </c>
      <c r="E2896" s="131">
        <v>0</v>
      </c>
    </row>
    <row r="2897" spans="2:5">
      <c r="B2897" s="205" t="s">
        <v>2888</v>
      </c>
      <c r="C2897" s="131">
        <v>11208701</v>
      </c>
      <c r="D2897" s="131">
        <v>1</v>
      </c>
      <c r="E2897" s="131">
        <v>0</v>
      </c>
    </row>
    <row r="2898" spans="2:5">
      <c r="B2898" s="204" t="s">
        <v>1972</v>
      </c>
      <c r="C2898" s="131">
        <v>11208701</v>
      </c>
      <c r="D2898" s="131">
        <v>1</v>
      </c>
      <c r="E2898" s="131">
        <v>0</v>
      </c>
    </row>
    <row r="2899" spans="2:5">
      <c r="B2899" s="205" t="s">
        <v>1973</v>
      </c>
      <c r="C2899" s="131">
        <v>11208701</v>
      </c>
      <c r="D2899" s="131">
        <v>1</v>
      </c>
      <c r="E2899" s="131">
        <v>0</v>
      </c>
    </row>
    <row r="2900" spans="2:5">
      <c r="B2900" s="204" t="s">
        <v>1974</v>
      </c>
      <c r="C2900" s="131">
        <v>11208701</v>
      </c>
      <c r="D2900" s="131">
        <v>1</v>
      </c>
      <c r="E2900" s="131">
        <v>0</v>
      </c>
    </row>
    <row r="2901" spans="2:5">
      <c r="B2901" s="205" t="s">
        <v>1975</v>
      </c>
      <c r="C2901" s="131">
        <v>4768626</v>
      </c>
      <c r="D2901" s="131">
        <v>1104978</v>
      </c>
      <c r="E2901" s="131">
        <v>1104976.57</v>
      </c>
    </row>
    <row r="2902" spans="2:5">
      <c r="B2902" s="204" t="s">
        <v>1976</v>
      </c>
      <c r="C2902" s="131">
        <v>4768626</v>
      </c>
      <c r="D2902" s="131">
        <v>1104978</v>
      </c>
      <c r="E2902" s="131">
        <v>1104976.57</v>
      </c>
    </row>
    <row r="2903" spans="2:5">
      <c r="B2903" s="205" t="s">
        <v>1977</v>
      </c>
      <c r="C2903" s="131">
        <v>11208701</v>
      </c>
      <c r="D2903" s="131">
        <v>11208701</v>
      </c>
      <c r="E2903" s="131">
        <v>2473131.88</v>
      </c>
    </row>
    <row r="2904" spans="2:5">
      <c r="B2904" s="204" t="s">
        <v>1978</v>
      </c>
      <c r="C2904" s="131">
        <v>11208701</v>
      </c>
      <c r="D2904" s="131">
        <v>11208701</v>
      </c>
      <c r="E2904" s="131">
        <v>2473131.88</v>
      </c>
    </row>
    <row r="2905" spans="2:5">
      <c r="B2905" s="205" t="s">
        <v>531</v>
      </c>
      <c r="C2905" s="131">
        <v>22368479</v>
      </c>
      <c r="D2905" s="131">
        <v>48511301.030000001</v>
      </c>
      <c r="E2905" s="131">
        <v>31367321.68</v>
      </c>
    </row>
    <row r="2906" spans="2:5">
      <c r="B2906" s="204" t="s">
        <v>880</v>
      </c>
      <c r="C2906" s="131">
        <v>22368479</v>
      </c>
      <c r="D2906" s="131">
        <v>48511301.030000001</v>
      </c>
      <c r="E2906" s="131">
        <v>31367321.68</v>
      </c>
    </row>
    <row r="2907" spans="2:5">
      <c r="B2907" s="205" t="s">
        <v>2889</v>
      </c>
      <c r="C2907" s="131">
        <v>6731551</v>
      </c>
      <c r="D2907" s="131">
        <v>1523285</v>
      </c>
      <c r="E2907" s="131">
        <v>1523283.76</v>
      </c>
    </row>
    <row r="2908" spans="2:5">
      <c r="B2908" s="204" t="s">
        <v>1979</v>
      </c>
      <c r="C2908" s="131">
        <v>6731551</v>
      </c>
      <c r="D2908" s="131">
        <v>1523285</v>
      </c>
      <c r="E2908" s="131">
        <v>1523283.76</v>
      </c>
    </row>
    <row r="2909" spans="2:5">
      <c r="B2909" s="205" t="s">
        <v>1980</v>
      </c>
      <c r="C2909" s="131">
        <v>6731551</v>
      </c>
      <c r="D2909" s="131">
        <v>1523285</v>
      </c>
      <c r="E2909" s="131">
        <v>1523283.76</v>
      </c>
    </row>
    <row r="2910" spans="2:5">
      <c r="B2910" s="204" t="s">
        <v>1981</v>
      </c>
      <c r="C2910" s="131">
        <v>6731551</v>
      </c>
      <c r="D2910" s="131">
        <v>1523285</v>
      </c>
      <c r="E2910" s="131">
        <v>1523283.76</v>
      </c>
    </row>
    <row r="2911" spans="2:5">
      <c r="B2911" s="205" t="s">
        <v>1982</v>
      </c>
      <c r="C2911" s="131">
        <v>4768626</v>
      </c>
      <c r="D2911" s="131">
        <v>6820794.4400000004</v>
      </c>
      <c r="E2911" s="131">
        <v>1364158.89</v>
      </c>
    </row>
    <row r="2912" spans="2:5">
      <c r="B2912" s="204" t="s">
        <v>1983</v>
      </c>
      <c r="C2912" s="131">
        <v>4768626</v>
      </c>
      <c r="D2912" s="131">
        <v>6820794.4400000004</v>
      </c>
      <c r="E2912" s="131">
        <v>1364158.89</v>
      </c>
    </row>
    <row r="2913" spans="2:5">
      <c r="B2913" s="205" t="s">
        <v>1984</v>
      </c>
      <c r="C2913" s="131">
        <v>11208701</v>
      </c>
      <c r="D2913" s="131">
        <v>12324729.17</v>
      </c>
      <c r="E2913" s="131">
        <v>2464945.83</v>
      </c>
    </row>
    <row r="2914" spans="2:5">
      <c r="B2914" s="204" t="s">
        <v>1985</v>
      </c>
      <c r="C2914" s="131">
        <v>11208701</v>
      </c>
      <c r="D2914" s="131">
        <v>12324729.17</v>
      </c>
      <c r="E2914" s="131">
        <v>2464945.83</v>
      </c>
    </row>
    <row r="2915" spans="2:5">
      <c r="B2915" s="205" t="s">
        <v>1986</v>
      </c>
      <c r="C2915" s="131">
        <v>4768626</v>
      </c>
      <c r="D2915" s="131">
        <v>6820794.4199999999</v>
      </c>
      <c r="E2915" s="131">
        <v>1364158.89</v>
      </c>
    </row>
    <row r="2916" spans="2:5">
      <c r="B2916" s="204" t="s">
        <v>1987</v>
      </c>
      <c r="C2916" s="131">
        <v>4768626</v>
      </c>
      <c r="D2916" s="131">
        <v>6820794.4199999999</v>
      </c>
      <c r="E2916" s="131">
        <v>1364158.89</v>
      </c>
    </row>
    <row r="2917" spans="2:5">
      <c r="B2917" s="205" t="s">
        <v>1988</v>
      </c>
      <c r="C2917" s="131">
        <v>11208701</v>
      </c>
      <c r="D2917" s="131">
        <v>1721789</v>
      </c>
      <c r="E2917" s="131">
        <v>1721785.53</v>
      </c>
    </row>
    <row r="2918" spans="2:5">
      <c r="B2918" s="204" t="s">
        <v>1989</v>
      </c>
      <c r="C2918" s="131">
        <v>11208701</v>
      </c>
      <c r="D2918" s="131">
        <v>1721789</v>
      </c>
      <c r="E2918" s="131">
        <v>1721785.53</v>
      </c>
    </row>
    <row r="2919" spans="2:5">
      <c r="B2919" s="205" t="s">
        <v>2890</v>
      </c>
      <c r="C2919" s="131">
        <v>6731551</v>
      </c>
      <c r="D2919" s="131">
        <v>2907757.46</v>
      </c>
      <c r="E2919" s="131">
        <v>2907756.89</v>
      </c>
    </row>
    <row r="2920" spans="2:5">
      <c r="B2920" s="204" t="s">
        <v>1990</v>
      </c>
      <c r="C2920" s="131">
        <v>6731551</v>
      </c>
      <c r="D2920" s="131">
        <v>2907757.46</v>
      </c>
      <c r="E2920" s="131">
        <v>2907756.89</v>
      </c>
    </row>
    <row r="2921" spans="2:5">
      <c r="B2921" s="205" t="s">
        <v>2899</v>
      </c>
      <c r="C2921" s="131">
        <v>89494061</v>
      </c>
      <c r="D2921" s="131">
        <v>0</v>
      </c>
      <c r="E2921" s="131">
        <v>0</v>
      </c>
    </row>
    <row r="2922" spans="2:5">
      <c r="B2922" s="204" t="s">
        <v>885</v>
      </c>
      <c r="C2922" s="131">
        <v>89494061</v>
      </c>
      <c r="D2922" s="131">
        <v>0</v>
      </c>
      <c r="E2922" s="131">
        <v>0</v>
      </c>
    </row>
    <row r="2923" spans="2:5">
      <c r="B2923" s="205" t="s">
        <v>532</v>
      </c>
      <c r="C2923" s="131">
        <v>41235553</v>
      </c>
      <c r="D2923" s="131">
        <v>75282306.620000005</v>
      </c>
      <c r="E2923" s="131">
        <v>40469440.420000002</v>
      </c>
    </row>
    <row r="2924" spans="2:5">
      <c r="B2924" s="204" t="s">
        <v>881</v>
      </c>
      <c r="C2924" s="131">
        <v>41235553</v>
      </c>
      <c r="D2924" s="131">
        <v>75282306.620000005</v>
      </c>
      <c r="E2924" s="131">
        <v>40469440.420000002</v>
      </c>
    </row>
    <row r="2925" spans="2:5">
      <c r="B2925" s="205" t="s">
        <v>1991</v>
      </c>
      <c r="C2925" s="131">
        <v>6731551</v>
      </c>
      <c r="D2925" s="131">
        <v>1721787.62</v>
      </c>
      <c r="E2925" s="131">
        <v>1721785.52</v>
      </c>
    </row>
    <row r="2926" spans="2:5">
      <c r="B2926" s="204" t="s">
        <v>1992</v>
      </c>
      <c r="C2926" s="131">
        <v>6731551</v>
      </c>
      <c r="D2926" s="131">
        <v>1721787.62</v>
      </c>
      <c r="E2926" s="131">
        <v>1721785.52</v>
      </c>
    </row>
    <row r="2927" spans="2:5">
      <c r="B2927" s="205" t="s">
        <v>1993</v>
      </c>
      <c r="C2927" s="131">
        <v>11208701</v>
      </c>
      <c r="D2927" s="131">
        <v>1721789</v>
      </c>
      <c r="E2927" s="131">
        <v>1721785.52</v>
      </c>
    </row>
    <row r="2928" spans="2:5">
      <c r="B2928" s="204" t="s">
        <v>1994</v>
      </c>
      <c r="C2928" s="131">
        <v>11208701</v>
      </c>
      <c r="D2928" s="131">
        <v>1721789</v>
      </c>
      <c r="E2928" s="131">
        <v>1721785.52</v>
      </c>
    </row>
    <row r="2929" spans="2:5">
      <c r="B2929" s="205" t="s">
        <v>1995</v>
      </c>
      <c r="C2929" s="131">
        <v>11208701</v>
      </c>
      <c r="D2929" s="131">
        <v>1203133.3600000001</v>
      </c>
      <c r="E2929" s="131">
        <v>1203124.6100000001</v>
      </c>
    </row>
    <row r="2930" spans="2:5">
      <c r="B2930" s="204" t="s">
        <v>1996</v>
      </c>
      <c r="C2930" s="131">
        <v>11208701</v>
      </c>
      <c r="D2930" s="131">
        <v>1203133.3600000001</v>
      </c>
      <c r="E2930" s="131">
        <v>1203124.6100000001</v>
      </c>
    </row>
    <row r="2931" spans="2:5">
      <c r="B2931" s="205" t="s">
        <v>2891</v>
      </c>
      <c r="C2931" s="131">
        <v>11208701</v>
      </c>
      <c r="D2931" s="131">
        <v>1688353.35</v>
      </c>
      <c r="E2931" s="131">
        <v>1688348.2</v>
      </c>
    </row>
    <row r="2932" spans="2:5">
      <c r="B2932" s="204" t="s">
        <v>1997</v>
      </c>
      <c r="C2932" s="131">
        <v>11208701</v>
      </c>
      <c r="D2932" s="131">
        <v>1688353.35</v>
      </c>
      <c r="E2932" s="131">
        <v>1688348.2</v>
      </c>
    </row>
    <row r="2933" spans="2:5">
      <c r="B2933" s="205" t="s">
        <v>533</v>
      </c>
      <c r="C2933" s="131">
        <v>112581153</v>
      </c>
      <c r="D2933" s="131">
        <v>248834885.70999998</v>
      </c>
      <c r="E2933" s="131">
        <v>198130638.75999999</v>
      </c>
    </row>
    <row r="2934" spans="2:5">
      <c r="B2934" s="204" t="s">
        <v>882</v>
      </c>
      <c r="C2934" s="131">
        <v>112581153</v>
      </c>
      <c r="D2934" s="131">
        <v>248834885.70999998</v>
      </c>
      <c r="E2934" s="131">
        <v>198130638.75999999</v>
      </c>
    </row>
    <row r="2935" spans="2:5">
      <c r="B2935" s="205" t="s">
        <v>1998</v>
      </c>
      <c r="C2935" s="131">
        <v>4768626</v>
      </c>
      <c r="D2935" s="131">
        <v>2473677.06</v>
      </c>
      <c r="E2935" s="131">
        <v>2473676.6800000002</v>
      </c>
    </row>
    <row r="2936" spans="2:5">
      <c r="B2936" s="204" t="s">
        <v>1999</v>
      </c>
      <c r="C2936" s="131">
        <v>4768626</v>
      </c>
      <c r="D2936" s="131">
        <v>2473677.06</v>
      </c>
      <c r="E2936" s="131">
        <v>2473676.6800000002</v>
      </c>
    </row>
    <row r="2937" spans="2:5">
      <c r="B2937" s="205" t="s">
        <v>2000</v>
      </c>
      <c r="C2937" s="131">
        <v>6731551</v>
      </c>
      <c r="D2937" s="131">
        <v>2473681.0099999998</v>
      </c>
      <c r="E2937" s="131">
        <v>2473676.67</v>
      </c>
    </row>
    <row r="2938" spans="2:5">
      <c r="B2938" s="204" t="s">
        <v>2001</v>
      </c>
      <c r="C2938" s="131">
        <v>6731551</v>
      </c>
      <c r="D2938" s="131">
        <v>2473681.0099999998</v>
      </c>
      <c r="E2938" s="131">
        <v>2473676.67</v>
      </c>
    </row>
    <row r="2939" spans="2:5">
      <c r="B2939" s="205" t="s">
        <v>2002</v>
      </c>
      <c r="C2939" s="131">
        <v>11208701</v>
      </c>
      <c r="D2939" s="131">
        <v>10132201</v>
      </c>
      <c r="E2939" s="131">
        <v>0</v>
      </c>
    </row>
    <row r="2940" spans="2:5">
      <c r="B2940" s="204" t="s">
        <v>2003</v>
      </c>
      <c r="C2940" s="131">
        <v>11208701</v>
      </c>
      <c r="D2940" s="131">
        <v>10132201</v>
      </c>
      <c r="E2940" s="131">
        <v>0</v>
      </c>
    </row>
    <row r="2941" spans="2:5">
      <c r="B2941" s="205" t="s">
        <v>2004</v>
      </c>
      <c r="C2941" s="131">
        <v>11208701</v>
      </c>
      <c r="D2941" s="131">
        <v>10132201</v>
      </c>
      <c r="E2941" s="131">
        <v>3808017.08</v>
      </c>
    </row>
    <row r="2942" spans="2:5">
      <c r="B2942" s="204" t="s">
        <v>2005</v>
      </c>
      <c r="C2942" s="131">
        <v>11208701</v>
      </c>
      <c r="D2942" s="131">
        <v>10132201</v>
      </c>
      <c r="E2942" s="131">
        <v>3808017.08</v>
      </c>
    </row>
    <row r="2943" spans="2:5">
      <c r="B2943" s="205" t="s">
        <v>2006</v>
      </c>
      <c r="C2943" s="131">
        <v>4768626</v>
      </c>
      <c r="D2943" s="131">
        <v>4567326</v>
      </c>
      <c r="E2943" s="131">
        <v>1519763.98</v>
      </c>
    </row>
    <row r="2944" spans="2:5">
      <c r="B2944" s="204" t="s">
        <v>2007</v>
      </c>
      <c r="C2944" s="131">
        <v>4768626</v>
      </c>
      <c r="D2944" s="131">
        <v>4567326</v>
      </c>
      <c r="E2944" s="131">
        <v>1519763.98</v>
      </c>
    </row>
    <row r="2945" spans="2:5">
      <c r="B2945" s="205" t="s">
        <v>2892</v>
      </c>
      <c r="C2945" s="131">
        <v>11208701</v>
      </c>
      <c r="D2945" s="131">
        <v>10132201</v>
      </c>
      <c r="E2945" s="131">
        <v>3808017.08</v>
      </c>
    </row>
    <row r="2946" spans="2:5">
      <c r="B2946" s="204" t="s">
        <v>2008</v>
      </c>
      <c r="C2946" s="131">
        <v>11208701</v>
      </c>
      <c r="D2946" s="131">
        <v>10132201</v>
      </c>
      <c r="E2946" s="131">
        <v>3808017.08</v>
      </c>
    </row>
    <row r="2947" spans="2:5">
      <c r="B2947" s="205" t="s">
        <v>534</v>
      </c>
      <c r="C2947" s="131">
        <v>38457890</v>
      </c>
      <c r="D2947" s="131">
        <v>16798957.879999999</v>
      </c>
      <c r="E2947" s="131">
        <v>1230087.1200000001</v>
      </c>
    </row>
    <row r="2948" spans="2:5">
      <c r="B2948" s="204" t="s">
        <v>883</v>
      </c>
      <c r="C2948" s="131">
        <v>38457890</v>
      </c>
      <c r="D2948" s="131">
        <v>16798957.879999999</v>
      </c>
      <c r="E2948" s="131">
        <v>1230087.1200000001</v>
      </c>
    </row>
    <row r="2949" spans="2:5">
      <c r="B2949" s="205" t="s">
        <v>2009</v>
      </c>
      <c r="C2949" s="131">
        <v>4768626</v>
      </c>
      <c r="D2949" s="131">
        <v>4945576</v>
      </c>
      <c r="E2949" s="131">
        <v>4893203.96</v>
      </c>
    </row>
    <row r="2950" spans="2:5">
      <c r="B2950" s="204" t="s">
        <v>2010</v>
      </c>
      <c r="C2950" s="131">
        <v>4768626</v>
      </c>
      <c r="D2950" s="131">
        <v>4945576</v>
      </c>
      <c r="E2950" s="131">
        <v>4893203.96</v>
      </c>
    </row>
    <row r="2951" spans="2:5">
      <c r="B2951" s="205" t="s">
        <v>2011</v>
      </c>
      <c r="C2951" s="131">
        <v>11208701</v>
      </c>
      <c r="D2951" s="131">
        <v>11208701</v>
      </c>
      <c r="E2951" s="131">
        <v>3739770.98</v>
      </c>
    </row>
    <row r="2952" spans="2:5">
      <c r="B2952" s="204" t="s">
        <v>2012</v>
      </c>
      <c r="C2952" s="131">
        <v>11208701</v>
      </c>
      <c r="D2952" s="131">
        <v>11208701</v>
      </c>
      <c r="E2952" s="131">
        <v>3739770.98</v>
      </c>
    </row>
    <row r="2953" spans="2:5">
      <c r="B2953" s="205" t="s">
        <v>2013</v>
      </c>
      <c r="C2953" s="131">
        <v>11208701</v>
      </c>
      <c r="D2953" s="131">
        <v>11208701</v>
      </c>
      <c r="E2953" s="131">
        <v>6216369.5300000003</v>
      </c>
    </row>
    <row r="2954" spans="2:5">
      <c r="B2954" s="204" t="s">
        <v>2014</v>
      </c>
      <c r="C2954" s="131">
        <v>11208701</v>
      </c>
      <c r="D2954" s="131">
        <v>11208701</v>
      </c>
      <c r="E2954" s="131">
        <v>6216369.5300000003</v>
      </c>
    </row>
    <row r="2955" spans="2:5">
      <c r="B2955" s="205" t="s">
        <v>2893</v>
      </c>
      <c r="C2955" s="131">
        <v>4768626</v>
      </c>
      <c r="D2955" s="131">
        <v>4768626</v>
      </c>
      <c r="E2955" s="131">
        <v>1118299.93</v>
      </c>
    </row>
    <row r="2956" spans="2:5">
      <c r="B2956" s="204" t="s">
        <v>2015</v>
      </c>
      <c r="C2956" s="131">
        <v>4768626</v>
      </c>
      <c r="D2956" s="131">
        <v>4768626</v>
      </c>
      <c r="E2956" s="131">
        <v>1118299.93</v>
      </c>
    </row>
    <row r="2957" spans="2:5">
      <c r="B2957" s="205" t="s">
        <v>2016</v>
      </c>
      <c r="C2957" s="131">
        <v>6731551</v>
      </c>
      <c r="D2957" s="131">
        <v>6306251</v>
      </c>
      <c r="E2957" s="131">
        <v>2096163.27</v>
      </c>
    </row>
    <row r="2958" spans="2:5">
      <c r="B2958" s="204" t="s">
        <v>2017</v>
      </c>
      <c r="C2958" s="131">
        <v>6731551</v>
      </c>
      <c r="D2958" s="131">
        <v>6306251</v>
      </c>
      <c r="E2958" s="131">
        <v>2096163.27</v>
      </c>
    </row>
    <row r="2959" spans="2:5">
      <c r="B2959" s="205" t="s">
        <v>2018</v>
      </c>
      <c r="C2959" s="131">
        <v>11208701</v>
      </c>
      <c r="D2959" s="131">
        <v>9878201</v>
      </c>
      <c r="E2959" s="131">
        <v>3728243.6</v>
      </c>
    </row>
    <row r="2960" spans="2:5">
      <c r="B2960" s="204" t="s">
        <v>2019</v>
      </c>
      <c r="C2960" s="131">
        <v>11208701</v>
      </c>
      <c r="D2960" s="131">
        <v>9878201</v>
      </c>
      <c r="E2960" s="131">
        <v>3728243.6</v>
      </c>
    </row>
    <row r="2961" spans="2:5">
      <c r="B2961" s="205" t="s">
        <v>2020</v>
      </c>
      <c r="C2961" s="131">
        <v>11208701</v>
      </c>
      <c r="D2961" s="131">
        <v>9878201</v>
      </c>
      <c r="E2961" s="131">
        <v>3728243.6</v>
      </c>
    </row>
    <row r="2962" spans="2:5">
      <c r="B2962" s="204" t="s">
        <v>2021</v>
      </c>
      <c r="C2962" s="131">
        <v>11208701</v>
      </c>
      <c r="D2962" s="131">
        <v>9878201</v>
      </c>
      <c r="E2962" s="131">
        <v>3728243.6</v>
      </c>
    </row>
    <row r="2963" spans="2:5">
      <c r="B2963" s="205" t="s">
        <v>2022</v>
      </c>
      <c r="C2963" s="131">
        <v>4768626</v>
      </c>
      <c r="D2963" s="131">
        <v>4463626</v>
      </c>
      <c r="E2963" s="131">
        <v>0</v>
      </c>
    </row>
    <row r="2964" spans="2:5">
      <c r="B2964" s="204" t="s">
        <v>2023</v>
      </c>
      <c r="C2964" s="131">
        <v>4768626</v>
      </c>
      <c r="D2964" s="131">
        <v>4463626</v>
      </c>
      <c r="E2964" s="131">
        <v>0</v>
      </c>
    </row>
    <row r="2965" spans="2:5">
      <c r="B2965" s="205" t="s">
        <v>2024</v>
      </c>
      <c r="C2965" s="131">
        <v>11208701</v>
      </c>
      <c r="D2965" s="131">
        <v>11208701</v>
      </c>
      <c r="E2965" s="131">
        <v>2505450.08</v>
      </c>
    </row>
    <row r="2966" spans="2:5">
      <c r="B2966" s="204" t="s">
        <v>2025</v>
      </c>
      <c r="C2966" s="131">
        <v>11208701</v>
      </c>
      <c r="D2966" s="131">
        <v>11208701</v>
      </c>
      <c r="E2966" s="131">
        <v>2505450.08</v>
      </c>
    </row>
    <row r="2967" spans="2:5">
      <c r="B2967" s="205" t="s">
        <v>2026</v>
      </c>
      <c r="C2967" s="131">
        <v>11208701</v>
      </c>
      <c r="D2967" s="131">
        <v>11208701</v>
      </c>
      <c r="E2967" s="131">
        <v>2505450.08</v>
      </c>
    </row>
    <row r="2968" spans="2:5">
      <c r="B2968" s="204" t="s">
        <v>2027</v>
      </c>
      <c r="C2968" s="131">
        <v>11208701</v>
      </c>
      <c r="D2968" s="131">
        <v>11208701</v>
      </c>
      <c r="E2968" s="131">
        <v>2505450.08</v>
      </c>
    </row>
    <row r="2969" spans="2:5">
      <c r="B2969" s="205" t="s">
        <v>535</v>
      </c>
      <c r="C2969" s="131">
        <v>32649233</v>
      </c>
      <c r="D2969" s="131">
        <v>0</v>
      </c>
      <c r="E2969" s="131">
        <v>0</v>
      </c>
    </row>
    <row r="2970" spans="2:5">
      <c r="B2970" s="204" t="s">
        <v>884</v>
      </c>
      <c r="C2970" s="131">
        <v>32649233</v>
      </c>
      <c r="D2970" s="131">
        <v>0</v>
      </c>
      <c r="E2970" s="131">
        <v>0</v>
      </c>
    </row>
    <row r="2971" spans="2:5">
      <c r="B2971" s="205" t="s">
        <v>2894</v>
      </c>
      <c r="C2971" s="131">
        <v>4768626</v>
      </c>
      <c r="D2971" s="131">
        <v>4768626</v>
      </c>
      <c r="E2971" s="131">
        <v>1123454.27</v>
      </c>
    </row>
    <row r="2972" spans="2:5">
      <c r="B2972" s="204" t="s">
        <v>2028</v>
      </c>
      <c r="C2972" s="131">
        <v>4768626</v>
      </c>
      <c r="D2972" s="131">
        <v>4768626</v>
      </c>
      <c r="E2972" s="131">
        <v>1123454.27</v>
      </c>
    </row>
    <row r="2973" spans="2:5">
      <c r="B2973" s="205" t="s">
        <v>536</v>
      </c>
      <c r="C2973" s="131">
        <v>47760412</v>
      </c>
      <c r="D2973" s="131">
        <v>0</v>
      </c>
      <c r="E2973" s="131">
        <v>0</v>
      </c>
    </row>
    <row r="2974" spans="2:5">
      <c r="B2974" s="204" t="s">
        <v>886</v>
      </c>
      <c r="C2974" s="131">
        <v>47760412</v>
      </c>
      <c r="D2974" s="131">
        <v>0</v>
      </c>
      <c r="E2974" s="131">
        <v>0</v>
      </c>
    </row>
    <row r="2975" spans="2:5">
      <c r="B2975" s="205" t="s">
        <v>2896</v>
      </c>
      <c r="C2975" s="131">
        <v>11208701</v>
      </c>
      <c r="D2975" s="131">
        <v>11208701</v>
      </c>
      <c r="E2975" s="131">
        <v>2505450.08</v>
      </c>
    </row>
    <row r="2976" spans="2:5">
      <c r="B2976" s="204" t="s">
        <v>2029</v>
      </c>
      <c r="C2976" s="131">
        <v>11208701</v>
      </c>
      <c r="D2976" s="131">
        <v>11208701</v>
      </c>
      <c r="E2976" s="131">
        <v>2505450.08</v>
      </c>
    </row>
    <row r="2977" spans="2:5">
      <c r="B2977" s="205" t="s">
        <v>2030</v>
      </c>
      <c r="C2977" s="131">
        <v>4768626</v>
      </c>
      <c r="D2977" s="131">
        <v>2509027.75</v>
      </c>
      <c r="E2977" s="131">
        <v>2509026.75</v>
      </c>
    </row>
    <row r="2978" spans="2:5">
      <c r="B2978" s="204" t="s">
        <v>2031</v>
      </c>
      <c r="C2978" s="131">
        <v>4768626</v>
      </c>
      <c r="D2978" s="131">
        <v>2509027.75</v>
      </c>
      <c r="E2978" s="131">
        <v>2509026.75</v>
      </c>
    </row>
    <row r="2979" spans="2:5">
      <c r="B2979" s="205" t="s">
        <v>2032</v>
      </c>
      <c r="C2979" s="131">
        <v>11208701</v>
      </c>
      <c r="D2979" s="131">
        <v>2509027.75</v>
      </c>
      <c r="E2979" s="131">
        <v>2509026.75</v>
      </c>
    </row>
    <row r="2980" spans="2:5">
      <c r="B2980" s="204" t="s">
        <v>2033</v>
      </c>
      <c r="C2980" s="131">
        <v>11208701</v>
      </c>
      <c r="D2980" s="131">
        <v>2509027.75</v>
      </c>
      <c r="E2980" s="131">
        <v>2509026.75</v>
      </c>
    </row>
    <row r="2981" spans="2:5">
      <c r="B2981" s="205" t="s">
        <v>2034</v>
      </c>
      <c r="C2981" s="131">
        <v>11208701</v>
      </c>
      <c r="D2981" s="131">
        <v>2509027.75</v>
      </c>
      <c r="E2981" s="131">
        <v>2509026.75</v>
      </c>
    </row>
    <row r="2982" spans="2:5">
      <c r="B2982" s="204" t="s">
        <v>2035</v>
      </c>
      <c r="C2982" s="131">
        <v>11208701</v>
      </c>
      <c r="D2982" s="131">
        <v>2509027.75</v>
      </c>
      <c r="E2982" s="131">
        <v>2509026.75</v>
      </c>
    </row>
    <row r="2983" spans="2:5">
      <c r="B2983" s="205" t="s">
        <v>3447</v>
      </c>
      <c r="C2983" s="131">
        <v>0</v>
      </c>
      <c r="D2983" s="131">
        <v>5790645.7199999997</v>
      </c>
      <c r="E2983" s="131">
        <v>4632515.78</v>
      </c>
    </row>
    <row r="2984" spans="2:5">
      <c r="B2984" s="204" t="s">
        <v>3448</v>
      </c>
      <c r="C2984" s="131">
        <v>0</v>
      </c>
      <c r="D2984" s="131">
        <v>5790645.7199999997</v>
      </c>
      <c r="E2984" s="131">
        <v>4632515.78</v>
      </c>
    </row>
    <row r="2985" spans="2:5">
      <c r="B2985" s="205" t="s">
        <v>2036</v>
      </c>
      <c r="C2985" s="131">
        <v>11208701</v>
      </c>
      <c r="D2985" s="131">
        <v>1278824.8600000001</v>
      </c>
      <c r="E2985" s="131">
        <v>1111733.6100000001</v>
      </c>
    </row>
    <row r="2986" spans="2:5">
      <c r="B2986" s="204" t="s">
        <v>2037</v>
      </c>
      <c r="C2986" s="131">
        <v>11208701</v>
      </c>
      <c r="D2986" s="131">
        <v>1278824.8600000001</v>
      </c>
      <c r="E2986" s="131">
        <v>1111733.6100000001</v>
      </c>
    </row>
    <row r="2987" spans="2:5">
      <c r="B2987" s="205" t="s">
        <v>2038</v>
      </c>
      <c r="C2987" s="131">
        <v>11208701</v>
      </c>
      <c r="D2987" s="131">
        <v>2521954.62</v>
      </c>
      <c r="E2987" s="131">
        <v>2521954.12</v>
      </c>
    </row>
    <row r="2988" spans="2:5">
      <c r="B2988" s="204" t="s">
        <v>2039</v>
      </c>
      <c r="C2988" s="131">
        <v>11208701</v>
      </c>
      <c r="D2988" s="131">
        <v>2521954.62</v>
      </c>
      <c r="E2988" s="131">
        <v>2521954.12</v>
      </c>
    </row>
    <row r="2989" spans="2:5">
      <c r="B2989" s="205" t="s">
        <v>2040</v>
      </c>
      <c r="C2989" s="131">
        <v>4768626</v>
      </c>
      <c r="D2989" s="131">
        <v>1072940.94</v>
      </c>
      <c r="E2989" s="131">
        <v>1072940.79</v>
      </c>
    </row>
    <row r="2990" spans="2:5">
      <c r="B2990" s="204" t="s">
        <v>2041</v>
      </c>
      <c r="C2990" s="131">
        <v>4768626</v>
      </c>
      <c r="D2990" s="131">
        <v>1072940.94</v>
      </c>
      <c r="E2990" s="131">
        <v>1072940.79</v>
      </c>
    </row>
    <row r="2991" spans="2:5">
      <c r="B2991" s="205" t="s">
        <v>2042</v>
      </c>
      <c r="C2991" s="131">
        <v>11208701</v>
      </c>
      <c r="D2991" s="131">
        <v>2521955.63</v>
      </c>
      <c r="E2991" s="131">
        <v>2521954.13</v>
      </c>
    </row>
    <row r="2992" spans="2:5">
      <c r="B2992" s="204" t="s">
        <v>2043</v>
      </c>
      <c r="C2992" s="131">
        <v>11208701</v>
      </c>
      <c r="D2992" s="131">
        <v>2521955.63</v>
      </c>
      <c r="E2992" s="131">
        <v>2521954.13</v>
      </c>
    </row>
    <row r="2993" spans="2:5">
      <c r="B2993" s="205" t="s">
        <v>2044</v>
      </c>
      <c r="C2993" s="131">
        <v>6731551</v>
      </c>
      <c r="D2993" s="131">
        <v>1514599.15</v>
      </c>
      <c r="E2993" s="131">
        <v>1514598.83</v>
      </c>
    </row>
    <row r="2994" spans="2:5">
      <c r="B2994" s="204" t="s">
        <v>2045</v>
      </c>
      <c r="C2994" s="131">
        <v>6731551</v>
      </c>
      <c r="D2994" s="131">
        <v>1514599.15</v>
      </c>
      <c r="E2994" s="131">
        <v>1514598.83</v>
      </c>
    </row>
    <row r="2995" spans="2:5">
      <c r="B2995" s="205" t="s">
        <v>2046</v>
      </c>
      <c r="C2995" s="131">
        <v>6731551</v>
      </c>
      <c r="D2995" s="131">
        <v>6467451</v>
      </c>
      <c r="E2995" s="131">
        <v>0</v>
      </c>
    </row>
    <row r="2996" spans="2:5">
      <c r="B2996" s="204" t="s">
        <v>2047</v>
      </c>
      <c r="C2996" s="131">
        <v>6731551</v>
      </c>
      <c r="D2996" s="131">
        <v>6467451</v>
      </c>
      <c r="E2996" s="131">
        <v>0</v>
      </c>
    </row>
    <row r="2997" spans="2:5">
      <c r="B2997" s="205" t="s">
        <v>3683</v>
      </c>
      <c r="C2997" s="131">
        <v>0</v>
      </c>
      <c r="D2997" s="131">
        <v>5986885.4400000004</v>
      </c>
      <c r="E2997" s="131">
        <v>0</v>
      </c>
    </row>
    <row r="2998" spans="2:5">
      <c r="B2998" s="204" t="s">
        <v>3682</v>
      </c>
      <c r="C2998" s="131">
        <v>0</v>
      </c>
      <c r="D2998" s="131">
        <v>5986885.4400000004</v>
      </c>
      <c r="E2998" s="131">
        <v>0</v>
      </c>
    </row>
    <row r="2999" spans="2:5">
      <c r="B2999" s="205" t="s">
        <v>2897</v>
      </c>
      <c r="C2999" s="131">
        <v>4768626</v>
      </c>
      <c r="D2999" s="131">
        <v>4561026</v>
      </c>
      <c r="E2999" s="131">
        <v>1416170.26</v>
      </c>
    </row>
    <row r="3000" spans="2:5">
      <c r="B3000" s="204" t="s">
        <v>2048</v>
      </c>
      <c r="C3000" s="131">
        <v>4768626</v>
      </c>
      <c r="D3000" s="131">
        <v>4561026</v>
      </c>
      <c r="E3000" s="131">
        <v>1416170.26</v>
      </c>
    </row>
    <row r="3001" spans="2:5">
      <c r="B3001" s="205" t="s">
        <v>2898</v>
      </c>
      <c r="C3001" s="131">
        <v>300721032</v>
      </c>
      <c r="D3001" s="131">
        <v>283409286</v>
      </c>
      <c r="E3001" s="131">
        <v>115428856.08</v>
      </c>
    </row>
    <row r="3002" spans="2:5">
      <c r="B3002" s="204" t="s">
        <v>2692</v>
      </c>
      <c r="C3002" s="131">
        <v>300721032</v>
      </c>
      <c r="D3002" s="131">
        <v>283409286</v>
      </c>
      <c r="E3002" s="131">
        <v>115428856.08</v>
      </c>
    </row>
    <row r="3003" spans="2:5">
      <c r="B3003" s="205" t="s">
        <v>2049</v>
      </c>
      <c r="C3003" s="131">
        <v>6731551</v>
      </c>
      <c r="D3003" s="131">
        <v>6467451</v>
      </c>
      <c r="E3003" s="131">
        <v>2270604.71</v>
      </c>
    </row>
    <row r="3004" spans="2:5">
      <c r="B3004" s="204" t="s">
        <v>2050</v>
      </c>
      <c r="C3004" s="131">
        <v>6731551</v>
      </c>
      <c r="D3004" s="131">
        <v>6467451</v>
      </c>
      <c r="E3004" s="131">
        <v>2270604.71</v>
      </c>
    </row>
    <row r="3005" spans="2:5">
      <c r="B3005" s="205" t="s">
        <v>2051</v>
      </c>
      <c r="C3005" s="131">
        <v>6731551</v>
      </c>
      <c r="D3005" s="131">
        <v>6467451</v>
      </c>
      <c r="E3005" s="131">
        <v>2270604.71</v>
      </c>
    </row>
    <row r="3006" spans="2:5">
      <c r="B3006" s="204" t="s">
        <v>2052</v>
      </c>
      <c r="C3006" s="131">
        <v>6731551</v>
      </c>
      <c r="D3006" s="131">
        <v>6467451</v>
      </c>
      <c r="E3006" s="131">
        <v>2270604.71</v>
      </c>
    </row>
    <row r="3007" spans="2:5">
      <c r="B3007" s="205" t="s">
        <v>2053</v>
      </c>
      <c r="C3007" s="131">
        <v>6731551</v>
      </c>
      <c r="D3007" s="131">
        <v>6467451</v>
      </c>
      <c r="E3007" s="131">
        <v>0</v>
      </c>
    </row>
    <row r="3008" spans="2:5">
      <c r="B3008" s="204" t="s">
        <v>2054</v>
      </c>
      <c r="C3008" s="131">
        <v>6731551</v>
      </c>
      <c r="D3008" s="131">
        <v>6467451</v>
      </c>
      <c r="E3008" s="131">
        <v>0</v>
      </c>
    </row>
    <row r="3009" spans="2:5">
      <c r="B3009" s="205" t="s">
        <v>2055</v>
      </c>
      <c r="C3009" s="131">
        <v>6731551</v>
      </c>
      <c r="D3009" s="131">
        <v>1</v>
      </c>
      <c r="E3009" s="131">
        <v>0</v>
      </c>
    </row>
    <row r="3010" spans="2:5">
      <c r="B3010" s="204" t="s">
        <v>2056</v>
      </c>
      <c r="C3010" s="131">
        <v>6731551</v>
      </c>
      <c r="D3010" s="131">
        <v>1</v>
      </c>
      <c r="E3010" s="131">
        <v>0</v>
      </c>
    </row>
    <row r="3011" spans="2:5">
      <c r="B3011" s="205" t="s">
        <v>2057</v>
      </c>
      <c r="C3011" s="131">
        <v>4768626</v>
      </c>
      <c r="D3011" s="131">
        <v>1</v>
      </c>
      <c r="E3011" s="131">
        <v>0</v>
      </c>
    </row>
    <row r="3012" spans="2:5">
      <c r="B3012" s="204" t="s">
        <v>2058</v>
      </c>
      <c r="C3012" s="131">
        <v>4768626</v>
      </c>
      <c r="D3012" s="131">
        <v>1</v>
      </c>
      <c r="E3012" s="131">
        <v>0</v>
      </c>
    </row>
    <row r="3013" spans="2:5">
      <c r="B3013" s="205" t="s">
        <v>3449</v>
      </c>
      <c r="C3013" s="131">
        <v>0</v>
      </c>
      <c r="D3013" s="131">
        <v>270000001</v>
      </c>
      <c r="E3013" s="131">
        <v>180304749.38</v>
      </c>
    </row>
    <row r="3014" spans="2:5">
      <c r="B3014" s="204" t="s">
        <v>3450</v>
      </c>
      <c r="C3014" s="131">
        <v>0</v>
      </c>
      <c r="D3014" s="131">
        <v>270000001</v>
      </c>
      <c r="E3014" s="131">
        <v>180304749.38</v>
      </c>
    </row>
    <row r="3015" spans="2:5">
      <c r="B3015" s="205" t="s">
        <v>2059</v>
      </c>
      <c r="C3015" s="131">
        <v>11208701</v>
      </c>
      <c r="D3015" s="131">
        <v>1</v>
      </c>
      <c r="E3015" s="131">
        <v>0</v>
      </c>
    </row>
    <row r="3016" spans="2:5">
      <c r="B3016" s="204" t="s">
        <v>2060</v>
      </c>
      <c r="C3016" s="131">
        <v>11208701</v>
      </c>
      <c r="D3016" s="131">
        <v>1</v>
      </c>
      <c r="E3016" s="131">
        <v>0</v>
      </c>
    </row>
    <row r="3017" spans="2:5">
      <c r="B3017" s="205" t="s">
        <v>2061</v>
      </c>
      <c r="C3017" s="131">
        <v>6731551</v>
      </c>
      <c r="D3017" s="131">
        <v>1</v>
      </c>
      <c r="E3017" s="131">
        <v>0</v>
      </c>
    </row>
    <row r="3018" spans="2:5">
      <c r="B3018" s="204" t="s">
        <v>2062</v>
      </c>
      <c r="C3018" s="131">
        <v>6731551</v>
      </c>
      <c r="D3018" s="131">
        <v>1</v>
      </c>
      <c r="E3018" s="131">
        <v>0</v>
      </c>
    </row>
    <row r="3019" spans="2:5">
      <c r="B3019" s="205" t="s">
        <v>2063</v>
      </c>
      <c r="C3019" s="131">
        <v>4768626</v>
      </c>
      <c r="D3019" s="131">
        <v>1</v>
      </c>
      <c r="E3019" s="131">
        <v>0</v>
      </c>
    </row>
    <row r="3020" spans="2:5">
      <c r="B3020" s="204" t="s">
        <v>2064</v>
      </c>
      <c r="C3020" s="131">
        <v>4768626</v>
      </c>
      <c r="D3020" s="131">
        <v>1</v>
      </c>
      <c r="E3020" s="131">
        <v>0</v>
      </c>
    </row>
    <row r="3021" spans="2:5">
      <c r="B3021" s="205" t="s">
        <v>2065</v>
      </c>
      <c r="C3021" s="131">
        <v>11208701</v>
      </c>
      <c r="D3021" s="131">
        <v>10088001</v>
      </c>
      <c r="E3021" s="131">
        <v>0</v>
      </c>
    </row>
    <row r="3022" spans="2:5">
      <c r="B3022" s="204" t="s">
        <v>2066</v>
      </c>
      <c r="C3022" s="131">
        <v>11208701</v>
      </c>
      <c r="D3022" s="131">
        <v>10088001</v>
      </c>
      <c r="E3022" s="131">
        <v>0</v>
      </c>
    </row>
    <row r="3023" spans="2:5">
      <c r="B3023" s="205" t="s">
        <v>2067</v>
      </c>
      <c r="C3023" s="131">
        <v>11208701</v>
      </c>
      <c r="D3023" s="131">
        <v>12324729.17</v>
      </c>
      <c r="E3023" s="131">
        <v>2464945.83</v>
      </c>
    </row>
    <row r="3024" spans="2:5">
      <c r="B3024" s="204" t="s">
        <v>2068</v>
      </c>
      <c r="C3024" s="131">
        <v>11208701</v>
      </c>
      <c r="D3024" s="131">
        <v>12324729.17</v>
      </c>
      <c r="E3024" s="131">
        <v>2464945.83</v>
      </c>
    </row>
    <row r="3025" spans="2:5">
      <c r="B3025" s="206" t="s">
        <v>283</v>
      </c>
      <c r="C3025" s="133">
        <v>0</v>
      </c>
      <c r="D3025" s="133">
        <v>695300000</v>
      </c>
      <c r="E3025" s="133">
        <v>695300000</v>
      </c>
    </row>
    <row r="3026" spans="2:5">
      <c r="B3026" s="205" t="s">
        <v>3630</v>
      </c>
      <c r="C3026" s="131">
        <v>0</v>
      </c>
      <c r="D3026" s="131">
        <v>442378767</v>
      </c>
      <c r="E3026" s="131">
        <v>442378767</v>
      </c>
    </row>
    <row r="3027" spans="2:5">
      <c r="B3027" s="204" t="s">
        <v>3628</v>
      </c>
      <c r="C3027" s="131">
        <v>0</v>
      </c>
      <c r="D3027" s="131">
        <v>442378767</v>
      </c>
      <c r="E3027" s="131">
        <v>442378767</v>
      </c>
    </row>
    <row r="3028" spans="2:5">
      <c r="B3028" s="205" t="s">
        <v>3629</v>
      </c>
      <c r="C3028" s="131">
        <v>0</v>
      </c>
      <c r="D3028" s="131">
        <v>252921233</v>
      </c>
      <c r="E3028" s="131">
        <v>252921233</v>
      </c>
    </row>
    <row r="3029" spans="2:5">
      <c r="B3029" s="204" t="s">
        <v>3628</v>
      </c>
      <c r="C3029" s="131">
        <v>0</v>
      </c>
      <c r="D3029" s="131">
        <v>252921233</v>
      </c>
      <c r="E3029" s="131">
        <v>252921233</v>
      </c>
    </row>
    <row r="3030" spans="2:5">
      <c r="B3030" s="206" t="s">
        <v>298</v>
      </c>
      <c r="C3030" s="133">
        <v>1211993465</v>
      </c>
      <c r="D3030" s="133">
        <v>846992205.80999994</v>
      </c>
      <c r="E3030" s="133">
        <v>747290382.69999993</v>
      </c>
    </row>
    <row r="3031" spans="2:5">
      <c r="B3031" s="205" t="s">
        <v>517</v>
      </c>
      <c r="C3031" s="131">
        <v>1022723262</v>
      </c>
      <c r="D3031" s="131">
        <v>712723262</v>
      </c>
      <c r="E3031" s="131">
        <v>712723262</v>
      </c>
    </row>
    <row r="3032" spans="2:5">
      <c r="B3032" s="204" t="s">
        <v>865</v>
      </c>
      <c r="C3032" s="131">
        <v>1022723262</v>
      </c>
      <c r="D3032" s="131">
        <v>712723262</v>
      </c>
      <c r="E3032" s="131">
        <v>712723262</v>
      </c>
    </row>
    <row r="3033" spans="2:5">
      <c r="B3033" s="205" t="s">
        <v>3627</v>
      </c>
      <c r="C3033" s="131">
        <v>0</v>
      </c>
      <c r="D3033" s="131">
        <v>10080000</v>
      </c>
      <c r="E3033" s="131">
        <v>3536051.01</v>
      </c>
    </row>
    <row r="3034" spans="2:5">
      <c r="B3034" s="204" t="s">
        <v>3626</v>
      </c>
      <c r="C3034" s="131">
        <v>0</v>
      </c>
      <c r="D3034" s="131">
        <v>10080000</v>
      </c>
      <c r="E3034" s="131">
        <v>3536051.01</v>
      </c>
    </row>
    <row r="3035" spans="2:5">
      <c r="B3035" s="205" t="s">
        <v>3625</v>
      </c>
      <c r="C3035" s="131">
        <v>0</v>
      </c>
      <c r="D3035" s="131">
        <v>5676481.8099999996</v>
      </c>
      <c r="E3035" s="131">
        <v>0</v>
      </c>
    </row>
    <row r="3036" spans="2:5">
      <c r="B3036" s="204" t="s">
        <v>3624</v>
      </c>
      <c r="C3036" s="131">
        <v>0</v>
      </c>
      <c r="D3036" s="131">
        <v>5676481.8099999996</v>
      </c>
      <c r="E3036" s="131">
        <v>0</v>
      </c>
    </row>
    <row r="3037" spans="2:5">
      <c r="B3037" s="205" t="s">
        <v>535</v>
      </c>
      <c r="C3037" s="131">
        <v>94956552</v>
      </c>
      <c r="D3037" s="131">
        <v>88173941</v>
      </c>
      <c r="E3037" s="131">
        <v>29205940.039999999</v>
      </c>
    </row>
    <row r="3038" spans="2:5">
      <c r="B3038" s="204" t="s">
        <v>1107</v>
      </c>
      <c r="C3038" s="131">
        <v>94956552</v>
      </c>
      <c r="D3038" s="131">
        <v>88173941</v>
      </c>
      <c r="E3038" s="131">
        <v>29205940.039999999</v>
      </c>
    </row>
    <row r="3039" spans="2:5">
      <c r="B3039" s="205" t="s">
        <v>2895</v>
      </c>
      <c r="C3039" s="131">
        <v>94313651</v>
      </c>
      <c r="D3039" s="131">
        <v>30338521</v>
      </c>
      <c r="E3039" s="131">
        <v>1825129.65</v>
      </c>
    </row>
    <row r="3040" spans="2:5">
      <c r="B3040" s="204" t="s">
        <v>1107</v>
      </c>
      <c r="C3040" s="131">
        <v>94313651</v>
      </c>
      <c r="D3040" s="131">
        <v>30338521</v>
      </c>
      <c r="E3040" s="131">
        <v>1825129.65</v>
      </c>
    </row>
    <row r="3041" spans="2:5">
      <c r="B3041" s="206" t="s">
        <v>284</v>
      </c>
      <c r="C3041" s="133">
        <v>228950000</v>
      </c>
      <c r="D3041" s="133">
        <v>16127500</v>
      </c>
      <c r="E3041" s="133">
        <v>0</v>
      </c>
    </row>
    <row r="3042" spans="2:5">
      <c r="B3042" s="205" t="s">
        <v>282</v>
      </c>
      <c r="C3042" s="131">
        <v>228950000</v>
      </c>
      <c r="D3042" s="131">
        <v>16127500</v>
      </c>
      <c r="E3042" s="131">
        <v>0</v>
      </c>
    </row>
    <row r="3043" spans="2:5">
      <c r="B3043" s="204" t="s">
        <v>887</v>
      </c>
      <c r="C3043" s="131">
        <v>228950000</v>
      </c>
      <c r="D3043" s="131">
        <v>16127500</v>
      </c>
      <c r="E3043" s="131">
        <v>0</v>
      </c>
    </row>
    <row r="3044" spans="2:5">
      <c r="B3044" s="207" t="s">
        <v>537</v>
      </c>
      <c r="C3044" s="131">
        <v>291330348</v>
      </c>
      <c r="D3044" s="131">
        <v>332958075.92999995</v>
      </c>
      <c r="E3044" s="131">
        <v>249849270.09999999</v>
      </c>
    </row>
    <row r="3045" spans="2:5">
      <c r="B3045" s="206" t="s">
        <v>281</v>
      </c>
      <c r="C3045" s="133">
        <v>291330348</v>
      </c>
      <c r="D3045" s="133">
        <v>327958075.92999995</v>
      </c>
      <c r="E3045" s="133">
        <v>249849270.09999999</v>
      </c>
    </row>
    <row r="3046" spans="2:5">
      <c r="B3046" s="205" t="s">
        <v>2069</v>
      </c>
      <c r="C3046" s="131">
        <v>5149544</v>
      </c>
      <c r="D3046" s="131">
        <v>8698861</v>
      </c>
      <c r="E3046" s="131">
        <v>8698859.8200000003</v>
      </c>
    </row>
    <row r="3047" spans="2:5">
      <c r="B3047" s="204" t="s">
        <v>2070</v>
      </c>
      <c r="C3047" s="131">
        <v>5149544</v>
      </c>
      <c r="D3047" s="131">
        <v>8698861</v>
      </c>
      <c r="E3047" s="131">
        <v>8698859.8200000003</v>
      </c>
    </row>
    <row r="3048" spans="2:5">
      <c r="B3048" s="205" t="s">
        <v>3775</v>
      </c>
      <c r="C3048" s="131">
        <v>0</v>
      </c>
      <c r="D3048" s="131">
        <v>13060765.140000001</v>
      </c>
      <c r="E3048" s="131">
        <v>13060765.140000001</v>
      </c>
    </row>
    <row r="3049" spans="2:5">
      <c r="B3049" s="204" t="s">
        <v>3774</v>
      </c>
      <c r="C3049" s="131">
        <v>0</v>
      </c>
      <c r="D3049" s="131">
        <v>13060765.140000001</v>
      </c>
      <c r="E3049" s="131">
        <v>13060765.140000001</v>
      </c>
    </row>
    <row r="3050" spans="2:5">
      <c r="B3050" s="205" t="s">
        <v>2071</v>
      </c>
      <c r="C3050" s="131">
        <v>21825563</v>
      </c>
      <c r="D3050" s="131">
        <v>1</v>
      </c>
      <c r="E3050" s="131">
        <v>0</v>
      </c>
    </row>
    <row r="3051" spans="2:5">
      <c r="B3051" s="204" t="s">
        <v>2072</v>
      </c>
      <c r="C3051" s="131">
        <v>21825563</v>
      </c>
      <c r="D3051" s="131">
        <v>1</v>
      </c>
      <c r="E3051" s="131">
        <v>0</v>
      </c>
    </row>
    <row r="3052" spans="2:5">
      <c r="B3052" s="205" t="s">
        <v>2073</v>
      </c>
      <c r="C3052" s="131">
        <v>11249055</v>
      </c>
      <c r="D3052" s="131">
        <v>1</v>
      </c>
      <c r="E3052" s="131">
        <v>0</v>
      </c>
    </row>
    <row r="3053" spans="2:5">
      <c r="B3053" s="204" t="s">
        <v>2074</v>
      </c>
      <c r="C3053" s="131">
        <v>11249055</v>
      </c>
      <c r="D3053" s="131">
        <v>1</v>
      </c>
      <c r="E3053" s="131">
        <v>0</v>
      </c>
    </row>
    <row r="3054" spans="2:5">
      <c r="B3054" s="205" t="s">
        <v>2900</v>
      </c>
      <c r="C3054" s="131">
        <v>11249055</v>
      </c>
      <c r="D3054" s="131">
        <v>2481639.85</v>
      </c>
      <c r="E3054" s="131">
        <v>2481638.98</v>
      </c>
    </row>
    <row r="3055" spans="2:5">
      <c r="B3055" s="204" t="s">
        <v>2075</v>
      </c>
      <c r="C3055" s="131">
        <v>11249055</v>
      </c>
      <c r="D3055" s="131">
        <v>2481639.85</v>
      </c>
      <c r="E3055" s="131">
        <v>2481638.98</v>
      </c>
    </row>
    <row r="3056" spans="2:5">
      <c r="B3056" s="205" t="s">
        <v>2076</v>
      </c>
      <c r="C3056" s="131">
        <v>11249055</v>
      </c>
      <c r="D3056" s="131">
        <v>2481639.86</v>
      </c>
      <c r="E3056" s="131">
        <v>2481638.9700000002</v>
      </c>
    </row>
    <row r="3057" spans="2:5">
      <c r="B3057" s="204" t="s">
        <v>2077</v>
      </c>
      <c r="C3057" s="131">
        <v>11249055</v>
      </c>
      <c r="D3057" s="131">
        <v>2481639.86</v>
      </c>
      <c r="E3057" s="131">
        <v>2481638.9700000002</v>
      </c>
    </row>
    <row r="3058" spans="2:5">
      <c r="B3058" s="205" t="s">
        <v>2078</v>
      </c>
      <c r="C3058" s="131">
        <v>6755494</v>
      </c>
      <c r="D3058" s="131">
        <v>1569385.06</v>
      </c>
      <c r="E3058" s="131">
        <v>1569384.61</v>
      </c>
    </row>
    <row r="3059" spans="2:5">
      <c r="B3059" s="204" t="s">
        <v>2079</v>
      </c>
      <c r="C3059" s="131">
        <v>6755494</v>
      </c>
      <c r="D3059" s="131">
        <v>1569385.06</v>
      </c>
      <c r="E3059" s="131">
        <v>1569384.61</v>
      </c>
    </row>
    <row r="3060" spans="2:5">
      <c r="B3060" s="205" t="s">
        <v>2901</v>
      </c>
      <c r="C3060" s="131">
        <v>12430253</v>
      </c>
      <c r="D3060" s="131">
        <v>20269890</v>
      </c>
      <c r="E3060" s="131">
        <v>12986969.74</v>
      </c>
    </row>
    <row r="3061" spans="2:5">
      <c r="B3061" s="204" t="s">
        <v>2693</v>
      </c>
      <c r="C3061" s="131">
        <v>12430253</v>
      </c>
      <c r="D3061" s="131">
        <v>20269890</v>
      </c>
      <c r="E3061" s="131">
        <v>12986969.74</v>
      </c>
    </row>
    <row r="3062" spans="2:5">
      <c r="B3062" s="205" t="s">
        <v>2080</v>
      </c>
      <c r="C3062" s="131">
        <v>6755494</v>
      </c>
      <c r="D3062" s="131">
        <v>1569385.06</v>
      </c>
      <c r="E3062" s="131">
        <v>1569384.61</v>
      </c>
    </row>
    <row r="3063" spans="2:5">
      <c r="B3063" s="204" t="s">
        <v>2081</v>
      </c>
      <c r="C3063" s="131">
        <v>6755494</v>
      </c>
      <c r="D3063" s="131">
        <v>1569385.06</v>
      </c>
      <c r="E3063" s="131">
        <v>1569384.61</v>
      </c>
    </row>
    <row r="3064" spans="2:5">
      <c r="B3064" s="205" t="s">
        <v>2082</v>
      </c>
      <c r="C3064" s="131">
        <v>21825563</v>
      </c>
      <c r="D3064" s="131">
        <v>19605363</v>
      </c>
      <c r="E3064" s="131">
        <v>7765611.7800000003</v>
      </c>
    </row>
    <row r="3065" spans="2:5">
      <c r="B3065" s="204" t="s">
        <v>2083</v>
      </c>
      <c r="C3065" s="131">
        <v>21825563</v>
      </c>
      <c r="D3065" s="131">
        <v>19605363</v>
      </c>
      <c r="E3065" s="131">
        <v>7765611.7800000003</v>
      </c>
    </row>
    <row r="3066" spans="2:5">
      <c r="B3066" s="205" t="s">
        <v>3022</v>
      </c>
      <c r="C3066" s="131">
        <v>19672786</v>
      </c>
      <c r="D3066" s="131">
        <v>19672786</v>
      </c>
      <c r="E3066" s="131">
        <v>12786943.92</v>
      </c>
    </row>
    <row r="3067" spans="2:5">
      <c r="B3067" s="204" t="s">
        <v>3023</v>
      </c>
      <c r="C3067" s="131">
        <v>19672786</v>
      </c>
      <c r="D3067" s="131">
        <v>19672786</v>
      </c>
      <c r="E3067" s="131">
        <v>12786943.92</v>
      </c>
    </row>
    <row r="3068" spans="2:5">
      <c r="B3068" s="205" t="s">
        <v>2084</v>
      </c>
      <c r="C3068" s="131">
        <v>6755494</v>
      </c>
      <c r="D3068" s="131">
        <v>6386194</v>
      </c>
      <c r="E3068" s="131">
        <v>0</v>
      </c>
    </row>
    <row r="3069" spans="2:5">
      <c r="B3069" s="204" t="s">
        <v>2085</v>
      </c>
      <c r="C3069" s="131">
        <v>6755494</v>
      </c>
      <c r="D3069" s="131">
        <v>6386194</v>
      </c>
      <c r="E3069" s="131">
        <v>0</v>
      </c>
    </row>
    <row r="3070" spans="2:5">
      <c r="B3070" s="205" t="s">
        <v>2086</v>
      </c>
      <c r="C3070" s="131">
        <v>11249055</v>
      </c>
      <c r="D3070" s="131">
        <v>10124255</v>
      </c>
      <c r="E3070" s="131">
        <v>0</v>
      </c>
    </row>
    <row r="3071" spans="2:5">
      <c r="B3071" s="204" t="s">
        <v>2087</v>
      </c>
      <c r="C3071" s="131">
        <v>11249055</v>
      </c>
      <c r="D3071" s="131">
        <v>10124255</v>
      </c>
      <c r="E3071" s="131">
        <v>0</v>
      </c>
    </row>
    <row r="3072" spans="2:5">
      <c r="B3072" s="205" t="s">
        <v>2088</v>
      </c>
      <c r="C3072" s="131">
        <v>11249055</v>
      </c>
      <c r="D3072" s="131">
        <v>10124255</v>
      </c>
      <c r="E3072" s="131">
        <v>0</v>
      </c>
    </row>
    <row r="3073" spans="2:5">
      <c r="B3073" s="204" t="s">
        <v>2089</v>
      </c>
      <c r="C3073" s="131">
        <v>11249055</v>
      </c>
      <c r="D3073" s="131">
        <v>10124255</v>
      </c>
      <c r="E3073" s="131">
        <v>0</v>
      </c>
    </row>
    <row r="3074" spans="2:5">
      <c r="B3074" s="205" t="s">
        <v>538</v>
      </c>
      <c r="C3074" s="131">
        <v>91030632</v>
      </c>
      <c r="D3074" s="131">
        <v>159555878</v>
      </c>
      <c r="E3074" s="131">
        <v>159555877</v>
      </c>
    </row>
    <row r="3075" spans="2:5">
      <c r="B3075" s="204" t="s">
        <v>888</v>
      </c>
      <c r="C3075" s="131">
        <v>91030632</v>
      </c>
      <c r="D3075" s="131">
        <v>159555878</v>
      </c>
      <c r="E3075" s="131">
        <v>159555877</v>
      </c>
    </row>
    <row r="3076" spans="2:5">
      <c r="B3076" s="205" t="s">
        <v>539</v>
      </c>
      <c r="C3076" s="131">
        <v>4592751</v>
      </c>
      <c r="D3076" s="131">
        <v>4192751</v>
      </c>
      <c r="E3076" s="131">
        <v>4191120.17</v>
      </c>
    </row>
    <row r="3077" spans="2:5">
      <c r="B3077" s="204" t="s">
        <v>889</v>
      </c>
      <c r="C3077" s="131">
        <v>4592751</v>
      </c>
      <c r="D3077" s="131">
        <v>4192751</v>
      </c>
      <c r="E3077" s="131">
        <v>4191120.17</v>
      </c>
    </row>
    <row r="3078" spans="2:5">
      <c r="B3078" s="205" t="s">
        <v>540</v>
      </c>
      <c r="C3078" s="131">
        <v>20611708</v>
      </c>
      <c r="D3078" s="131">
        <v>6980434</v>
      </c>
      <c r="E3078" s="131">
        <v>3455739.1</v>
      </c>
    </row>
    <row r="3079" spans="2:5">
      <c r="B3079" s="204" t="s">
        <v>890</v>
      </c>
      <c r="C3079" s="131">
        <v>20611708</v>
      </c>
      <c r="D3079" s="131">
        <v>6980434</v>
      </c>
      <c r="E3079" s="131">
        <v>3455739.1</v>
      </c>
    </row>
    <row r="3080" spans="2:5">
      <c r="B3080" s="205" t="s">
        <v>3623</v>
      </c>
      <c r="C3080" s="131">
        <v>0</v>
      </c>
      <c r="D3080" s="131">
        <v>536477.68000000005</v>
      </c>
      <c r="E3080" s="131">
        <v>536474.71</v>
      </c>
    </row>
    <row r="3081" spans="2:5">
      <c r="B3081" s="204" t="s">
        <v>3622</v>
      </c>
      <c r="C3081" s="131">
        <v>0</v>
      </c>
      <c r="D3081" s="131">
        <v>536477.68000000005</v>
      </c>
      <c r="E3081" s="131">
        <v>536474.71</v>
      </c>
    </row>
    <row r="3082" spans="2:5">
      <c r="B3082" s="205" t="s">
        <v>3773</v>
      </c>
      <c r="C3082" s="131">
        <v>0</v>
      </c>
      <c r="D3082" s="131">
        <v>1882522.53</v>
      </c>
      <c r="E3082" s="131">
        <v>0</v>
      </c>
    </row>
    <row r="3083" spans="2:5">
      <c r="B3083" s="204" t="s">
        <v>3772</v>
      </c>
      <c r="C3083" s="131">
        <v>0</v>
      </c>
      <c r="D3083" s="131">
        <v>1882522.53</v>
      </c>
      <c r="E3083" s="131">
        <v>0</v>
      </c>
    </row>
    <row r="3084" spans="2:5">
      <c r="B3084" s="205" t="s">
        <v>3771</v>
      </c>
      <c r="C3084" s="131">
        <v>0</v>
      </c>
      <c r="D3084" s="131">
        <v>1882522.53</v>
      </c>
      <c r="E3084" s="131">
        <v>0</v>
      </c>
    </row>
    <row r="3085" spans="2:5">
      <c r="B3085" s="204" t="s">
        <v>3770</v>
      </c>
      <c r="C3085" s="131">
        <v>0</v>
      </c>
      <c r="D3085" s="131">
        <v>1882522.53</v>
      </c>
      <c r="E3085" s="131">
        <v>0</v>
      </c>
    </row>
    <row r="3086" spans="2:5">
      <c r="B3086" s="205" t="s">
        <v>3769</v>
      </c>
      <c r="C3086" s="131">
        <v>0</v>
      </c>
      <c r="D3086" s="131">
        <v>1882522.53</v>
      </c>
      <c r="E3086" s="131">
        <v>0</v>
      </c>
    </row>
    <row r="3087" spans="2:5">
      <c r="B3087" s="204" t="s">
        <v>3768</v>
      </c>
      <c r="C3087" s="131">
        <v>0</v>
      </c>
      <c r="D3087" s="131">
        <v>1882522.53</v>
      </c>
      <c r="E3087" s="131">
        <v>0</v>
      </c>
    </row>
    <row r="3088" spans="2:5">
      <c r="B3088" s="205" t="s">
        <v>3767</v>
      </c>
      <c r="C3088" s="131">
        <v>0</v>
      </c>
      <c r="D3088" s="131">
        <v>1337078.69</v>
      </c>
      <c r="E3088" s="131">
        <v>0</v>
      </c>
    </row>
    <row r="3089" spans="2:5">
      <c r="B3089" s="204" t="s">
        <v>3766</v>
      </c>
      <c r="C3089" s="131">
        <v>0</v>
      </c>
      <c r="D3089" s="131">
        <v>1337078.69</v>
      </c>
      <c r="E3089" s="131">
        <v>0</v>
      </c>
    </row>
    <row r="3090" spans="2:5">
      <c r="B3090" s="205" t="s">
        <v>1108</v>
      </c>
      <c r="C3090" s="131">
        <v>17679791</v>
      </c>
      <c r="D3090" s="131">
        <v>33663468</v>
      </c>
      <c r="E3090" s="131">
        <v>18708861.550000001</v>
      </c>
    </row>
    <row r="3091" spans="2:5">
      <c r="B3091" s="204" t="s">
        <v>1109</v>
      </c>
      <c r="C3091" s="131">
        <v>17679791</v>
      </c>
      <c r="D3091" s="131">
        <v>33663468</v>
      </c>
      <c r="E3091" s="131">
        <v>18708861.550000001</v>
      </c>
    </row>
    <row r="3092" spans="2:5">
      <c r="B3092" s="206" t="s">
        <v>283</v>
      </c>
      <c r="C3092" s="133">
        <v>0</v>
      </c>
      <c r="D3092" s="133">
        <v>3000000</v>
      </c>
      <c r="E3092" s="133">
        <v>0</v>
      </c>
    </row>
    <row r="3093" spans="2:5">
      <c r="B3093" s="205" t="s">
        <v>3557</v>
      </c>
      <c r="C3093" s="131">
        <v>0</v>
      </c>
      <c r="D3093" s="131">
        <v>3000000</v>
      </c>
      <c r="E3093" s="131">
        <v>0</v>
      </c>
    </row>
    <row r="3094" spans="2:5">
      <c r="B3094" s="204" t="s">
        <v>3556</v>
      </c>
      <c r="C3094" s="131">
        <v>0</v>
      </c>
      <c r="D3094" s="131">
        <v>3000000</v>
      </c>
      <c r="E3094" s="131">
        <v>0</v>
      </c>
    </row>
    <row r="3095" spans="2:5">
      <c r="B3095" s="206" t="s">
        <v>298</v>
      </c>
      <c r="C3095" s="133">
        <v>0</v>
      </c>
      <c r="D3095" s="133">
        <v>2000000</v>
      </c>
      <c r="E3095" s="133">
        <v>0</v>
      </c>
    </row>
    <row r="3096" spans="2:5">
      <c r="B3096" s="205" t="s">
        <v>3621</v>
      </c>
      <c r="C3096" s="131">
        <v>0</v>
      </c>
      <c r="D3096" s="131">
        <v>2000000</v>
      </c>
      <c r="E3096" s="131">
        <v>0</v>
      </c>
    </row>
    <row r="3097" spans="2:5">
      <c r="B3097" s="204" t="s">
        <v>3620</v>
      </c>
      <c r="C3097" s="131">
        <v>0</v>
      </c>
      <c r="D3097" s="131">
        <v>2000000</v>
      </c>
      <c r="E3097" s="131">
        <v>0</v>
      </c>
    </row>
    <row r="3098" spans="2:5">
      <c r="B3098" s="207" t="s">
        <v>295</v>
      </c>
      <c r="C3098" s="131">
        <v>542829466</v>
      </c>
      <c r="D3098" s="131">
        <v>470103146.20999992</v>
      </c>
      <c r="E3098" s="131">
        <v>214806778.32999998</v>
      </c>
    </row>
    <row r="3099" spans="2:5">
      <c r="B3099" s="206" t="s">
        <v>281</v>
      </c>
      <c r="C3099" s="133">
        <v>542829466</v>
      </c>
      <c r="D3099" s="133">
        <v>469001539.05999994</v>
      </c>
      <c r="E3099" s="133">
        <v>214806778.32999998</v>
      </c>
    </row>
    <row r="3100" spans="2:5">
      <c r="B3100" s="205" t="s">
        <v>2090</v>
      </c>
      <c r="C3100" s="131">
        <v>11249055</v>
      </c>
      <c r="D3100" s="131">
        <v>1</v>
      </c>
      <c r="E3100" s="131">
        <v>0</v>
      </c>
    </row>
    <row r="3101" spans="2:5">
      <c r="B3101" s="204" t="s">
        <v>2091</v>
      </c>
      <c r="C3101" s="131">
        <v>11249055</v>
      </c>
      <c r="D3101" s="131">
        <v>1</v>
      </c>
      <c r="E3101" s="131">
        <v>0</v>
      </c>
    </row>
    <row r="3102" spans="2:5">
      <c r="B3102" s="205" t="s">
        <v>2092</v>
      </c>
      <c r="C3102" s="131">
        <v>6755494</v>
      </c>
      <c r="D3102" s="131">
        <v>1</v>
      </c>
      <c r="E3102" s="131">
        <v>0</v>
      </c>
    </row>
    <row r="3103" spans="2:5">
      <c r="B3103" s="204" t="s">
        <v>2093</v>
      </c>
      <c r="C3103" s="131">
        <v>6755494</v>
      </c>
      <c r="D3103" s="131">
        <v>1</v>
      </c>
      <c r="E3103" s="131">
        <v>0</v>
      </c>
    </row>
    <row r="3104" spans="2:5">
      <c r="B3104" s="205" t="s">
        <v>2094</v>
      </c>
      <c r="C3104" s="131">
        <v>11249055</v>
      </c>
      <c r="D3104" s="131">
        <v>1</v>
      </c>
      <c r="E3104" s="131">
        <v>0</v>
      </c>
    </row>
    <row r="3105" spans="2:5">
      <c r="B3105" s="204" t="s">
        <v>2095</v>
      </c>
      <c r="C3105" s="131">
        <v>11249055</v>
      </c>
      <c r="D3105" s="131">
        <v>1</v>
      </c>
      <c r="E3105" s="131">
        <v>0</v>
      </c>
    </row>
    <row r="3106" spans="2:5">
      <c r="B3106" s="205" t="s">
        <v>2902</v>
      </c>
      <c r="C3106" s="131">
        <v>6755494</v>
      </c>
      <c r="D3106" s="131">
        <v>1</v>
      </c>
      <c r="E3106" s="131">
        <v>0</v>
      </c>
    </row>
    <row r="3107" spans="2:5">
      <c r="B3107" s="204" t="s">
        <v>2096</v>
      </c>
      <c r="C3107" s="131">
        <v>6755494</v>
      </c>
      <c r="D3107" s="131">
        <v>1</v>
      </c>
      <c r="E3107" s="131">
        <v>0</v>
      </c>
    </row>
    <row r="3108" spans="2:5">
      <c r="B3108" s="205" t="s">
        <v>2097</v>
      </c>
      <c r="C3108" s="131">
        <v>12531922</v>
      </c>
      <c r="D3108" s="131">
        <v>1</v>
      </c>
      <c r="E3108" s="131">
        <v>0</v>
      </c>
    </row>
    <row r="3109" spans="2:5">
      <c r="B3109" s="204" t="s">
        <v>2098</v>
      </c>
      <c r="C3109" s="131">
        <v>12531922</v>
      </c>
      <c r="D3109" s="131">
        <v>1</v>
      </c>
      <c r="E3109" s="131">
        <v>0</v>
      </c>
    </row>
    <row r="3110" spans="2:5">
      <c r="B3110" s="205" t="s">
        <v>2099</v>
      </c>
      <c r="C3110" s="131">
        <v>21825563</v>
      </c>
      <c r="D3110" s="131">
        <v>1</v>
      </c>
      <c r="E3110" s="131">
        <v>0</v>
      </c>
    </row>
    <row r="3111" spans="2:5">
      <c r="B3111" s="204" t="s">
        <v>2100</v>
      </c>
      <c r="C3111" s="131">
        <v>21825563</v>
      </c>
      <c r="D3111" s="131">
        <v>1</v>
      </c>
      <c r="E3111" s="131">
        <v>0</v>
      </c>
    </row>
    <row r="3112" spans="2:5">
      <c r="B3112" s="205" t="s">
        <v>2101</v>
      </c>
      <c r="C3112" s="131">
        <v>12531922</v>
      </c>
      <c r="D3112" s="131">
        <v>11716922</v>
      </c>
      <c r="E3112" s="131">
        <v>4114821.55</v>
      </c>
    </row>
    <row r="3113" spans="2:5">
      <c r="B3113" s="204" t="s">
        <v>2102</v>
      </c>
      <c r="C3113" s="131">
        <v>12531922</v>
      </c>
      <c r="D3113" s="131">
        <v>11716922</v>
      </c>
      <c r="E3113" s="131">
        <v>4114821.55</v>
      </c>
    </row>
    <row r="3114" spans="2:5">
      <c r="B3114" s="205" t="s">
        <v>2103</v>
      </c>
      <c r="C3114" s="131">
        <v>4785373</v>
      </c>
      <c r="D3114" s="131">
        <v>4378773</v>
      </c>
      <c r="E3114" s="131">
        <v>0</v>
      </c>
    </row>
    <row r="3115" spans="2:5">
      <c r="B3115" s="204" t="s">
        <v>2104</v>
      </c>
      <c r="C3115" s="131">
        <v>4785373</v>
      </c>
      <c r="D3115" s="131">
        <v>4378773</v>
      </c>
      <c r="E3115" s="131">
        <v>0</v>
      </c>
    </row>
    <row r="3116" spans="2:5">
      <c r="B3116" s="205" t="s">
        <v>2105</v>
      </c>
      <c r="C3116" s="131">
        <v>4785373</v>
      </c>
      <c r="D3116" s="131">
        <v>4378773</v>
      </c>
      <c r="E3116" s="131">
        <v>0</v>
      </c>
    </row>
    <row r="3117" spans="2:5">
      <c r="B3117" s="204" t="s">
        <v>2106</v>
      </c>
      <c r="C3117" s="131">
        <v>4785373</v>
      </c>
      <c r="D3117" s="131">
        <v>4378773</v>
      </c>
      <c r="E3117" s="131">
        <v>0</v>
      </c>
    </row>
    <row r="3118" spans="2:5">
      <c r="B3118" s="205" t="s">
        <v>2107</v>
      </c>
      <c r="C3118" s="131">
        <v>21825563</v>
      </c>
      <c r="D3118" s="131">
        <v>19061263</v>
      </c>
      <c r="E3118" s="131">
        <v>7396485.5199999996</v>
      </c>
    </row>
    <row r="3119" spans="2:5">
      <c r="B3119" s="204" t="s">
        <v>2108</v>
      </c>
      <c r="C3119" s="131">
        <v>21825563</v>
      </c>
      <c r="D3119" s="131">
        <v>19061263</v>
      </c>
      <c r="E3119" s="131">
        <v>7396485.5199999996</v>
      </c>
    </row>
    <row r="3120" spans="2:5">
      <c r="B3120" s="205" t="s">
        <v>2109</v>
      </c>
      <c r="C3120" s="131">
        <v>11249055</v>
      </c>
      <c r="D3120" s="131">
        <v>10019455</v>
      </c>
      <c r="E3120" s="131">
        <v>3801843.13</v>
      </c>
    </row>
    <row r="3121" spans="2:5">
      <c r="B3121" s="204" t="s">
        <v>2110</v>
      </c>
      <c r="C3121" s="131">
        <v>11249055</v>
      </c>
      <c r="D3121" s="131">
        <v>10019455</v>
      </c>
      <c r="E3121" s="131">
        <v>3801843.13</v>
      </c>
    </row>
    <row r="3122" spans="2:5">
      <c r="B3122" s="205" t="s">
        <v>2111</v>
      </c>
      <c r="C3122" s="131">
        <v>11249055</v>
      </c>
      <c r="D3122" s="131">
        <v>10019455</v>
      </c>
      <c r="E3122" s="131">
        <v>3801843.13</v>
      </c>
    </row>
    <row r="3123" spans="2:5">
      <c r="B3123" s="204" t="s">
        <v>2112</v>
      </c>
      <c r="C3123" s="131">
        <v>11249055</v>
      </c>
      <c r="D3123" s="131">
        <v>10019455</v>
      </c>
      <c r="E3123" s="131">
        <v>3801843.13</v>
      </c>
    </row>
    <row r="3124" spans="2:5">
      <c r="B3124" s="205" t="s">
        <v>2113</v>
      </c>
      <c r="C3124" s="131">
        <v>6755494</v>
      </c>
      <c r="D3124" s="131">
        <v>6394294</v>
      </c>
      <c r="E3124" s="131">
        <v>2138363.65</v>
      </c>
    </row>
    <row r="3125" spans="2:5">
      <c r="B3125" s="204" t="s">
        <v>2114</v>
      </c>
      <c r="C3125" s="131">
        <v>6755494</v>
      </c>
      <c r="D3125" s="131">
        <v>6394294</v>
      </c>
      <c r="E3125" s="131">
        <v>2138363.65</v>
      </c>
    </row>
    <row r="3126" spans="2:5">
      <c r="B3126" s="205" t="s">
        <v>2115</v>
      </c>
      <c r="C3126" s="131">
        <v>11249055</v>
      </c>
      <c r="D3126" s="131">
        <v>10019455</v>
      </c>
      <c r="E3126" s="131">
        <v>3801843.13</v>
      </c>
    </row>
    <row r="3127" spans="2:5">
      <c r="B3127" s="204" t="s">
        <v>2116</v>
      </c>
      <c r="C3127" s="131">
        <v>11249055</v>
      </c>
      <c r="D3127" s="131">
        <v>10019455</v>
      </c>
      <c r="E3127" s="131">
        <v>3801843.13</v>
      </c>
    </row>
    <row r="3128" spans="2:5">
      <c r="B3128" s="205" t="s">
        <v>541</v>
      </c>
      <c r="C3128" s="131">
        <v>1646396</v>
      </c>
      <c r="D3128" s="131">
        <v>2772636</v>
      </c>
      <c r="E3128" s="131">
        <v>0</v>
      </c>
    </row>
    <row r="3129" spans="2:5">
      <c r="B3129" s="204" t="s">
        <v>891</v>
      </c>
      <c r="C3129" s="131">
        <v>1646396</v>
      </c>
      <c r="D3129" s="131">
        <v>2772636</v>
      </c>
      <c r="E3129" s="131">
        <v>0</v>
      </c>
    </row>
    <row r="3130" spans="2:5">
      <c r="B3130" s="205" t="s">
        <v>2117</v>
      </c>
      <c r="C3130" s="131">
        <v>11249055</v>
      </c>
      <c r="D3130" s="131">
        <v>10161955</v>
      </c>
      <c r="E3130" s="131">
        <v>3928042.69</v>
      </c>
    </row>
    <row r="3131" spans="2:5">
      <c r="B3131" s="204" t="s">
        <v>2118</v>
      </c>
      <c r="C3131" s="131">
        <v>11249055</v>
      </c>
      <c r="D3131" s="131">
        <v>10161955</v>
      </c>
      <c r="E3131" s="131">
        <v>3928042.69</v>
      </c>
    </row>
    <row r="3132" spans="2:5">
      <c r="B3132" s="205" t="s">
        <v>2119</v>
      </c>
      <c r="C3132" s="131">
        <v>11249055</v>
      </c>
      <c r="D3132" s="131">
        <v>10022155</v>
      </c>
      <c r="E3132" s="131">
        <v>3776428.22</v>
      </c>
    </row>
    <row r="3133" spans="2:5">
      <c r="B3133" s="204" t="s">
        <v>2120</v>
      </c>
      <c r="C3133" s="131">
        <v>11249055</v>
      </c>
      <c r="D3133" s="131">
        <v>10022155</v>
      </c>
      <c r="E3133" s="131">
        <v>3776428.22</v>
      </c>
    </row>
    <row r="3134" spans="2:5">
      <c r="B3134" s="205" t="s">
        <v>2121</v>
      </c>
      <c r="C3134" s="131">
        <v>11249055</v>
      </c>
      <c r="D3134" s="131">
        <v>10022155</v>
      </c>
      <c r="E3134" s="131">
        <v>3776428.22</v>
      </c>
    </row>
    <row r="3135" spans="2:5">
      <c r="B3135" s="204" t="s">
        <v>2122</v>
      </c>
      <c r="C3135" s="131">
        <v>11249055</v>
      </c>
      <c r="D3135" s="131">
        <v>10022155</v>
      </c>
      <c r="E3135" s="131">
        <v>3776428.22</v>
      </c>
    </row>
    <row r="3136" spans="2:5">
      <c r="B3136" s="205" t="s">
        <v>2903</v>
      </c>
      <c r="C3136" s="131">
        <v>11249055</v>
      </c>
      <c r="D3136" s="131">
        <v>10022155</v>
      </c>
      <c r="E3136" s="131">
        <v>3776428.21</v>
      </c>
    </row>
    <row r="3137" spans="2:5">
      <c r="B3137" s="204" t="s">
        <v>2123</v>
      </c>
      <c r="C3137" s="131">
        <v>11249055</v>
      </c>
      <c r="D3137" s="131">
        <v>10022155</v>
      </c>
      <c r="E3137" s="131">
        <v>3776428.21</v>
      </c>
    </row>
    <row r="3138" spans="2:5">
      <c r="B3138" s="205" t="s">
        <v>542</v>
      </c>
      <c r="C3138" s="131">
        <v>29000000</v>
      </c>
      <c r="D3138" s="131">
        <v>3087749.51</v>
      </c>
      <c r="E3138" s="131">
        <v>0</v>
      </c>
    </row>
    <row r="3139" spans="2:5">
      <c r="B3139" s="204" t="s">
        <v>892</v>
      </c>
      <c r="C3139" s="131">
        <v>29000000</v>
      </c>
      <c r="D3139" s="131">
        <v>3087749.51</v>
      </c>
      <c r="E3139" s="131">
        <v>0</v>
      </c>
    </row>
    <row r="3140" spans="2:5">
      <c r="B3140" s="205" t="s">
        <v>2904</v>
      </c>
      <c r="C3140" s="131">
        <v>11249055</v>
      </c>
      <c r="D3140" s="131">
        <v>10124255</v>
      </c>
      <c r="E3140" s="131">
        <v>0</v>
      </c>
    </row>
    <row r="3141" spans="2:5">
      <c r="B3141" s="204" t="s">
        <v>2124</v>
      </c>
      <c r="C3141" s="131">
        <v>11249055</v>
      </c>
      <c r="D3141" s="131">
        <v>10124255</v>
      </c>
      <c r="E3141" s="131">
        <v>0</v>
      </c>
    </row>
    <row r="3142" spans="2:5">
      <c r="B3142" s="205" t="s">
        <v>543</v>
      </c>
      <c r="C3142" s="131">
        <v>21175912</v>
      </c>
      <c r="D3142" s="131">
        <v>19828053.300000001</v>
      </c>
      <c r="E3142" s="131">
        <v>0</v>
      </c>
    </row>
    <row r="3143" spans="2:5">
      <c r="B3143" s="204" t="s">
        <v>893</v>
      </c>
      <c r="C3143" s="131">
        <v>21175912</v>
      </c>
      <c r="D3143" s="131">
        <v>19828053.300000001</v>
      </c>
      <c r="E3143" s="131">
        <v>0</v>
      </c>
    </row>
    <row r="3144" spans="2:5">
      <c r="B3144" s="205" t="s">
        <v>3299</v>
      </c>
      <c r="C3144" s="131">
        <v>4103995</v>
      </c>
      <c r="D3144" s="131">
        <v>4103995</v>
      </c>
      <c r="E3144" s="131">
        <v>0</v>
      </c>
    </row>
    <row r="3145" spans="2:5">
      <c r="B3145" s="204" t="s">
        <v>3300</v>
      </c>
      <c r="C3145" s="131">
        <v>4103995</v>
      </c>
      <c r="D3145" s="131">
        <v>4103995</v>
      </c>
      <c r="E3145" s="131">
        <v>0</v>
      </c>
    </row>
    <row r="3146" spans="2:5">
      <c r="B3146" s="205" t="s">
        <v>544</v>
      </c>
      <c r="C3146" s="131">
        <v>24649618</v>
      </c>
      <c r="D3146" s="131">
        <v>12236305</v>
      </c>
      <c r="E3146" s="131">
        <v>3700992.06</v>
      </c>
    </row>
    <row r="3147" spans="2:5">
      <c r="B3147" s="204" t="s">
        <v>894</v>
      </c>
      <c r="C3147" s="131">
        <v>24649618</v>
      </c>
      <c r="D3147" s="131">
        <v>12236305</v>
      </c>
      <c r="E3147" s="131">
        <v>3700992.06</v>
      </c>
    </row>
    <row r="3148" spans="2:5">
      <c r="B3148" s="205" t="s">
        <v>545</v>
      </c>
      <c r="C3148" s="131">
        <v>6028024</v>
      </c>
      <c r="D3148" s="131">
        <v>6936234</v>
      </c>
      <c r="E3148" s="131">
        <v>1687581.97</v>
      </c>
    </row>
    <row r="3149" spans="2:5">
      <c r="B3149" s="204" t="s">
        <v>895</v>
      </c>
      <c r="C3149" s="131">
        <v>6028024</v>
      </c>
      <c r="D3149" s="131">
        <v>6936234</v>
      </c>
      <c r="E3149" s="131">
        <v>1687581.97</v>
      </c>
    </row>
    <row r="3150" spans="2:5">
      <c r="B3150" s="205" t="s">
        <v>546</v>
      </c>
      <c r="C3150" s="131">
        <v>45000000</v>
      </c>
      <c r="D3150" s="131">
        <v>151663901.47</v>
      </c>
      <c r="E3150" s="131">
        <v>93277146.950000003</v>
      </c>
    </row>
    <row r="3151" spans="2:5">
      <c r="B3151" s="204" t="s">
        <v>896</v>
      </c>
      <c r="C3151" s="131">
        <v>45000000</v>
      </c>
      <c r="D3151" s="131">
        <v>151663901.47</v>
      </c>
      <c r="E3151" s="131">
        <v>93277146.950000003</v>
      </c>
    </row>
    <row r="3152" spans="2:5">
      <c r="B3152" s="205" t="s">
        <v>547</v>
      </c>
      <c r="C3152" s="131">
        <v>16438254</v>
      </c>
      <c r="D3152" s="131">
        <v>9438254</v>
      </c>
      <c r="E3152" s="131">
        <v>0</v>
      </c>
    </row>
    <row r="3153" spans="2:5">
      <c r="B3153" s="204" t="s">
        <v>897</v>
      </c>
      <c r="C3153" s="131">
        <v>16438254</v>
      </c>
      <c r="D3153" s="131">
        <v>9438254</v>
      </c>
      <c r="E3153" s="131">
        <v>0</v>
      </c>
    </row>
    <row r="3154" spans="2:5">
      <c r="B3154" s="205" t="s">
        <v>548</v>
      </c>
      <c r="C3154" s="131">
        <v>8262236</v>
      </c>
      <c r="D3154" s="131">
        <v>3424596</v>
      </c>
      <c r="E3154" s="131">
        <v>0</v>
      </c>
    </row>
    <row r="3155" spans="2:5">
      <c r="B3155" s="204" t="s">
        <v>898</v>
      </c>
      <c r="C3155" s="131">
        <v>8262236</v>
      </c>
      <c r="D3155" s="131">
        <v>3424596</v>
      </c>
      <c r="E3155" s="131">
        <v>0</v>
      </c>
    </row>
    <row r="3156" spans="2:5">
      <c r="B3156" s="205" t="s">
        <v>549</v>
      </c>
      <c r="C3156" s="131">
        <v>69208419</v>
      </c>
      <c r="D3156" s="131">
        <v>29262800.68</v>
      </c>
      <c r="E3156" s="131">
        <v>17050315.48</v>
      </c>
    </row>
    <row r="3157" spans="2:5">
      <c r="B3157" s="204" t="s">
        <v>899</v>
      </c>
      <c r="C3157" s="131">
        <v>69208419</v>
      </c>
      <c r="D3157" s="131">
        <v>29262800.68</v>
      </c>
      <c r="E3157" s="131">
        <v>17050315.48</v>
      </c>
    </row>
    <row r="3158" spans="2:5">
      <c r="B3158" s="205" t="s">
        <v>550</v>
      </c>
      <c r="C3158" s="131">
        <v>75856452</v>
      </c>
      <c r="D3158" s="131">
        <v>73898357</v>
      </c>
      <c r="E3158" s="131">
        <v>57704077.630000003</v>
      </c>
    </row>
    <row r="3159" spans="2:5">
      <c r="B3159" s="204" t="s">
        <v>900</v>
      </c>
      <c r="C3159" s="131">
        <v>75856452</v>
      </c>
      <c r="D3159" s="131">
        <v>73898357</v>
      </c>
      <c r="E3159" s="131">
        <v>57704077.630000003</v>
      </c>
    </row>
    <row r="3160" spans="2:5">
      <c r="B3160" s="205" t="s">
        <v>3765</v>
      </c>
      <c r="C3160" s="131">
        <v>0</v>
      </c>
      <c r="D3160" s="131">
        <v>1882522.53</v>
      </c>
      <c r="E3160" s="131">
        <v>0</v>
      </c>
    </row>
    <row r="3161" spans="2:5">
      <c r="B3161" s="204" t="s">
        <v>3764</v>
      </c>
      <c r="C3161" s="131">
        <v>0</v>
      </c>
      <c r="D3161" s="131">
        <v>1882522.53</v>
      </c>
      <c r="E3161" s="131">
        <v>0</v>
      </c>
    </row>
    <row r="3162" spans="2:5">
      <c r="B3162" s="205" t="s">
        <v>3763</v>
      </c>
      <c r="C3162" s="131">
        <v>0</v>
      </c>
      <c r="D3162" s="131">
        <v>3125466.4</v>
      </c>
      <c r="E3162" s="131">
        <v>0</v>
      </c>
    </row>
    <row r="3163" spans="2:5">
      <c r="B3163" s="204" t="s">
        <v>3762</v>
      </c>
      <c r="C3163" s="131">
        <v>0</v>
      </c>
      <c r="D3163" s="131">
        <v>3125466.4</v>
      </c>
      <c r="E3163" s="131">
        <v>0</v>
      </c>
    </row>
    <row r="3164" spans="2:5">
      <c r="B3164" s="205" t="s">
        <v>3761</v>
      </c>
      <c r="C3164" s="131">
        <v>0</v>
      </c>
      <c r="D3164" s="131">
        <v>1337078.69</v>
      </c>
      <c r="E3164" s="131">
        <v>0</v>
      </c>
    </row>
    <row r="3165" spans="2:5">
      <c r="B3165" s="204" t="s">
        <v>3760</v>
      </c>
      <c r="C3165" s="131">
        <v>0</v>
      </c>
      <c r="D3165" s="131">
        <v>1337078.69</v>
      </c>
      <c r="E3165" s="131">
        <v>0</v>
      </c>
    </row>
    <row r="3166" spans="2:5">
      <c r="B3166" s="205" t="s">
        <v>3759</v>
      </c>
      <c r="C3166" s="131">
        <v>0</v>
      </c>
      <c r="D3166" s="131">
        <v>1337078.69</v>
      </c>
      <c r="E3166" s="131">
        <v>0</v>
      </c>
    </row>
    <row r="3167" spans="2:5">
      <c r="B3167" s="204" t="s">
        <v>3758</v>
      </c>
      <c r="C3167" s="131">
        <v>0</v>
      </c>
      <c r="D3167" s="131">
        <v>1337078.69</v>
      </c>
      <c r="E3167" s="131">
        <v>0</v>
      </c>
    </row>
    <row r="3168" spans="2:5">
      <c r="B3168" s="205" t="s">
        <v>551</v>
      </c>
      <c r="C3168" s="131">
        <v>1051764</v>
      </c>
      <c r="D3168" s="131">
        <v>1051764</v>
      </c>
      <c r="E3168" s="131">
        <v>0</v>
      </c>
    </row>
    <row r="3169" spans="2:5">
      <c r="B3169" s="204" t="s">
        <v>901</v>
      </c>
      <c r="C3169" s="131">
        <v>1051764</v>
      </c>
      <c r="D3169" s="131">
        <v>1051764</v>
      </c>
      <c r="E3169" s="131">
        <v>0</v>
      </c>
    </row>
    <row r="3170" spans="2:5">
      <c r="B3170" s="205" t="s">
        <v>552</v>
      </c>
      <c r="C3170" s="131">
        <v>29365648</v>
      </c>
      <c r="D3170" s="131">
        <v>17273675.789999999</v>
      </c>
      <c r="E3170" s="131">
        <v>1074136.79</v>
      </c>
    </row>
    <row r="3171" spans="2:5">
      <c r="B3171" s="204" t="s">
        <v>902</v>
      </c>
      <c r="C3171" s="131">
        <v>29365648</v>
      </c>
      <c r="D3171" s="131">
        <v>17273675.789999999</v>
      </c>
      <c r="E3171" s="131">
        <v>1074136.79</v>
      </c>
    </row>
    <row r="3172" spans="2:5">
      <c r="B3172" s="206" t="s">
        <v>298</v>
      </c>
      <c r="C3172" s="133">
        <v>0</v>
      </c>
      <c r="D3172" s="133">
        <v>1101607.1500000001</v>
      </c>
      <c r="E3172" s="133">
        <v>0</v>
      </c>
    </row>
    <row r="3173" spans="2:5">
      <c r="B3173" s="205" t="s">
        <v>546</v>
      </c>
      <c r="C3173" s="131">
        <v>0</v>
      </c>
      <c r="D3173" s="131">
        <v>0</v>
      </c>
      <c r="E3173" s="131">
        <v>0</v>
      </c>
    </row>
    <row r="3174" spans="2:5">
      <c r="B3174" s="204" t="s">
        <v>896</v>
      </c>
      <c r="C3174" s="131">
        <v>0</v>
      </c>
      <c r="D3174" s="131">
        <v>0</v>
      </c>
      <c r="E3174" s="131">
        <v>0</v>
      </c>
    </row>
    <row r="3175" spans="2:5">
      <c r="B3175" s="205" t="s">
        <v>3619</v>
      </c>
      <c r="C3175" s="131">
        <v>0</v>
      </c>
      <c r="D3175" s="131">
        <v>1101607.1500000001</v>
      </c>
      <c r="E3175" s="131">
        <v>0</v>
      </c>
    </row>
    <row r="3176" spans="2:5">
      <c r="B3176" s="204" t="s">
        <v>3618</v>
      </c>
      <c r="C3176" s="131">
        <v>0</v>
      </c>
      <c r="D3176" s="131">
        <v>1101607.1500000001</v>
      </c>
      <c r="E3176" s="131">
        <v>0</v>
      </c>
    </row>
    <row r="3177" spans="2:5">
      <c r="B3177" s="207" t="s">
        <v>553</v>
      </c>
      <c r="C3177" s="131">
        <v>480820595</v>
      </c>
      <c r="D3177" s="131">
        <v>545954905.36000001</v>
      </c>
      <c r="E3177" s="131">
        <v>327820230.71000004</v>
      </c>
    </row>
    <row r="3178" spans="2:5">
      <c r="B3178" s="206" t="s">
        <v>281</v>
      </c>
      <c r="C3178" s="133">
        <v>480820595</v>
      </c>
      <c r="D3178" s="133">
        <v>545954905.36000001</v>
      </c>
      <c r="E3178" s="133">
        <v>327820230.71000004</v>
      </c>
    </row>
    <row r="3179" spans="2:5">
      <c r="B3179" s="205" t="s">
        <v>3301</v>
      </c>
      <c r="C3179" s="131">
        <v>6304849</v>
      </c>
      <c r="D3179" s="131">
        <v>6304849</v>
      </c>
      <c r="E3179" s="131">
        <v>5989607</v>
      </c>
    </row>
    <row r="3180" spans="2:5">
      <c r="B3180" s="204" t="s">
        <v>3302</v>
      </c>
      <c r="C3180" s="131">
        <v>6304849</v>
      </c>
      <c r="D3180" s="131">
        <v>6304849</v>
      </c>
      <c r="E3180" s="131">
        <v>5989607</v>
      </c>
    </row>
    <row r="3181" spans="2:5">
      <c r="B3181" s="205" t="s">
        <v>554</v>
      </c>
      <c r="C3181" s="131">
        <v>1176208</v>
      </c>
      <c r="D3181" s="131">
        <v>96598786.650000006</v>
      </c>
      <c r="E3181" s="131">
        <v>58593838.640000001</v>
      </c>
    </row>
    <row r="3182" spans="2:5">
      <c r="B3182" s="204" t="s">
        <v>903</v>
      </c>
      <c r="C3182" s="131">
        <v>1176208</v>
      </c>
      <c r="D3182" s="131">
        <v>96598786.650000006</v>
      </c>
      <c r="E3182" s="131">
        <v>58593838.640000001</v>
      </c>
    </row>
    <row r="3183" spans="2:5">
      <c r="B3183" s="205" t="s">
        <v>555</v>
      </c>
      <c r="C3183" s="131">
        <v>395979</v>
      </c>
      <c r="D3183" s="131">
        <v>395979</v>
      </c>
      <c r="E3183" s="131">
        <v>0</v>
      </c>
    </row>
    <row r="3184" spans="2:5">
      <c r="B3184" s="204" t="s">
        <v>904</v>
      </c>
      <c r="C3184" s="131">
        <v>395979</v>
      </c>
      <c r="D3184" s="131">
        <v>395979</v>
      </c>
      <c r="E3184" s="131">
        <v>0</v>
      </c>
    </row>
    <row r="3185" spans="2:5">
      <c r="B3185" s="205" t="s">
        <v>556</v>
      </c>
      <c r="C3185" s="131">
        <v>366625</v>
      </c>
      <c r="D3185" s="131">
        <v>366625</v>
      </c>
      <c r="E3185" s="131">
        <v>0</v>
      </c>
    </row>
    <row r="3186" spans="2:5">
      <c r="B3186" s="204" t="s">
        <v>905</v>
      </c>
      <c r="C3186" s="131">
        <v>366625</v>
      </c>
      <c r="D3186" s="131">
        <v>366625</v>
      </c>
      <c r="E3186" s="131">
        <v>0</v>
      </c>
    </row>
    <row r="3187" spans="2:5">
      <c r="B3187" s="205" t="s">
        <v>557</v>
      </c>
      <c r="C3187" s="131">
        <v>1069096</v>
      </c>
      <c r="D3187" s="131">
        <v>1069096</v>
      </c>
      <c r="E3187" s="131">
        <v>0</v>
      </c>
    </row>
    <row r="3188" spans="2:5">
      <c r="B3188" s="204" t="s">
        <v>906</v>
      </c>
      <c r="C3188" s="131">
        <v>1069096</v>
      </c>
      <c r="D3188" s="131">
        <v>1069096</v>
      </c>
      <c r="E3188" s="131">
        <v>0</v>
      </c>
    </row>
    <row r="3189" spans="2:5">
      <c r="B3189" s="205" t="s">
        <v>558</v>
      </c>
      <c r="C3189" s="131">
        <v>395979</v>
      </c>
      <c r="D3189" s="131">
        <v>395979</v>
      </c>
      <c r="E3189" s="131">
        <v>0</v>
      </c>
    </row>
    <row r="3190" spans="2:5">
      <c r="B3190" s="204" t="s">
        <v>907</v>
      </c>
      <c r="C3190" s="131">
        <v>395979</v>
      </c>
      <c r="D3190" s="131">
        <v>395979</v>
      </c>
      <c r="E3190" s="131">
        <v>0</v>
      </c>
    </row>
    <row r="3191" spans="2:5">
      <c r="B3191" s="205" t="s">
        <v>559</v>
      </c>
      <c r="C3191" s="131">
        <v>2706487</v>
      </c>
      <c r="D3191" s="131">
        <v>4931238.88</v>
      </c>
      <c r="E3191" s="131">
        <v>2641361.35</v>
      </c>
    </row>
    <row r="3192" spans="2:5">
      <c r="B3192" s="204" t="s">
        <v>908</v>
      </c>
      <c r="C3192" s="131">
        <v>2706487</v>
      </c>
      <c r="D3192" s="131">
        <v>4931238.88</v>
      </c>
      <c r="E3192" s="131">
        <v>2641361.35</v>
      </c>
    </row>
    <row r="3193" spans="2:5">
      <c r="B3193" s="205" t="s">
        <v>560</v>
      </c>
      <c r="C3193" s="131">
        <v>5396255</v>
      </c>
      <c r="D3193" s="131">
        <v>1396255</v>
      </c>
      <c r="E3193" s="131">
        <v>0</v>
      </c>
    </row>
    <row r="3194" spans="2:5">
      <c r="B3194" s="204" t="s">
        <v>909</v>
      </c>
      <c r="C3194" s="131">
        <v>5396255</v>
      </c>
      <c r="D3194" s="131">
        <v>1396255</v>
      </c>
      <c r="E3194" s="131">
        <v>0</v>
      </c>
    </row>
    <row r="3195" spans="2:5">
      <c r="B3195" s="205" t="s">
        <v>561</v>
      </c>
      <c r="C3195" s="131">
        <v>359703</v>
      </c>
      <c r="D3195" s="131">
        <v>1561275.7</v>
      </c>
      <c r="E3195" s="131">
        <v>1427740.17</v>
      </c>
    </row>
    <row r="3196" spans="2:5">
      <c r="B3196" s="204" t="s">
        <v>910</v>
      </c>
      <c r="C3196" s="131">
        <v>359703</v>
      </c>
      <c r="D3196" s="131">
        <v>1561275.7</v>
      </c>
      <c r="E3196" s="131">
        <v>1427740.17</v>
      </c>
    </row>
    <row r="3197" spans="2:5">
      <c r="B3197" s="205" t="s">
        <v>562</v>
      </c>
      <c r="C3197" s="131">
        <v>10286248</v>
      </c>
      <c r="D3197" s="131">
        <v>1</v>
      </c>
      <c r="E3197" s="131">
        <v>0</v>
      </c>
    </row>
    <row r="3198" spans="2:5">
      <c r="B3198" s="204" t="s">
        <v>911</v>
      </c>
      <c r="C3198" s="131">
        <v>10286248</v>
      </c>
      <c r="D3198" s="131">
        <v>1</v>
      </c>
      <c r="E3198" s="131">
        <v>0</v>
      </c>
    </row>
    <row r="3199" spans="2:5">
      <c r="B3199" s="205" t="s">
        <v>2311</v>
      </c>
      <c r="C3199" s="131">
        <v>6731551</v>
      </c>
      <c r="D3199" s="131">
        <v>1558697</v>
      </c>
      <c r="E3199" s="131">
        <v>1558695.07</v>
      </c>
    </row>
    <row r="3200" spans="2:5">
      <c r="B3200" s="204" t="s">
        <v>2312</v>
      </c>
      <c r="C3200" s="131">
        <v>6731551</v>
      </c>
      <c r="D3200" s="131">
        <v>1558697</v>
      </c>
      <c r="E3200" s="131">
        <v>1558695.07</v>
      </c>
    </row>
    <row r="3201" spans="2:5">
      <c r="B3201" s="205" t="s">
        <v>2313</v>
      </c>
      <c r="C3201" s="131">
        <v>6731551</v>
      </c>
      <c r="D3201" s="131">
        <v>1558697</v>
      </c>
      <c r="E3201" s="131">
        <v>1558695.07</v>
      </c>
    </row>
    <row r="3202" spans="2:5">
      <c r="B3202" s="204" t="s">
        <v>2314</v>
      </c>
      <c r="C3202" s="131">
        <v>6731551</v>
      </c>
      <c r="D3202" s="131">
        <v>1558697</v>
      </c>
      <c r="E3202" s="131">
        <v>1558695.07</v>
      </c>
    </row>
    <row r="3203" spans="2:5">
      <c r="B3203" s="205" t="s">
        <v>2315</v>
      </c>
      <c r="C3203" s="131">
        <v>12486882</v>
      </c>
      <c r="D3203" s="131">
        <v>2704206</v>
      </c>
      <c r="E3203" s="131">
        <v>2704204.05</v>
      </c>
    </row>
    <row r="3204" spans="2:5">
      <c r="B3204" s="204" t="s">
        <v>2316</v>
      </c>
      <c r="C3204" s="131">
        <v>12486882</v>
      </c>
      <c r="D3204" s="131">
        <v>2704206</v>
      </c>
      <c r="E3204" s="131">
        <v>2704204.05</v>
      </c>
    </row>
    <row r="3205" spans="2:5">
      <c r="B3205" s="205" t="s">
        <v>563</v>
      </c>
      <c r="C3205" s="131">
        <v>14693812</v>
      </c>
      <c r="D3205" s="131">
        <v>63918756</v>
      </c>
      <c r="E3205" s="131">
        <v>35592339.149999999</v>
      </c>
    </row>
    <row r="3206" spans="2:5">
      <c r="B3206" s="204" t="s">
        <v>912</v>
      </c>
      <c r="C3206" s="131">
        <v>14693812</v>
      </c>
      <c r="D3206" s="131">
        <v>63918756</v>
      </c>
      <c r="E3206" s="131">
        <v>35592339.149999999</v>
      </c>
    </row>
    <row r="3207" spans="2:5">
      <c r="B3207" s="205" t="s">
        <v>564</v>
      </c>
      <c r="C3207" s="131">
        <v>1239531</v>
      </c>
      <c r="D3207" s="131">
        <v>9671849.0199999996</v>
      </c>
      <c r="E3207" s="131">
        <v>8978147.9100000001</v>
      </c>
    </row>
    <row r="3208" spans="2:5">
      <c r="B3208" s="204" t="s">
        <v>913</v>
      </c>
      <c r="C3208" s="131">
        <v>1239531</v>
      </c>
      <c r="D3208" s="131">
        <v>9671849.0199999996</v>
      </c>
      <c r="E3208" s="131">
        <v>8978147.9100000001</v>
      </c>
    </row>
    <row r="3209" spans="2:5">
      <c r="B3209" s="205" t="s">
        <v>3024</v>
      </c>
      <c r="C3209" s="131">
        <v>83390754</v>
      </c>
      <c r="D3209" s="131">
        <v>13390754</v>
      </c>
      <c r="E3209" s="131">
        <v>13255580</v>
      </c>
    </row>
    <row r="3210" spans="2:5">
      <c r="B3210" s="204" t="s">
        <v>3025</v>
      </c>
      <c r="C3210" s="131">
        <v>83390754</v>
      </c>
      <c r="D3210" s="131">
        <v>13390754</v>
      </c>
      <c r="E3210" s="131">
        <v>13255580</v>
      </c>
    </row>
    <row r="3211" spans="2:5">
      <c r="B3211" s="205" t="s">
        <v>2694</v>
      </c>
      <c r="C3211" s="131">
        <v>56208476</v>
      </c>
      <c r="D3211" s="131">
        <v>46208476</v>
      </c>
      <c r="E3211" s="131">
        <v>38772336.759999998</v>
      </c>
    </row>
    <row r="3212" spans="2:5">
      <c r="B3212" s="204" t="s">
        <v>2695</v>
      </c>
      <c r="C3212" s="131">
        <v>56208476</v>
      </c>
      <c r="D3212" s="131">
        <v>46208476</v>
      </c>
      <c r="E3212" s="131">
        <v>38772336.759999998</v>
      </c>
    </row>
    <row r="3213" spans="2:5">
      <c r="B3213" s="205" t="s">
        <v>2317</v>
      </c>
      <c r="C3213" s="131">
        <v>11208701</v>
      </c>
      <c r="D3213" s="131">
        <v>10087901</v>
      </c>
      <c r="E3213" s="131">
        <v>0</v>
      </c>
    </row>
    <row r="3214" spans="2:5">
      <c r="B3214" s="204" t="s">
        <v>2318</v>
      </c>
      <c r="C3214" s="131">
        <v>11208701</v>
      </c>
      <c r="D3214" s="131">
        <v>10087901</v>
      </c>
      <c r="E3214" s="131">
        <v>0</v>
      </c>
    </row>
    <row r="3215" spans="2:5">
      <c r="B3215" s="205" t="s">
        <v>3303</v>
      </c>
      <c r="C3215" s="131">
        <v>11548427</v>
      </c>
      <c r="D3215" s="131">
        <v>11548427</v>
      </c>
      <c r="E3215" s="131">
        <v>4367357.8899999997</v>
      </c>
    </row>
    <row r="3216" spans="2:5">
      <c r="B3216" s="204" t="s">
        <v>3304</v>
      </c>
      <c r="C3216" s="131">
        <v>11548427</v>
      </c>
      <c r="D3216" s="131">
        <v>11548427</v>
      </c>
      <c r="E3216" s="131">
        <v>4367357.8899999997</v>
      </c>
    </row>
    <row r="3217" spans="2:5">
      <c r="B3217" s="205" t="s">
        <v>2319</v>
      </c>
      <c r="C3217" s="131">
        <v>4768626</v>
      </c>
      <c r="D3217" s="131">
        <v>4438726</v>
      </c>
      <c r="E3217" s="131">
        <v>0</v>
      </c>
    </row>
    <row r="3218" spans="2:5">
      <c r="B3218" s="204" t="s">
        <v>2320</v>
      </c>
      <c r="C3218" s="131">
        <v>4768626</v>
      </c>
      <c r="D3218" s="131">
        <v>4438726</v>
      </c>
      <c r="E3218" s="131">
        <v>0</v>
      </c>
    </row>
    <row r="3219" spans="2:5">
      <c r="B3219" s="205" t="s">
        <v>3305</v>
      </c>
      <c r="C3219" s="131">
        <v>3589097</v>
      </c>
      <c r="D3219" s="131">
        <v>3589097</v>
      </c>
      <c r="E3219" s="131">
        <v>1845902.55</v>
      </c>
    </row>
    <row r="3220" spans="2:5">
      <c r="B3220" s="204" t="s">
        <v>3306</v>
      </c>
      <c r="C3220" s="131">
        <v>3589097</v>
      </c>
      <c r="D3220" s="131">
        <v>3589097</v>
      </c>
      <c r="E3220" s="131">
        <v>1845902.55</v>
      </c>
    </row>
    <row r="3221" spans="2:5">
      <c r="B3221" s="205" t="s">
        <v>2321</v>
      </c>
      <c r="C3221" s="131">
        <v>11208701</v>
      </c>
      <c r="D3221" s="131">
        <v>9752401</v>
      </c>
      <c r="E3221" s="131">
        <v>0</v>
      </c>
    </row>
    <row r="3222" spans="2:5">
      <c r="B3222" s="204" t="s">
        <v>2322</v>
      </c>
      <c r="C3222" s="131">
        <v>11208701</v>
      </c>
      <c r="D3222" s="131">
        <v>9752401</v>
      </c>
      <c r="E3222" s="131">
        <v>0</v>
      </c>
    </row>
    <row r="3223" spans="2:5">
      <c r="B3223" s="205" t="s">
        <v>2323</v>
      </c>
      <c r="C3223" s="131">
        <v>6731551</v>
      </c>
      <c r="D3223" s="131">
        <v>6079351</v>
      </c>
      <c r="E3223" s="131">
        <v>0</v>
      </c>
    </row>
    <row r="3224" spans="2:5">
      <c r="B3224" s="204" t="s">
        <v>2324</v>
      </c>
      <c r="C3224" s="131">
        <v>6731551</v>
      </c>
      <c r="D3224" s="131">
        <v>6079351</v>
      </c>
      <c r="E3224" s="131">
        <v>0</v>
      </c>
    </row>
    <row r="3225" spans="2:5">
      <c r="B3225" s="205" t="s">
        <v>2325</v>
      </c>
      <c r="C3225" s="131">
        <v>6731551</v>
      </c>
      <c r="D3225" s="131">
        <v>6079351</v>
      </c>
      <c r="E3225" s="131">
        <v>0</v>
      </c>
    </row>
    <row r="3226" spans="2:5">
      <c r="B3226" s="204" t="s">
        <v>2326</v>
      </c>
      <c r="C3226" s="131">
        <v>6731551</v>
      </c>
      <c r="D3226" s="131">
        <v>6079351</v>
      </c>
      <c r="E3226" s="131">
        <v>0</v>
      </c>
    </row>
    <row r="3227" spans="2:5">
      <c r="B3227" s="205" t="s">
        <v>2327</v>
      </c>
      <c r="C3227" s="131">
        <v>4768626</v>
      </c>
      <c r="D3227" s="131">
        <v>0</v>
      </c>
      <c r="E3227" s="131">
        <v>0</v>
      </c>
    </row>
    <row r="3228" spans="2:5">
      <c r="B3228" s="204" t="s">
        <v>2328</v>
      </c>
      <c r="C3228" s="131">
        <v>4768626</v>
      </c>
      <c r="D3228" s="131">
        <v>0</v>
      </c>
      <c r="E3228" s="131">
        <v>0</v>
      </c>
    </row>
    <row r="3229" spans="2:5">
      <c r="B3229" s="205" t="s">
        <v>2905</v>
      </c>
      <c r="C3229" s="131">
        <v>11208701</v>
      </c>
      <c r="D3229" s="131">
        <v>1</v>
      </c>
      <c r="E3229" s="131">
        <v>0</v>
      </c>
    </row>
    <row r="3230" spans="2:5">
      <c r="B3230" s="204" t="s">
        <v>2329</v>
      </c>
      <c r="C3230" s="131">
        <v>11208701</v>
      </c>
      <c r="D3230" s="131">
        <v>1</v>
      </c>
      <c r="E3230" s="131">
        <v>0</v>
      </c>
    </row>
    <row r="3231" spans="2:5">
      <c r="B3231" s="205" t="s">
        <v>565</v>
      </c>
      <c r="C3231" s="131">
        <v>2080099</v>
      </c>
      <c r="D3231" s="131">
        <v>5584429.2800000003</v>
      </c>
      <c r="E3231" s="131">
        <v>818100.28</v>
      </c>
    </row>
    <row r="3232" spans="2:5">
      <c r="B3232" s="204" t="s">
        <v>914</v>
      </c>
      <c r="C3232" s="131">
        <v>2080099</v>
      </c>
      <c r="D3232" s="131">
        <v>5584429.2800000003</v>
      </c>
      <c r="E3232" s="131">
        <v>818100.28</v>
      </c>
    </row>
    <row r="3233" spans="2:5">
      <c r="B3233" s="205" t="s">
        <v>1065</v>
      </c>
      <c r="C3233" s="131">
        <v>6223248</v>
      </c>
      <c r="D3233" s="131">
        <v>6223248</v>
      </c>
      <c r="E3233" s="131">
        <v>0</v>
      </c>
    </row>
    <row r="3234" spans="2:5">
      <c r="B3234" s="204" t="s">
        <v>1066</v>
      </c>
      <c r="C3234" s="131">
        <v>6223248</v>
      </c>
      <c r="D3234" s="131">
        <v>6223248</v>
      </c>
      <c r="E3234" s="131">
        <v>0</v>
      </c>
    </row>
    <row r="3235" spans="2:5">
      <c r="B3235" s="205" t="s">
        <v>2906</v>
      </c>
      <c r="C3235" s="131">
        <v>11208701</v>
      </c>
      <c r="D3235" s="131">
        <v>10049601</v>
      </c>
      <c r="E3235" s="131">
        <v>0</v>
      </c>
    </row>
    <row r="3236" spans="2:5">
      <c r="B3236" s="204" t="s">
        <v>2330</v>
      </c>
      <c r="C3236" s="131">
        <v>11208701</v>
      </c>
      <c r="D3236" s="131">
        <v>10049601</v>
      </c>
      <c r="E3236" s="131">
        <v>0</v>
      </c>
    </row>
    <row r="3237" spans="2:5">
      <c r="B3237" s="205" t="s">
        <v>3681</v>
      </c>
      <c r="C3237" s="131">
        <v>0</v>
      </c>
      <c r="D3237" s="131">
        <v>35193580.810000002</v>
      </c>
      <c r="E3237" s="131">
        <v>30582545.560000002</v>
      </c>
    </row>
    <row r="3238" spans="2:5">
      <c r="B3238" s="204" t="s">
        <v>3680</v>
      </c>
      <c r="C3238" s="131">
        <v>0</v>
      </c>
      <c r="D3238" s="131">
        <v>35193580.810000002</v>
      </c>
      <c r="E3238" s="131">
        <v>30582545.560000002</v>
      </c>
    </row>
    <row r="3239" spans="2:5">
      <c r="B3239" s="205" t="s">
        <v>2331</v>
      </c>
      <c r="C3239" s="131">
        <v>6731551</v>
      </c>
      <c r="D3239" s="131">
        <v>6172451</v>
      </c>
      <c r="E3239" s="131">
        <v>0</v>
      </c>
    </row>
    <row r="3240" spans="2:5">
      <c r="B3240" s="204" t="s">
        <v>2332</v>
      </c>
      <c r="C3240" s="131">
        <v>6731551</v>
      </c>
      <c r="D3240" s="131">
        <v>6172451</v>
      </c>
      <c r="E3240" s="131">
        <v>0</v>
      </c>
    </row>
    <row r="3241" spans="2:5">
      <c r="B3241" s="205" t="s">
        <v>2333</v>
      </c>
      <c r="C3241" s="131">
        <v>11208701</v>
      </c>
      <c r="D3241" s="131">
        <v>10049601</v>
      </c>
      <c r="E3241" s="131">
        <v>0</v>
      </c>
    </row>
    <row r="3242" spans="2:5">
      <c r="B3242" s="204" t="s">
        <v>2334</v>
      </c>
      <c r="C3242" s="131">
        <v>11208701</v>
      </c>
      <c r="D3242" s="131">
        <v>10049601</v>
      </c>
      <c r="E3242" s="131">
        <v>0</v>
      </c>
    </row>
    <row r="3243" spans="2:5">
      <c r="B3243" s="205" t="s">
        <v>2335</v>
      </c>
      <c r="C3243" s="131">
        <v>4768626</v>
      </c>
      <c r="D3243" s="131">
        <v>1</v>
      </c>
      <c r="E3243" s="131">
        <v>0</v>
      </c>
    </row>
    <row r="3244" spans="2:5">
      <c r="B3244" s="204" t="s">
        <v>2336</v>
      </c>
      <c r="C3244" s="131">
        <v>4768626</v>
      </c>
      <c r="D3244" s="131">
        <v>1</v>
      </c>
      <c r="E3244" s="131">
        <v>0</v>
      </c>
    </row>
    <row r="3245" spans="2:5">
      <c r="B3245" s="205" t="s">
        <v>2337</v>
      </c>
      <c r="C3245" s="131">
        <v>6731551</v>
      </c>
      <c r="D3245" s="131">
        <v>6058451</v>
      </c>
      <c r="E3245" s="131">
        <v>0</v>
      </c>
    </row>
    <row r="3246" spans="2:5">
      <c r="B3246" s="204" t="s">
        <v>2338</v>
      </c>
      <c r="C3246" s="131">
        <v>6731551</v>
      </c>
      <c r="D3246" s="131">
        <v>6058451</v>
      </c>
      <c r="E3246" s="131">
        <v>0</v>
      </c>
    </row>
    <row r="3247" spans="2:5">
      <c r="B3247" s="205" t="s">
        <v>2339</v>
      </c>
      <c r="C3247" s="131">
        <v>6731551</v>
      </c>
      <c r="D3247" s="131">
        <v>6058451</v>
      </c>
      <c r="E3247" s="131">
        <v>0</v>
      </c>
    </row>
    <row r="3248" spans="2:5">
      <c r="B3248" s="204" t="s">
        <v>2340</v>
      </c>
      <c r="C3248" s="131">
        <v>6731551</v>
      </c>
      <c r="D3248" s="131">
        <v>6058451</v>
      </c>
      <c r="E3248" s="131">
        <v>0</v>
      </c>
    </row>
    <row r="3249" spans="2:5">
      <c r="B3249" s="205" t="s">
        <v>3307</v>
      </c>
      <c r="C3249" s="131">
        <v>26373497</v>
      </c>
      <c r="D3249" s="131">
        <v>26373497</v>
      </c>
      <c r="E3249" s="131">
        <v>17895082.66</v>
      </c>
    </row>
    <row r="3250" spans="2:5">
      <c r="B3250" s="204" t="s">
        <v>3302</v>
      </c>
      <c r="C3250" s="131">
        <v>26373497</v>
      </c>
      <c r="D3250" s="131">
        <v>26373497</v>
      </c>
      <c r="E3250" s="131">
        <v>17895082.66</v>
      </c>
    </row>
    <row r="3251" spans="2:5">
      <c r="B3251" s="205" t="s">
        <v>3757</v>
      </c>
      <c r="C3251" s="131">
        <v>0</v>
      </c>
      <c r="D3251" s="131">
        <v>1875829.6</v>
      </c>
      <c r="E3251" s="131">
        <v>0</v>
      </c>
    </row>
    <row r="3252" spans="2:5">
      <c r="B3252" s="204" t="s">
        <v>3756</v>
      </c>
      <c r="C3252" s="131">
        <v>0</v>
      </c>
      <c r="D3252" s="131">
        <v>1875829.6</v>
      </c>
      <c r="E3252" s="131">
        <v>0</v>
      </c>
    </row>
    <row r="3253" spans="2:5">
      <c r="B3253" s="205" t="s">
        <v>3755</v>
      </c>
      <c r="C3253" s="131">
        <v>0</v>
      </c>
      <c r="D3253" s="131">
        <v>1875829.6</v>
      </c>
      <c r="E3253" s="131">
        <v>0</v>
      </c>
    </row>
    <row r="3254" spans="2:5">
      <c r="B3254" s="204" t="s">
        <v>3754</v>
      </c>
      <c r="C3254" s="131">
        <v>0</v>
      </c>
      <c r="D3254" s="131">
        <v>1875829.6</v>
      </c>
      <c r="E3254" s="131">
        <v>0</v>
      </c>
    </row>
    <row r="3255" spans="2:5">
      <c r="B3255" s="205" t="s">
        <v>1110</v>
      </c>
      <c r="C3255" s="131">
        <v>109550415</v>
      </c>
      <c r="D3255" s="131">
        <v>109550415</v>
      </c>
      <c r="E3255" s="131">
        <v>95507748.020000011</v>
      </c>
    </row>
    <row r="3256" spans="2:5">
      <c r="B3256" s="204" t="s">
        <v>1111</v>
      </c>
      <c r="C3256" s="131">
        <v>109550415</v>
      </c>
      <c r="D3256" s="131">
        <v>109550415</v>
      </c>
      <c r="E3256" s="131">
        <v>95507748.020000011</v>
      </c>
    </row>
    <row r="3257" spans="2:5">
      <c r="B3257" s="205" t="s">
        <v>3753</v>
      </c>
      <c r="C3257" s="131">
        <v>0</v>
      </c>
      <c r="D3257" s="131">
        <v>3114233.87</v>
      </c>
      <c r="E3257" s="131">
        <v>0</v>
      </c>
    </row>
    <row r="3258" spans="2:5">
      <c r="B3258" s="204" t="s">
        <v>3752</v>
      </c>
      <c r="C3258" s="131">
        <v>0</v>
      </c>
      <c r="D3258" s="131">
        <v>3114233.87</v>
      </c>
      <c r="E3258" s="131">
        <v>0</v>
      </c>
    </row>
    <row r="3259" spans="2:5">
      <c r="B3259" s="205" t="s">
        <v>3751</v>
      </c>
      <c r="C3259" s="131">
        <v>0</v>
      </c>
      <c r="D3259" s="131">
        <v>1332377.8899999999</v>
      </c>
      <c r="E3259" s="131">
        <v>0</v>
      </c>
    </row>
    <row r="3260" spans="2:5">
      <c r="B3260" s="204" t="s">
        <v>3750</v>
      </c>
      <c r="C3260" s="131">
        <v>0</v>
      </c>
      <c r="D3260" s="131">
        <v>1332377.8899999999</v>
      </c>
      <c r="E3260" s="131">
        <v>0</v>
      </c>
    </row>
    <row r="3261" spans="2:5">
      <c r="B3261" s="205" t="s">
        <v>566</v>
      </c>
      <c r="C3261" s="131">
        <v>813873</v>
      </c>
      <c r="D3261" s="131">
        <v>3922423.7800000003</v>
      </c>
      <c r="E3261" s="131">
        <v>3324115.67</v>
      </c>
    </row>
    <row r="3262" spans="2:5">
      <c r="B3262" s="204" t="s">
        <v>915</v>
      </c>
      <c r="C3262" s="131">
        <v>813873</v>
      </c>
      <c r="D3262" s="131">
        <v>3922423.7800000003</v>
      </c>
      <c r="E3262" s="131">
        <v>3324115.67</v>
      </c>
    </row>
    <row r="3263" spans="2:5">
      <c r="B3263" s="205" t="s">
        <v>567</v>
      </c>
      <c r="C3263" s="131">
        <v>472277</v>
      </c>
      <c r="D3263" s="131">
        <v>2691171.2800000003</v>
      </c>
      <c r="E3263" s="131">
        <v>2406832.91</v>
      </c>
    </row>
    <row r="3264" spans="2:5">
      <c r="B3264" s="204" t="s">
        <v>916</v>
      </c>
      <c r="C3264" s="131">
        <v>472277</v>
      </c>
      <c r="D3264" s="131">
        <v>2691171.2800000003</v>
      </c>
      <c r="E3264" s="131">
        <v>2406832.91</v>
      </c>
    </row>
    <row r="3265" spans="2:5">
      <c r="B3265" s="205" t="s">
        <v>568</v>
      </c>
      <c r="C3265" s="131">
        <v>2605992</v>
      </c>
      <c r="D3265" s="131">
        <v>2605992</v>
      </c>
      <c r="E3265" s="131">
        <v>0</v>
      </c>
    </row>
    <row r="3266" spans="2:5">
      <c r="B3266" s="204" t="s">
        <v>917</v>
      </c>
      <c r="C3266" s="131">
        <v>2605992</v>
      </c>
      <c r="D3266" s="131">
        <v>2605992</v>
      </c>
      <c r="E3266" s="131">
        <v>0</v>
      </c>
    </row>
    <row r="3267" spans="2:5">
      <c r="B3267" s="205" t="s">
        <v>3308</v>
      </c>
      <c r="C3267" s="131">
        <v>3616546</v>
      </c>
      <c r="D3267" s="131">
        <v>3616546</v>
      </c>
      <c r="E3267" s="131">
        <v>0</v>
      </c>
    </row>
    <row r="3268" spans="2:5">
      <c r="B3268" s="204" t="s">
        <v>3302</v>
      </c>
      <c r="C3268" s="131">
        <v>3616546</v>
      </c>
      <c r="D3268" s="131">
        <v>3616546</v>
      </c>
      <c r="E3268" s="131">
        <v>0</v>
      </c>
    </row>
    <row r="3269" spans="2:5">
      <c r="B3269" s="207" t="s">
        <v>569</v>
      </c>
      <c r="C3269" s="131">
        <v>1032177202</v>
      </c>
      <c r="D3269" s="131">
        <v>1232225649.4499993</v>
      </c>
      <c r="E3269" s="131">
        <v>609130642.61999989</v>
      </c>
    </row>
    <row r="3270" spans="2:5">
      <c r="B3270" s="206" t="s">
        <v>281</v>
      </c>
      <c r="C3270" s="133">
        <v>1032177202</v>
      </c>
      <c r="D3270" s="133">
        <v>1158725649.4499993</v>
      </c>
      <c r="E3270" s="133">
        <v>596071519.45999992</v>
      </c>
    </row>
    <row r="3271" spans="2:5">
      <c r="B3271" s="205" t="s">
        <v>1376</v>
      </c>
      <c r="C3271" s="131">
        <v>4561511</v>
      </c>
      <c r="D3271" s="131">
        <v>3991321.94</v>
      </c>
      <c r="E3271" s="131">
        <v>0</v>
      </c>
    </row>
    <row r="3272" spans="2:5">
      <c r="B3272" s="204" t="s">
        <v>1377</v>
      </c>
      <c r="C3272" s="131">
        <v>4561511</v>
      </c>
      <c r="D3272" s="131">
        <v>3991321.94</v>
      </c>
      <c r="E3272" s="131">
        <v>0</v>
      </c>
    </row>
    <row r="3273" spans="2:5">
      <c r="B3273" s="205" t="s">
        <v>1378</v>
      </c>
      <c r="C3273" s="131">
        <v>10954371</v>
      </c>
      <c r="D3273" s="131">
        <v>1.76</v>
      </c>
      <c r="E3273" s="131">
        <v>0</v>
      </c>
    </row>
    <row r="3274" spans="2:5">
      <c r="B3274" s="204" t="s">
        <v>1379</v>
      </c>
      <c r="C3274" s="131">
        <v>10954371</v>
      </c>
      <c r="D3274" s="131">
        <v>1.76</v>
      </c>
      <c r="E3274" s="131">
        <v>0</v>
      </c>
    </row>
    <row r="3275" spans="2:5">
      <c r="B3275" s="205" t="s">
        <v>1380</v>
      </c>
      <c r="C3275" s="131">
        <v>4561511</v>
      </c>
      <c r="D3275" s="131">
        <v>3991321.94</v>
      </c>
      <c r="E3275" s="131">
        <v>0</v>
      </c>
    </row>
    <row r="3276" spans="2:5">
      <c r="B3276" s="204" t="s">
        <v>1381</v>
      </c>
      <c r="C3276" s="131">
        <v>4561511</v>
      </c>
      <c r="D3276" s="131">
        <v>3991321.94</v>
      </c>
      <c r="E3276" s="131">
        <v>0</v>
      </c>
    </row>
    <row r="3277" spans="2:5">
      <c r="B3277" s="205" t="s">
        <v>1382</v>
      </c>
      <c r="C3277" s="131">
        <v>6510045</v>
      </c>
      <c r="D3277" s="131">
        <v>7412380.9500000002</v>
      </c>
      <c r="E3277" s="131">
        <v>5391204.46</v>
      </c>
    </row>
    <row r="3278" spans="2:5">
      <c r="B3278" s="204" t="s">
        <v>1383</v>
      </c>
      <c r="C3278" s="131">
        <v>6510045</v>
      </c>
      <c r="D3278" s="131">
        <v>6089404.6600000001</v>
      </c>
      <c r="E3278" s="131">
        <v>5391204.46</v>
      </c>
    </row>
    <row r="3279" spans="2:5">
      <c r="B3279" s="204" t="s">
        <v>3749</v>
      </c>
      <c r="C3279" s="131">
        <v>0</v>
      </c>
      <c r="D3279" s="131">
        <v>1322976.29</v>
      </c>
      <c r="E3279" s="131">
        <v>0</v>
      </c>
    </row>
    <row r="3280" spans="2:5">
      <c r="B3280" s="205" t="s">
        <v>1384</v>
      </c>
      <c r="C3280" s="131">
        <v>12223182</v>
      </c>
      <c r="D3280" s="131">
        <v>12018260.440000001</v>
      </c>
      <c r="E3280" s="131">
        <v>5296964.9800000004</v>
      </c>
    </row>
    <row r="3281" spans="2:5">
      <c r="B3281" s="204" t="s">
        <v>1385</v>
      </c>
      <c r="C3281" s="131">
        <v>12223182</v>
      </c>
      <c r="D3281" s="131">
        <v>10695284.15</v>
      </c>
      <c r="E3281" s="131">
        <v>5296964.9800000004</v>
      </c>
    </row>
    <row r="3282" spans="2:5">
      <c r="B3282" s="204" t="s">
        <v>3748</v>
      </c>
      <c r="C3282" s="131">
        <v>0</v>
      </c>
      <c r="D3282" s="131">
        <v>1322976.29</v>
      </c>
      <c r="E3282" s="131">
        <v>0</v>
      </c>
    </row>
    <row r="3283" spans="2:5">
      <c r="B3283" s="205" t="s">
        <v>1386</v>
      </c>
      <c r="C3283" s="131">
        <v>4561511</v>
      </c>
      <c r="D3283" s="131">
        <v>7083090.7599999998</v>
      </c>
      <c r="E3283" s="131">
        <v>2468921.7000000002</v>
      </c>
    </row>
    <row r="3284" spans="2:5">
      <c r="B3284" s="204" t="s">
        <v>1387</v>
      </c>
      <c r="C3284" s="131">
        <v>4561511</v>
      </c>
      <c r="D3284" s="131">
        <v>3991321.94</v>
      </c>
      <c r="E3284" s="131">
        <v>2468921.7000000002</v>
      </c>
    </row>
    <row r="3285" spans="2:5">
      <c r="B3285" s="204" t="s">
        <v>3747</v>
      </c>
      <c r="C3285" s="131">
        <v>0</v>
      </c>
      <c r="D3285" s="131">
        <v>3091768.82</v>
      </c>
      <c r="E3285" s="131">
        <v>0</v>
      </c>
    </row>
    <row r="3286" spans="2:5">
      <c r="B3286" s="205" t="s">
        <v>1388</v>
      </c>
      <c r="C3286" s="131">
        <v>6510045</v>
      </c>
      <c r="D3286" s="131">
        <v>1862445.41</v>
      </c>
      <c r="E3286" s="131">
        <v>0</v>
      </c>
    </row>
    <row r="3287" spans="2:5">
      <c r="B3287" s="204" t="s">
        <v>1389</v>
      </c>
      <c r="C3287" s="131">
        <v>6510045</v>
      </c>
      <c r="D3287" s="131">
        <v>1.66</v>
      </c>
      <c r="E3287" s="131">
        <v>0</v>
      </c>
    </row>
    <row r="3288" spans="2:5">
      <c r="B3288" s="204" t="s">
        <v>3746</v>
      </c>
      <c r="C3288" s="131">
        <v>0</v>
      </c>
      <c r="D3288" s="131">
        <v>1862443.75</v>
      </c>
      <c r="E3288" s="131">
        <v>0</v>
      </c>
    </row>
    <row r="3289" spans="2:5">
      <c r="B3289" s="205" t="s">
        <v>4094</v>
      </c>
      <c r="C3289" s="131">
        <v>0</v>
      </c>
      <c r="D3289" s="131">
        <v>120407816.8</v>
      </c>
      <c r="E3289" s="131">
        <v>120407816.78999999</v>
      </c>
    </row>
    <row r="3290" spans="2:5">
      <c r="B3290" s="204" t="s">
        <v>4093</v>
      </c>
      <c r="C3290" s="131">
        <v>0</v>
      </c>
      <c r="D3290" s="131">
        <v>71285213.359999999</v>
      </c>
      <c r="E3290" s="131">
        <v>71285213.349999994</v>
      </c>
    </row>
    <row r="3291" spans="2:5">
      <c r="B3291" s="204" t="s">
        <v>4092</v>
      </c>
      <c r="C3291" s="131">
        <v>0</v>
      </c>
      <c r="D3291" s="131">
        <v>49122603.439999998</v>
      </c>
      <c r="E3291" s="131">
        <v>49122603.439999998</v>
      </c>
    </row>
    <row r="3292" spans="2:5">
      <c r="B3292" s="205" t="s">
        <v>3745</v>
      </c>
      <c r="C3292" s="131">
        <v>0</v>
      </c>
      <c r="D3292" s="131">
        <v>1862443.75</v>
      </c>
      <c r="E3292" s="131">
        <v>0</v>
      </c>
    </row>
    <row r="3293" spans="2:5">
      <c r="B3293" s="204" t="s">
        <v>3744</v>
      </c>
      <c r="C3293" s="131">
        <v>0</v>
      </c>
      <c r="D3293" s="131">
        <v>1862443.75</v>
      </c>
      <c r="E3293" s="131">
        <v>0</v>
      </c>
    </row>
    <row r="3294" spans="2:5">
      <c r="B3294" s="205" t="s">
        <v>3743</v>
      </c>
      <c r="C3294" s="131">
        <v>0</v>
      </c>
      <c r="D3294" s="131">
        <v>1862443.75</v>
      </c>
      <c r="E3294" s="131">
        <v>0</v>
      </c>
    </row>
    <row r="3295" spans="2:5">
      <c r="B3295" s="204" t="s">
        <v>3742</v>
      </c>
      <c r="C3295" s="131">
        <v>0</v>
      </c>
      <c r="D3295" s="131">
        <v>1862443.75</v>
      </c>
      <c r="E3295" s="131">
        <v>0</v>
      </c>
    </row>
    <row r="3296" spans="2:5">
      <c r="B3296" s="205" t="s">
        <v>3741</v>
      </c>
      <c r="C3296" s="131">
        <v>0</v>
      </c>
      <c r="D3296" s="131">
        <v>3529701.53</v>
      </c>
      <c r="E3296" s="131">
        <v>0</v>
      </c>
    </row>
    <row r="3297" spans="2:5">
      <c r="B3297" s="204" t="s">
        <v>3740</v>
      </c>
      <c r="C3297" s="131">
        <v>0</v>
      </c>
      <c r="D3297" s="131">
        <v>3529701.53</v>
      </c>
      <c r="E3297" s="131">
        <v>0</v>
      </c>
    </row>
    <row r="3298" spans="2:5">
      <c r="B3298" s="205" t="s">
        <v>3739</v>
      </c>
      <c r="C3298" s="131">
        <v>0</v>
      </c>
      <c r="D3298" s="131">
        <v>1322976.29</v>
      </c>
      <c r="E3298" s="131">
        <v>0</v>
      </c>
    </row>
    <row r="3299" spans="2:5">
      <c r="B3299" s="204" t="s">
        <v>3738</v>
      </c>
      <c r="C3299" s="131">
        <v>0</v>
      </c>
      <c r="D3299" s="131">
        <v>1322976.29</v>
      </c>
      <c r="E3299" s="131">
        <v>0</v>
      </c>
    </row>
    <row r="3300" spans="2:5">
      <c r="B3300" s="205" t="s">
        <v>1043</v>
      </c>
      <c r="C3300" s="131">
        <v>17110090</v>
      </c>
      <c r="D3300" s="131">
        <v>36001206</v>
      </c>
      <c r="E3300" s="131">
        <v>25114937.309999999</v>
      </c>
    </row>
    <row r="3301" spans="2:5">
      <c r="B3301" s="204" t="s">
        <v>1044</v>
      </c>
      <c r="C3301" s="131">
        <v>17110090</v>
      </c>
      <c r="D3301" s="131">
        <v>36001206</v>
      </c>
      <c r="E3301" s="131">
        <v>25114937.309999999</v>
      </c>
    </row>
    <row r="3302" spans="2:5">
      <c r="B3302" s="205" t="s">
        <v>570</v>
      </c>
      <c r="C3302" s="131">
        <v>27732712</v>
      </c>
      <c r="D3302" s="131">
        <v>18987264.66</v>
      </c>
      <c r="E3302" s="131">
        <v>15579918.439999999</v>
      </c>
    </row>
    <row r="3303" spans="2:5">
      <c r="B3303" s="204" t="s">
        <v>918</v>
      </c>
      <c r="C3303" s="131">
        <v>27732712</v>
      </c>
      <c r="D3303" s="131">
        <v>18987264.66</v>
      </c>
      <c r="E3303" s="131">
        <v>15579918.439999999</v>
      </c>
    </row>
    <row r="3304" spans="2:5">
      <c r="B3304" s="205" t="s">
        <v>571</v>
      </c>
      <c r="C3304" s="131">
        <v>4945292</v>
      </c>
      <c r="D3304" s="131">
        <v>2945292</v>
      </c>
      <c r="E3304" s="131">
        <v>0</v>
      </c>
    </row>
    <row r="3305" spans="2:5">
      <c r="B3305" s="204" t="s">
        <v>919</v>
      </c>
      <c r="C3305" s="131">
        <v>4945292</v>
      </c>
      <c r="D3305" s="131">
        <v>2945292</v>
      </c>
      <c r="E3305" s="131">
        <v>0</v>
      </c>
    </row>
    <row r="3306" spans="2:5">
      <c r="B3306" s="205" t="s">
        <v>2907</v>
      </c>
      <c r="C3306" s="131">
        <v>1764860</v>
      </c>
      <c r="D3306" s="131">
        <v>6292803.7299999995</v>
      </c>
      <c r="E3306" s="131">
        <v>5866224</v>
      </c>
    </row>
    <row r="3307" spans="2:5">
      <c r="B3307" s="204" t="s">
        <v>920</v>
      </c>
      <c r="C3307" s="131">
        <v>1764860</v>
      </c>
      <c r="D3307" s="131">
        <v>6292803.7299999995</v>
      </c>
      <c r="E3307" s="131">
        <v>5866224</v>
      </c>
    </row>
    <row r="3308" spans="2:5">
      <c r="B3308" s="205" t="s">
        <v>394</v>
      </c>
      <c r="C3308" s="131">
        <v>0</v>
      </c>
      <c r="D3308" s="131">
        <v>20594591.18</v>
      </c>
      <c r="E3308" s="131">
        <v>0</v>
      </c>
    </row>
    <row r="3309" spans="2:5">
      <c r="B3309" s="204" t="s">
        <v>732</v>
      </c>
      <c r="C3309" s="131">
        <v>0</v>
      </c>
      <c r="D3309" s="131">
        <v>20594591.18</v>
      </c>
      <c r="E3309" s="131">
        <v>0</v>
      </c>
    </row>
    <row r="3310" spans="2:5">
      <c r="B3310" s="205" t="s">
        <v>3026</v>
      </c>
      <c r="C3310" s="131">
        <v>19151206</v>
      </c>
      <c r="D3310" s="131">
        <v>19151206</v>
      </c>
      <c r="E3310" s="131">
        <v>18193646</v>
      </c>
    </row>
    <row r="3311" spans="2:5">
      <c r="B3311" s="204" t="s">
        <v>3027</v>
      </c>
      <c r="C3311" s="131">
        <v>19151206</v>
      </c>
      <c r="D3311" s="131">
        <v>19151206</v>
      </c>
      <c r="E3311" s="131">
        <v>18193646</v>
      </c>
    </row>
    <row r="3312" spans="2:5">
      <c r="B3312" s="205" t="s">
        <v>572</v>
      </c>
      <c r="C3312" s="131">
        <v>5742217</v>
      </c>
      <c r="D3312" s="131">
        <v>26591858.57</v>
      </c>
      <c r="E3312" s="131">
        <v>10301917.57</v>
      </c>
    </row>
    <row r="3313" spans="2:5">
      <c r="B3313" s="204" t="s">
        <v>921</v>
      </c>
      <c r="C3313" s="131">
        <v>5742217</v>
      </c>
      <c r="D3313" s="131">
        <v>26591858.57</v>
      </c>
      <c r="E3313" s="131">
        <v>10301917.57</v>
      </c>
    </row>
    <row r="3314" spans="2:5">
      <c r="B3314" s="205" t="s">
        <v>3309</v>
      </c>
      <c r="C3314" s="131">
        <v>1999367</v>
      </c>
      <c r="D3314" s="131">
        <v>5999367</v>
      </c>
      <c r="E3314" s="131">
        <v>0</v>
      </c>
    </row>
    <row r="3315" spans="2:5">
      <c r="B3315" s="204" t="s">
        <v>3310</v>
      </c>
      <c r="C3315" s="131">
        <v>1999367</v>
      </c>
      <c r="D3315" s="131">
        <v>5999367</v>
      </c>
      <c r="E3315" s="131">
        <v>0</v>
      </c>
    </row>
    <row r="3316" spans="2:5">
      <c r="B3316" s="205" t="s">
        <v>573</v>
      </c>
      <c r="C3316" s="131">
        <v>2724072</v>
      </c>
      <c r="D3316" s="131">
        <v>7724072</v>
      </c>
      <c r="E3316" s="131">
        <v>0</v>
      </c>
    </row>
    <row r="3317" spans="2:5">
      <c r="B3317" s="204" t="s">
        <v>922</v>
      </c>
      <c r="C3317" s="131">
        <v>2724072</v>
      </c>
      <c r="D3317" s="131">
        <v>7724072</v>
      </c>
      <c r="E3317" s="131">
        <v>0</v>
      </c>
    </row>
    <row r="3318" spans="2:5">
      <c r="B3318" s="205" t="s">
        <v>3311</v>
      </c>
      <c r="C3318" s="131">
        <v>4562691</v>
      </c>
      <c r="D3318" s="131">
        <v>4562691</v>
      </c>
      <c r="E3318" s="131">
        <v>0</v>
      </c>
    </row>
    <row r="3319" spans="2:5">
      <c r="B3319" s="204" t="s">
        <v>3312</v>
      </c>
      <c r="C3319" s="131">
        <v>4562691</v>
      </c>
      <c r="D3319" s="131">
        <v>4562691</v>
      </c>
      <c r="E3319" s="131">
        <v>0</v>
      </c>
    </row>
    <row r="3320" spans="2:5">
      <c r="B3320" s="205" t="s">
        <v>3313</v>
      </c>
      <c r="C3320" s="131">
        <v>15225234</v>
      </c>
      <c r="D3320" s="131">
        <v>35225234</v>
      </c>
      <c r="E3320" s="131">
        <v>0</v>
      </c>
    </row>
    <row r="3321" spans="2:5">
      <c r="B3321" s="204" t="s">
        <v>3314</v>
      </c>
      <c r="C3321" s="131">
        <v>15225234</v>
      </c>
      <c r="D3321" s="131">
        <v>35225234</v>
      </c>
      <c r="E3321" s="131">
        <v>0</v>
      </c>
    </row>
    <row r="3322" spans="2:5">
      <c r="B3322" s="205" t="s">
        <v>3315</v>
      </c>
      <c r="C3322" s="131">
        <v>7694092</v>
      </c>
      <c r="D3322" s="131">
        <v>7694092</v>
      </c>
      <c r="E3322" s="131">
        <v>0</v>
      </c>
    </row>
    <row r="3323" spans="2:5">
      <c r="B3323" s="204" t="s">
        <v>3316</v>
      </c>
      <c r="C3323" s="131">
        <v>7694092</v>
      </c>
      <c r="D3323" s="131">
        <v>7694092</v>
      </c>
      <c r="E3323" s="131">
        <v>0</v>
      </c>
    </row>
    <row r="3324" spans="2:5">
      <c r="B3324" s="205" t="s">
        <v>574</v>
      </c>
      <c r="C3324" s="131">
        <v>51505022</v>
      </c>
      <c r="D3324" s="131">
        <v>51505022</v>
      </c>
      <c r="E3324" s="131">
        <v>29894272.300000001</v>
      </c>
    </row>
    <row r="3325" spans="2:5">
      <c r="B3325" s="204" t="s">
        <v>923</v>
      </c>
      <c r="C3325" s="131">
        <v>51505022</v>
      </c>
      <c r="D3325" s="131">
        <v>51505022</v>
      </c>
      <c r="E3325" s="131">
        <v>29894272.300000001</v>
      </c>
    </row>
    <row r="3326" spans="2:5">
      <c r="B3326" s="205" t="s">
        <v>575</v>
      </c>
      <c r="C3326" s="131">
        <v>34929333</v>
      </c>
      <c r="D3326" s="131">
        <v>31877164.300000001</v>
      </c>
      <c r="E3326" s="131">
        <v>16888908.119999997</v>
      </c>
    </row>
    <row r="3327" spans="2:5">
      <c r="B3327" s="204" t="s">
        <v>924</v>
      </c>
      <c r="C3327" s="131">
        <v>34929333</v>
      </c>
      <c r="D3327" s="131">
        <v>31877164.300000001</v>
      </c>
      <c r="E3327" s="131">
        <v>16888908.119999997</v>
      </c>
    </row>
    <row r="3328" spans="2:5">
      <c r="B3328" s="205" t="s">
        <v>3028</v>
      </c>
      <c r="C3328" s="131">
        <v>87879417</v>
      </c>
      <c r="D3328" s="131">
        <v>87879417</v>
      </c>
      <c r="E3328" s="131">
        <v>87879417</v>
      </c>
    </row>
    <row r="3329" spans="2:5">
      <c r="B3329" s="204" t="s">
        <v>3029</v>
      </c>
      <c r="C3329" s="131">
        <v>87879417</v>
      </c>
      <c r="D3329" s="131">
        <v>87879417</v>
      </c>
      <c r="E3329" s="131">
        <v>87879417</v>
      </c>
    </row>
    <row r="3330" spans="2:5">
      <c r="B3330" s="205" t="s">
        <v>3061</v>
      </c>
      <c r="C3330" s="131">
        <v>18159739</v>
      </c>
      <c r="D3330" s="131">
        <v>4159739</v>
      </c>
      <c r="E3330" s="131">
        <v>2721268.93</v>
      </c>
    </row>
    <row r="3331" spans="2:5">
      <c r="B3331" s="204" t="s">
        <v>3062</v>
      </c>
      <c r="C3331" s="131">
        <v>18159739</v>
      </c>
      <c r="D3331" s="131">
        <v>4159739</v>
      </c>
      <c r="E3331" s="131">
        <v>2721268.93</v>
      </c>
    </row>
    <row r="3332" spans="2:5">
      <c r="B3332" s="205" t="s">
        <v>3030</v>
      </c>
      <c r="C3332" s="131">
        <v>18141523</v>
      </c>
      <c r="D3332" s="131">
        <v>18141523</v>
      </c>
      <c r="E3332" s="131">
        <v>18141523</v>
      </c>
    </row>
    <row r="3333" spans="2:5">
      <c r="B3333" s="204" t="s">
        <v>3031</v>
      </c>
      <c r="C3333" s="131">
        <v>18141523</v>
      </c>
      <c r="D3333" s="131">
        <v>18141523</v>
      </c>
      <c r="E3333" s="131">
        <v>18141523</v>
      </c>
    </row>
    <row r="3334" spans="2:5">
      <c r="B3334" s="205" t="s">
        <v>3317</v>
      </c>
      <c r="C3334" s="131">
        <v>7564426</v>
      </c>
      <c r="D3334" s="131">
        <v>3564426</v>
      </c>
      <c r="E3334" s="131">
        <v>0</v>
      </c>
    </row>
    <row r="3335" spans="2:5">
      <c r="B3335" s="204" t="s">
        <v>3318</v>
      </c>
      <c r="C3335" s="131">
        <v>7564426</v>
      </c>
      <c r="D3335" s="131">
        <v>3564426</v>
      </c>
      <c r="E3335" s="131">
        <v>0</v>
      </c>
    </row>
    <row r="3336" spans="2:5">
      <c r="B3336" s="205" t="s">
        <v>2696</v>
      </c>
      <c r="C3336" s="131">
        <v>18611549</v>
      </c>
      <c r="D3336" s="131">
        <v>3611549</v>
      </c>
      <c r="E3336" s="131">
        <v>1957598.75</v>
      </c>
    </row>
    <row r="3337" spans="2:5">
      <c r="B3337" s="204" t="s">
        <v>2697</v>
      </c>
      <c r="C3337" s="131">
        <v>18611549</v>
      </c>
      <c r="D3337" s="131">
        <v>3611549</v>
      </c>
      <c r="E3337" s="131">
        <v>1957598.75</v>
      </c>
    </row>
    <row r="3338" spans="2:5">
      <c r="B3338" s="205" t="s">
        <v>2698</v>
      </c>
      <c r="C3338" s="131">
        <v>37326861</v>
      </c>
      <c r="D3338" s="131">
        <v>37326861</v>
      </c>
      <c r="E3338" s="131">
        <v>30125615.199999999</v>
      </c>
    </row>
    <row r="3339" spans="2:5">
      <c r="B3339" s="204" t="s">
        <v>2699</v>
      </c>
      <c r="C3339" s="131">
        <v>37326861</v>
      </c>
      <c r="D3339" s="131">
        <v>37326861</v>
      </c>
      <c r="E3339" s="131">
        <v>30125615.199999999</v>
      </c>
    </row>
    <row r="3340" spans="2:5">
      <c r="B3340" s="205" t="s">
        <v>2700</v>
      </c>
      <c r="C3340" s="131">
        <v>44273355</v>
      </c>
      <c r="D3340" s="131">
        <v>31273355</v>
      </c>
      <c r="E3340" s="131">
        <v>21498730</v>
      </c>
    </row>
    <row r="3341" spans="2:5">
      <c r="B3341" s="204" t="s">
        <v>2701</v>
      </c>
      <c r="C3341" s="131">
        <v>40250191</v>
      </c>
      <c r="D3341" s="131">
        <v>30250191</v>
      </c>
      <c r="E3341" s="131">
        <v>21498730</v>
      </c>
    </row>
    <row r="3342" spans="2:5">
      <c r="B3342" s="204" t="s">
        <v>3032</v>
      </c>
      <c r="C3342" s="131">
        <v>4023164</v>
      </c>
      <c r="D3342" s="131">
        <v>1023164</v>
      </c>
      <c r="E3342" s="131">
        <v>0</v>
      </c>
    </row>
    <row r="3343" spans="2:5">
      <c r="B3343" s="205" t="s">
        <v>3033</v>
      </c>
      <c r="C3343" s="131">
        <v>2390995</v>
      </c>
      <c r="D3343" s="131">
        <v>2390995</v>
      </c>
      <c r="E3343" s="131">
        <v>0</v>
      </c>
    </row>
    <row r="3344" spans="2:5">
      <c r="B3344" s="204" t="s">
        <v>3034</v>
      </c>
      <c r="C3344" s="131">
        <v>2390995</v>
      </c>
      <c r="D3344" s="131">
        <v>2390995</v>
      </c>
      <c r="E3344" s="131">
        <v>0</v>
      </c>
    </row>
    <row r="3345" spans="2:5">
      <c r="B3345" s="205" t="s">
        <v>2341</v>
      </c>
      <c r="C3345" s="131">
        <v>6683666</v>
      </c>
      <c r="D3345" s="131">
        <v>6683666</v>
      </c>
      <c r="E3345" s="131">
        <v>0</v>
      </c>
    </row>
    <row r="3346" spans="2:5">
      <c r="B3346" s="204" t="s">
        <v>2342</v>
      </c>
      <c r="C3346" s="131">
        <v>6683666</v>
      </c>
      <c r="D3346" s="131">
        <v>6683666</v>
      </c>
      <c r="E3346" s="131">
        <v>0</v>
      </c>
    </row>
    <row r="3347" spans="2:5">
      <c r="B3347" s="205" t="s">
        <v>2908</v>
      </c>
      <c r="C3347" s="131">
        <v>4735132</v>
      </c>
      <c r="D3347" s="131">
        <v>4735132</v>
      </c>
      <c r="E3347" s="131">
        <v>0</v>
      </c>
    </row>
    <row r="3348" spans="2:5">
      <c r="B3348" s="204" t="s">
        <v>2343</v>
      </c>
      <c r="C3348" s="131">
        <v>4735132</v>
      </c>
      <c r="D3348" s="131">
        <v>4735132</v>
      </c>
      <c r="E3348" s="131">
        <v>0</v>
      </c>
    </row>
    <row r="3349" spans="2:5">
      <c r="B3349" s="205" t="s">
        <v>576</v>
      </c>
      <c r="C3349" s="131">
        <v>14770199</v>
      </c>
      <c r="D3349" s="131">
        <v>52838394.520000003</v>
      </c>
      <c r="E3349" s="131">
        <v>24112165.25</v>
      </c>
    </row>
    <row r="3350" spans="2:5">
      <c r="B3350" s="204" t="s">
        <v>925</v>
      </c>
      <c r="C3350" s="131">
        <v>14770199</v>
      </c>
      <c r="D3350" s="131">
        <v>52838394.520000003</v>
      </c>
      <c r="E3350" s="131">
        <v>24112165.25</v>
      </c>
    </row>
    <row r="3351" spans="2:5">
      <c r="B3351" s="205" t="s">
        <v>3319</v>
      </c>
      <c r="C3351" s="131">
        <v>11127992</v>
      </c>
      <c r="D3351" s="131">
        <v>11127992</v>
      </c>
      <c r="E3351" s="131">
        <v>0</v>
      </c>
    </row>
    <row r="3352" spans="2:5">
      <c r="B3352" s="204" t="s">
        <v>2584</v>
      </c>
      <c r="C3352" s="131">
        <v>11127992</v>
      </c>
      <c r="D3352" s="131">
        <v>11127992</v>
      </c>
      <c r="E3352" s="131">
        <v>0</v>
      </c>
    </row>
    <row r="3353" spans="2:5">
      <c r="B3353" s="205" t="s">
        <v>3320</v>
      </c>
      <c r="C3353" s="131">
        <v>2789356</v>
      </c>
      <c r="D3353" s="131">
        <v>2789356</v>
      </c>
      <c r="E3353" s="131">
        <v>0</v>
      </c>
    </row>
    <row r="3354" spans="2:5">
      <c r="B3354" s="204" t="s">
        <v>3321</v>
      </c>
      <c r="C3354" s="131">
        <v>2789356</v>
      </c>
      <c r="D3354" s="131">
        <v>2789356</v>
      </c>
      <c r="E3354" s="131">
        <v>0</v>
      </c>
    </row>
    <row r="3355" spans="2:5">
      <c r="B3355" s="205" t="s">
        <v>2909</v>
      </c>
      <c r="C3355" s="131">
        <v>11127992</v>
      </c>
      <c r="D3355" s="131">
        <v>11127992</v>
      </c>
      <c r="E3355" s="131">
        <v>0</v>
      </c>
    </row>
    <row r="3356" spans="2:5">
      <c r="B3356" s="204" t="s">
        <v>2344</v>
      </c>
      <c r="C3356" s="131">
        <v>11127992</v>
      </c>
      <c r="D3356" s="131">
        <v>11127992</v>
      </c>
      <c r="E3356" s="131">
        <v>0</v>
      </c>
    </row>
    <row r="3357" spans="2:5">
      <c r="B3357" s="205" t="s">
        <v>2345</v>
      </c>
      <c r="C3357" s="131">
        <v>6683666</v>
      </c>
      <c r="D3357" s="131">
        <v>6683666</v>
      </c>
      <c r="E3357" s="131">
        <v>0</v>
      </c>
    </row>
    <row r="3358" spans="2:5">
      <c r="B3358" s="204" t="s">
        <v>2346</v>
      </c>
      <c r="C3358" s="131">
        <v>6683666</v>
      </c>
      <c r="D3358" s="131">
        <v>6683666</v>
      </c>
      <c r="E3358" s="131">
        <v>0</v>
      </c>
    </row>
    <row r="3359" spans="2:5">
      <c r="B3359" s="205" t="s">
        <v>2347</v>
      </c>
      <c r="C3359" s="131">
        <v>6683666</v>
      </c>
      <c r="D3359" s="131">
        <v>6683666</v>
      </c>
      <c r="E3359" s="131">
        <v>0</v>
      </c>
    </row>
    <row r="3360" spans="2:5">
      <c r="B3360" s="204" t="s">
        <v>2348</v>
      </c>
      <c r="C3360" s="131">
        <v>6683666</v>
      </c>
      <c r="D3360" s="131">
        <v>6683666</v>
      </c>
      <c r="E3360" s="131">
        <v>0</v>
      </c>
    </row>
    <row r="3361" spans="2:5">
      <c r="B3361" s="205" t="s">
        <v>3322</v>
      </c>
      <c r="C3361" s="131">
        <v>13760435</v>
      </c>
      <c r="D3361" s="131">
        <v>13760435</v>
      </c>
      <c r="E3361" s="131">
        <v>0</v>
      </c>
    </row>
    <row r="3362" spans="2:5">
      <c r="B3362" s="204" t="s">
        <v>3323</v>
      </c>
      <c r="C3362" s="131">
        <v>13760435</v>
      </c>
      <c r="D3362" s="131">
        <v>13760435</v>
      </c>
      <c r="E3362" s="131">
        <v>0</v>
      </c>
    </row>
    <row r="3363" spans="2:5">
      <c r="B3363" s="205" t="s">
        <v>2349</v>
      </c>
      <c r="C3363" s="131">
        <v>6683666</v>
      </c>
      <c r="D3363" s="131">
        <v>2957893</v>
      </c>
      <c r="E3363" s="131">
        <v>0</v>
      </c>
    </row>
    <row r="3364" spans="2:5">
      <c r="B3364" s="204" t="s">
        <v>2350</v>
      </c>
      <c r="C3364" s="131">
        <v>6683666</v>
      </c>
      <c r="D3364" s="131">
        <v>2957893</v>
      </c>
      <c r="E3364" s="131">
        <v>0</v>
      </c>
    </row>
    <row r="3365" spans="2:5">
      <c r="B3365" s="205" t="s">
        <v>3324</v>
      </c>
      <c r="C3365" s="131">
        <v>2049849</v>
      </c>
      <c r="D3365" s="131">
        <v>2049849</v>
      </c>
      <c r="E3365" s="131">
        <v>0</v>
      </c>
    </row>
    <row r="3366" spans="2:5">
      <c r="B3366" s="204" t="s">
        <v>3325</v>
      </c>
      <c r="C3366" s="131">
        <v>2049849</v>
      </c>
      <c r="D3366" s="131">
        <v>2049849</v>
      </c>
      <c r="E3366" s="131">
        <v>0</v>
      </c>
    </row>
    <row r="3367" spans="2:5">
      <c r="B3367" s="205" t="s">
        <v>3326</v>
      </c>
      <c r="C3367" s="131">
        <v>10106363</v>
      </c>
      <c r="D3367" s="131">
        <v>10106363</v>
      </c>
      <c r="E3367" s="131">
        <v>0</v>
      </c>
    </row>
    <row r="3368" spans="2:5">
      <c r="B3368" s="204" t="s">
        <v>3327</v>
      </c>
      <c r="C3368" s="131">
        <v>10106363</v>
      </c>
      <c r="D3368" s="131">
        <v>10106363</v>
      </c>
      <c r="E3368" s="131">
        <v>0</v>
      </c>
    </row>
    <row r="3369" spans="2:5">
      <c r="B3369" s="205" t="s">
        <v>2351</v>
      </c>
      <c r="C3369" s="131">
        <v>6683666</v>
      </c>
      <c r="D3369" s="131">
        <v>6683666</v>
      </c>
      <c r="E3369" s="131">
        <v>0</v>
      </c>
    </row>
    <row r="3370" spans="2:5">
      <c r="B3370" s="204" t="s">
        <v>2352</v>
      </c>
      <c r="C3370" s="131">
        <v>6683666</v>
      </c>
      <c r="D3370" s="131">
        <v>6683666</v>
      </c>
      <c r="E3370" s="131">
        <v>0</v>
      </c>
    </row>
    <row r="3371" spans="2:5">
      <c r="B3371" s="205" t="s">
        <v>3328</v>
      </c>
      <c r="C3371" s="131">
        <v>8886803</v>
      </c>
      <c r="D3371" s="131">
        <v>8886803</v>
      </c>
      <c r="E3371" s="131">
        <v>0</v>
      </c>
    </row>
    <row r="3372" spans="2:5">
      <c r="B3372" s="204" t="s">
        <v>3329</v>
      </c>
      <c r="C3372" s="131">
        <v>8886803</v>
      </c>
      <c r="D3372" s="131">
        <v>8886803</v>
      </c>
      <c r="E3372" s="131">
        <v>0</v>
      </c>
    </row>
    <row r="3373" spans="2:5">
      <c r="B3373" s="205" t="s">
        <v>2353</v>
      </c>
      <c r="C3373" s="131">
        <v>11127992</v>
      </c>
      <c r="D3373" s="131">
        <v>11127992</v>
      </c>
      <c r="E3373" s="131">
        <v>0</v>
      </c>
    </row>
    <row r="3374" spans="2:5">
      <c r="B3374" s="204" t="s">
        <v>2354</v>
      </c>
      <c r="C3374" s="131">
        <v>11127992</v>
      </c>
      <c r="D3374" s="131">
        <v>11127992</v>
      </c>
      <c r="E3374" s="131">
        <v>0</v>
      </c>
    </row>
    <row r="3375" spans="2:5">
      <c r="B3375" s="205" t="s">
        <v>3330</v>
      </c>
      <c r="C3375" s="131">
        <v>9277539</v>
      </c>
      <c r="D3375" s="131">
        <v>9277539</v>
      </c>
      <c r="E3375" s="131">
        <v>0</v>
      </c>
    </row>
    <row r="3376" spans="2:5">
      <c r="B3376" s="204" t="s">
        <v>3331</v>
      </c>
      <c r="C3376" s="131">
        <v>9277539</v>
      </c>
      <c r="D3376" s="131">
        <v>9277539</v>
      </c>
      <c r="E3376" s="131">
        <v>0</v>
      </c>
    </row>
    <row r="3377" spans="2:5">
      <c r="B3377" s="205" t="s">
        <v>2355</v>
      </c>
      <c r="C3377" s="131">
        <v>4735132</v>
      </c>
      <c r="D3377" s="131">
        <v>4735132</v>
      </c>
      <c r="E3377" s="131">
        <v>0</v>
      </c>
    </row>
    <row r="3378" spans="2:5">
      <c r="B3378" s="204" t="s">
        <v>2356</v>
      </c>
      <c r="C3378" s="131">
        <v>4735132</v>
      </c>
      <c r="D3378" s="131">
        <v>4735132</v>
      </c>
      <c r="E3378" s="131">
        <v>0</v>
      </c>
    </row>
    <row r="3379" spans="2:5">
      <c r="B3379" s="205" t="s">
        <v>3035</v>
      </c>
      <c r="C3379" s="131">
        <v>8375826</v>
      </c>
      <c r="D3379" s="131">
        <v>1375826</v>
      </c>
      <c r="E3379" s="131">
        <v>0</v>
      </c>
    </row>
    <row r="3380" spans="2:5">
      <c r="B3380" s="204" t="s">
        <v>3036</v>
      </c>
      <c r="C3380" s="131">
        <v>8375826</v>
      </c>
      <c r="D3380" s="131">
        <v>1375826</v>
      </c>
      <c r="E3380" s="131">
        <v>0</v>
      </c>
    </row>
    <row r="3381" spans="2:5">
      <c r="B3381" s="205" t="s">
        <v>2357</v>
      </c>
      <c r="C3381" s="131">
        <v>6683666</v>
      </c>
      <c r="D3381" s="131">
        <v>1</v>
      </c>
      <c r="E3381" s="131">
        <v>0</v>
      </c>
    </row>
    <row r="3382" spans="2:5">
      <c r="B3382" s="204" t="s">
        <v>2358</v>
      </c>
      <c r="C3382" s="131">
        <v>6683666</v>
      </c>
      <c r="D3382" s="131">
        <v>1</v>
      </c>
      <c r="E3382" s="131">
        <v>0</v>
      </c>
    </row>
    <row r="3383" spans="2:5">
      <c r="B3383" s="205" t="s">
        <v>3037</v>
      </c>
      <c r="C3383" s="131">
        <v>2522874</v>
      </c>
      <c r="D3383" s="131">
        <v>2522874</v>
      </c>
      <c r="E3383" s="131">
        <v>0</v>
      </c>
    </row>
    <row r="3384" spans="2:5">
      <c r="B3384" s="204" t="s">
        <v>3038</v>
      </c>
      <c r="C3384" s="131">
        <v>2522874</v>
      </c>
      <c r="D3384" s="131">
        <v>2522874</v>
      </c>
      <c r="E3384" s="131">
        <v>0</v>
      </c>
    </row>
    <row r="3385" spans="2:5">
      <c r="B3385" s="205" t="s">
        <v>2359</v>
      </c>
      <c r="C3385" s="131">
        <v>6683666</v>
      </c>
      <c r="D3385" s="131">
        <v>1</v>
      </c>
      <c r="E3385" s="131">
        <v>0</v>
      </c>
    </row>
    <row r="3386" spans="2:5">
      <c r="B3386" s="204" t="s">
        <v>2360</v>
      </c>
      <c r="C3386" s="131">
        <v>6683666</v>
      </c>
      <c r="D3386" s="131">
        <v>1</v>
      </c>
      <c r="E3386" s="131">
        <v>0</v>
      </c>
    </row>
    <row r="3387" spans="2:5">
      <c r="B3387" s="205" t="s">
        <v>2361</v>
      </c>
      <c r="C3387" s="131">
        <v>6683666</v>
      </c>
      <c r="D3387" s="131">
        <v>1</v>
      </c>
      <c r="E3387" s="131">
        <v>0</v>
      </c>
    </row>
    <row r="3388" spans="2:5">
      <c r="B3388" s="204" t="s">
        <v>2362</v>
      </c>
      <c r="C3388" s="131">
        <v>6683666</v>
      </c>
      <c r="D3388" s="131">
        <v>1</v>
      </c>
      <c r="E3388" s="131">
        <v>0</v>
      </c>
    </row>
    <row r="3389" spans="2:5">
      <c r="B3389" s="205" t="s">
        <v>2363</v>
      </c>
      <c r="C3389" s="131">
        <v>11127992</v>
      </c>
      <c r="D3389" s="131">
        <v>1</v>
      </c>
      <c r="E3389" s="131">
        <v>0</v>
      </c>
    </row>
    <row r="3390" spans="2:5">
      <c r="B3390" s="204" t="s">
        <v>2364</v>
      </c>
      <c r="C3390" s="131">
        <v>11127992</v>
      </c>
      <c r="D3390" s="131">
        <v>1</v>
      </c>
      <c r="E3390" s="131">
        <v>0</v>
      </c>
    </row>
    <row r="3391" spans="2:5">
      <c r="B3391" s="205" t="s">
        <v>2910</v>
      </c>
      <c r="C3391" s="131">
        <v>29858470</v>
      </c>
      <c r="D3391" s="131">
        <v>29858470</v>
      </c>
      <c r="E3391" s="131">
        <v>0</v>
      </c>
    </row>
    <row r="3392" spans="2:5">
      <c r="B3392" s="204" t="s">
        <v>2702</v>
      </c>
      <c r="C3392" s="131">
        <v>29858470</v>
      </c>
      <c r="D3392" s="131">
        <v>29858470</v>
      </c>
      <c r="E3392" s="131">
        <v>0</v>
      </c>
    </row>
    <row r="3393" spans="2:5">
      <c r="B3393" s="205" t="s">
        <v>3524</v>
      </c>
      <c r="C3393" s="131">
        <v>4735132</v>
      </c>
      <c r="D3393" s="131">
        <v>16421664.77</v>
      </c>
      <c r="E3393" s="131">
        <v>10569504.560000001</v>
      </c>
    </row>
    <row r="3394" spans="2:5">
      <c r="B3394" s="204" t="s">
        <v>3525</v>
      </c>
      <c r="C3394" s="131">
        <v>0</v>
      </c>
      <c r="D3394" s="131">
        <v>16421663.77</v>
      </c>
      <c r="E3394" s="131">
        <v>10569504.560000001</v>
      </c>
    </row>
    <row r="3395" spans="2:5">
      <c r="B3395" s="204" t="s">
        <v>2365</v>
      </c>
      <c r="C3395" s="131">
        <v>4735132</v>
      </c>
      <c r="D3395" s="131">
        <v>1</v>
      </c>
      <c r="E3395" s="131">
        <v>0</v>
      </c>
    </row>
    <row r="3396" spans="2:5">
      <c r="B3396" s="205" t="s">
        <v>3039</v>
      </c>
      <c r="C3396" s="131">
        <v>103869279</v>
      </c>
      <c r="D3396" s="131">
        <v>103869279</v>
      </c>
      <c r="E3396" s="131">
        <v>103869278.76000001</v>
      </c>
    </row>
    <row r="3397" spans="2:5">
      <c r="B3397" s="204" t="s">
        <v>3040</v>
      </c>
      <c r="C3397" s="131">
        <v>103869279</v>
      </c>
      <c r="D3397" s="131">
        <v>103869279</v>
      </c>
      <c r="E3397" s="131">
        <v>103869278.76000001</v>
      </c>
    </row>
    <row r="3398" spans="2:5">
      <c r="B3398" s="205" t="s">
        <v>2366</v>
      </c>
      <c r="C3398" s="131">
        <v>6683666</v>
      </c>
      <c r="D3398" s="131">
        <v>7603739.1600000001</v>
      </c>
      <c r="E3398" s="131">
        <v>1520747.83</v>
      </c>
    </row>
    <row r="3399" spans="2:5">
      <c r="B3399" s="204" t="s">
        <v>2367</v>
      </c>
      <c r="C3399" s="131">
        <v>6683666</v>
      </c>
      <c r="D3399" s="131">
        <v>7603739.1600000001</v>
      </c>
      <c r="E3399" s="131">
        <v>1520747.83</v>
      </c>
    </row>
    <row r="3400" spans="2:5">
      <c r="B3400" s="205" t="s">
        <v>2911</v>
      </c>
      <c r="C3400" s="131">
        <v>4735132</v>
      </c>
      <c r="D3400" s="131">
        <v>5383415.1500000004</v>
      </c>
      <c r="E3400" s="131">
        <v>1076683.03</v>
      </c>
    </row>
    <row r="3401" spans="2:5">
      <c r="B3401" s="204" t="s">
        <v>2368</v>
      </c>
      <c r="C3401" s="131">
        <v>4735132</v>
      </c>
      <c r="D3401" s="131">
        <v>5383415.1500000004</v>
      </c>
      <c r="E3401" s="131">
        <v>1076683.03</v>
      </c>
    </row>
    <row r="3402" spans="2:5">
      <c r="B3402" s="205" t="s">
        <v>1112</v>
      </c>
      <c r="C3402" s="131">
        <v>27415621</v>
      </c>
      <c r="D3402" s="131">
        <v>27415621</v>
      </c>
      <c r="E3402" s="131">
        <v>7521422.5999999996</v>
      </c>
    </row>
    <row r="3403" spans="2:5">
      <c r="B3403" s="204" t="s">
        <v>1113</v>
      </c>
      <c r="C3403" s="131">
        <v>25073159</v>
      </c>
      <c r="D3403" s="131">
        <v>25073159</v>
      </c>
      <c r="E3403" s="131">
        <v>7521422.5999999996</v>
      </c>
    </row>
    <row r="3404" spans="2:5">
      <c r="B3404" s="204" t="s">
        <v>3332</v>
      </c>
      <c r="C3404" s="131">
        <v>2342462</v>
      </c>
      <c r="D3404" s="131">
        <v>2342462</v>
      </c>
      <c r="E3404" s="131">
        <v>0</v>
      </c>
    </row>
    <row r="3405" spans="2:5">
      <c r="B3405" s="205" t="s">
        <v>2369</v>
      </c>
      <c r="C3405" s="131">
        <v>6683666</v>
      </c>
      <c r="D3405" s="131">
        <v>7603739.1600000001</v>
      </c>
      <c r="E3405" s="131">
        <v>1520747.83</v>
      </c>
    </row>
    <row r="3406" spans="2:5">
      <c r="B3406" s="204" t="s">
        <v>2370</v>
      </c>
      <c r="C3406" s="131">
        <v>6683666</v>
      </c>
      <c r="D3406" s="131">
        <v>7603739.1600000001</v>
      </c>
      <c r="E3406" s="131">
        <v>1520747.83</v>
      </c>
    </row>
    <row r="3407" spans="2:5">
      <c r="B3407" s="205" t="s">
        <v>2371</v>
      </c>
      <c r="C3407" s="131">
        <v>6683666</v>
      </c>
      <c r="D3407" s="131">
        <v>7609318.75</v>
      </c>
      <c r="E3407" s="131">
        <v>1469098.28</v>
      </c>
    </row>
    <row r="3408" spans="2:5">
      <c r="B3408" s="204" t="s">
        <v>2372</v>
      </c>
      <c r="C3408" s="131">
        <v>6683666</v>
      </c>
      <c r="D3408" s="131">
        <v>7609318.75</v>
      </c>
      <c r="E3408" s="131">
        <v>1469098.28</v>
      </c>
    </row>
    <row r="3409" spans="2:5">
      <c r="B3409" s="205" t="s">
        <v>2373</v>
      </c>
      <c r="C3409" s="131">
        <v>6683666</v>
      </c>
      <c r="D3409" s="131">
        <v>7603739.1500000004</v>
      </c>
      <c r="E3409" s="131">
        <v>1520747.83</v>
      </c>
    </row>
    <row r="3410" spans="2:5">
      <c r="B3410" s="204" t="s">
        <v>2374</v>
      </c>
      <c r="C3410" s="131">
        <v>6683666</v>
      </c>
      <c r="D3410" s="131">
        <v>7603739.1500000004</v>
      </c>
      <c r="E3410" s="131">
        <v>1520747.83</v>
      </c>
    </row>
    <row r="3411" spans="2:5">
      <c r="B3411" s="205" t="s">
        <v>2375</v>
      </c>
      <c r="C3411" s="131">
        <v>4735132</v>
      </c>
      <c r="D3411" s="131">
        <v>5383415.1500000004</v>
      </c>
      <c r="E3411" s="131">
        <v>1076683.03</v>
      </c>
    </row>
    <row r="3412" spans="2:5">
      <c r="B3412" s="204" t="s">
        <v>2376</v>
      </c>
      <c r="C3412" s="131">
        <v>4735132</v>
      </c>
      <c r="D3412" s="131">
        <v>5383415.1500000004</v>
      </c>
      <c r="E3412" s="131">
        <v>1076683.03</v>
      </c>
    </row>
    <row r="3413" spans="2:5">
      <c r="B3413" s="205" t="s">
        <v>2377</v>
      </c>
      <c r="C3413" s="131">
        <v>6683666</v>
      </c>
      <c r="D3413" s="131">
        <v>1</v>
      </c>
      <c r="E3413" s="131">
        <v>0</v>
      </c>
    </row>
    <row r="3414" spans="2:5">
      <c r="B3414" s="204" t="s">
        <v>2378</v>
      </c>
      <c r="C3414" s="131">
        <v>6683666</v>
      </c>
      <c r="D3414" s="131">
        <v>1</v>
      </c>
      <c r="E3414" s="131">
        <v>0</v>
      </c>
    </row>
    <row r="3415" spans="2:5">
      <c r="B3415" s="205" t="s">
        <v>2379</v>
      </c>
      <c r="C3415" s="131">
        <v>11127992</v>
      </c>
      <c r="D3415" s="131">
        <v>1</v>
      </c>
      <c r="E3415" s="131">
        <v>0</v>
      </c>
    </row>
    <row r="3416" spans="2:5">
      <c r="B3416" s="204" t="s">
        <v>2380</v>
      </c>
      <c r="C3416" s="131">
        <v>11127992</v>
      </c>
      <c r="D3416" s="131">
        <v>1</v>
      </c>
      <c r="E3416" s="131">
        <v>0</v>
      </c>
    </row>
    <row r="3417" spans="2:5">
      <c r="B3417" s="205" t="s">
        <v>3333</v>
      </c>
      <c r="C3417" s="131">
        <v>11768758</v>
      </c>
      <c r="D3417" s="131">
        <v>11768758</v>
      </c>
      <c r="E3417" s="131">
        <v>0</v>
      </c>
    </row>
    <row r="3418" spans="2:5">
      <c r="B3418" s="204" t="s">
        <v>3334</v>
      </c>
      <c r="C3418" s="131">
        <v>11768758</v>
      </c>
      <c r="D3418" s="131">
        <v>11768758</v>
      </c>
      <c r="E3418" s="131">
        <v>0</v>
      </c>
    </row>
    <row r="3419" spans="2:5">
      <c r="B3419" s="205" t="s">
        <v>2381</v>
      </c>
      <c r="C3419" s="131">
        <v>4735132</v>
      </c>
      <c r="D3419" s="131">
        <v>4735132</v>
      </c>
      <c r="E3419" s="131">
        <v>2242599.13</v>
      </c>
    </row>
    <row r="3420" spans="2:5">
      <c r="B3420" s="204" t="s">
        <v>2382</v>
      </c>
      <c r="C3420" s="131">
        <v>4735132</v>
      </c>
      <c r="D3420" s="131">
        <v>4735132</v>
      </c>
      <c r="E3420" s="131">
        <v>2242599.13</v>
      </c>
    </row>
    <row r="3421" spans="2:5">
      <c r="B3421" s="205" t="s">
        <v>3041</v>
      </c>
      <c r="C3421" s="131">
        <v>29745219</v>
      </c>
      <c r="D3421" s="131">
        <v>29745219</v>
      </c>
      <c r="E3421" s="131">
        <v>0</v>
      </c>
    </row>
    <row r="3422" spans="2:5">
      <c r="B3422" s="204" t="s">
        <v>3042</v>
      </c>
      <c r="C3422" s="131">
        <v>29745219</v>
      </c>
      <c r="D3422" s="131">
        <v>29745219</v>
      </c>
      <c r="E3422" s="131">
        <v>0</v>
      </c>
    </row>
    <row r="3423" spans="2:5">
      <c r="B3423" s="205" t="s">
        <v>2383</v>
      </c>
      <c r="C3423" s="131">
        <v>4735132</v>
      </c>
      <c r="D3423" s="131">
        <v>1</v>
      </c>
      <c r="E3423" s="131">
        <v>0</v>
      </c>
    </row>
    <row r="3424" spans="2:5">
      <c r="B3424" s="204" t="s">
        <v>2384</v>
      </c>
      <c r="C3424" s="131">
        <v>4735132</v>
      </c>
      <c r="D3424" s="131">
        <v>1</v>
      </c>
      <c r="E3424" s="131">
        <v>0</v>
      </c>
    </row>
    <row r="3425" spans="2:5">
      <c r="B3425" s="205" t="s">
        <v>3335</v>
      </c>
      <c r="C3425" s="131">
        <v>9395859</v>
      </c>
      <c r="D3425" s="131">
        <v>9395859</v>
      </c>
      <c r="E3425" s="131">
        <v>0</v>
      </c>
    </row>
    <row r="3426" spans="2:5">
      <c r="B3426" s="204" t="s">
        <v>3334</v>
      </c>
      <c r="C3426" s="131">
        <v>9395859</v>
      </c>
      <c r="D3426" s="131">
        <v>9395859</v>
      </c>
      <c r="E3426" s="131">
        <v>0</v>
      </c>
    </row>
    <row r="3427" spans="2:5">
      <c r="B3427" s="205" t="s">
        <v>2385</v>
      </c>
      <c r="C3427" s="131">
        <v>4735132</v>
      </c>
      <c r="D3427" s="131">
        <v>4735132</v>
      </c>
      <c r="E3427" s="131">
        <v>2238882.44</v>
      </c>
    </row>
    <row r="3428" spans="2:5">
      <c r="B3428" s="204" t="s">
        <v>2386</v>
      </c>
      <c r="C3428" s="131">
        <v>4735132</v>
      </c>
      <c r="D3428" s="131">
        <v>4735132</v>
      </c>
      <c r="E3428" s="131">
        <v>2238882.44</v>
      </c>
    </row>
    <row r="3429" spans="2:5">
      <c r="B3429" s="205" t="s">
        <v>2387</v>
      </c>
      <c r="C3429" s="131">
        <v>4735132</v>
      </c>
      <c r="D3429" s="131">
        <v>4735132</v>
      </c>
      <c r="E3429" s="131">
        <v>2251611.59</v>
      </c>
    </row>
    <row r="3430" spans="2:5">
      <c r="B3430" s="204" t="s">
        <v>2388</v>
      </c>
      <c r="C3430" s="131">
        <v>4735132</v>
      </c>
      <c r="D3430" s="131">
        <v>4735132</v>
      </c>
      <c r="E3430" s="131">
        <v>2251611.59</v>
      </c>
    </row>
    <row r="3431" spans="2:5">
      <c r="B3431" s="205" t="s">
        <v>3336</v>
      </c>
      <c r="C3431" s="131">
        <v>4735132</v>
      </c>
      <c r="D3431" s="131">
        <v>5327021.32</v>
      </c>
      <c r="E3431" s="131">
        <v>1065404.26</v>
      </c>
    </row>
    <row r="3432" spans="2:5">
      <c r="B3432" s="204" t="s">
        <v>2585</v>
      </c>
      <c r="C3432" s="131">
        <v>4735132</v>
      </c>
      <c r="D3432" s="131">
        <v>5327021.32</v>
      </c>
      <c r="E3432" s="131">
        <v>1065404.26</v>
      </c>
    </row>
    <row r="3433" spans="2:5">
      <c r="B3433" s="205" t="s">
        <v>2389</v>
      </c>
      <c r="C3433" s="131">
        <v>11127992</v>
      </c>
      <c r="D3433" s="131">
        <v>12518990.859999999</v>
      </c>
      <c r="E3433" s="131">
        <v>2503798.1800000002</v>
      </c>
    </row>
    <row r="3434" spans="2:5">
      <c r="B3434" s="204" t="s">
        <v>2390</v>
      </c>
      <c r="C3434" s="131">
        <v>11127992</v>
      </c>
      <c r="D3434" s="131">
        <v>12518990.859999999</v>
      </c>
      <c r="E3434" s="131">
        <v>2503798.1800000002</v>
      </c>
    </row>
    <row r="3435" spans="2:5">
      <c r="B3435" s="205" t="s">
        <v>2391</v>
      </c>
      <c r="C3435" s="131">
        <v>4735132</v>
      </c>
      <c r="D3435" s="131">
        <v>5327021.32</v>
      </c>
      <c r="E3435" s="131">
        <v>1065404.26</v>
      </c>
    </row>
    <row r="3436" spans="2:5">
      <c r="B3436" s="204" t="s">
        <v>2392</v>
      </c>
      <c r="C3436" s="131">
        <v>4735132</v>
      </c>
      <c r="D3436" s="131">
        <v>5327021.32</v>
      </c>
      <c r="E3436" s="131">
        <v>1065404.26</v>
      </c>
    </row>
    <row r="3437" spans="2:5">
      <c r="B3437" s="205" t="s">
        <v>2393</v>
      </c>
      <c r="C3437" s="131">
        <v>6683666</v>
      </c>
      <c r="D3437" s="131">
        <v>7519124.0300000003</v>
      </c>
      <c r="E3437" s="131">
        <v>1503824.81</v>
      </c>
    </row>
    <row r="3438" spans="2:5">
      <c r="B3438" s="204" t="s">
        <v>2394</v>
      </c>
      <c r="C3438" s="131">
        <v>6683666</v>
      </c>
      <c r="D3438" s="131">
        <v>7519124.0300000003</v>
      </c>
      <c r="E3438" s="131">
        <v>1503824.81</v>
      </c>
    </row>
    <row r="3439" spans="2:5">
      <c r="B3439" s="205" t="s">
        <v>2395</v>
      </c>
      <c r="C3439" s="131">
        <v>6683666</v>
      </c>
      <c r="D3439" s="131">
        <v>7519124.0300000003</v>
      </c>
      <c r="E3439" s="131">
        <v>1503824.81</v>
      </c>
    </row>
    <row r="3440" spans="2:5">
      <c r="B3440" s="204" t="s">
        <v>2396</v>
      </c>
      <c r="C3440" s="131">
        <v>6683666</v>
      </c>
      <c r="D3440" s="131">
        <v>7519124.0300000003</v>
      </c>
      <c r="E3440" s="131">
        <v>1503824.81</v>
      </c>
    </row>
    <row r="3441" spans="2:5">
      <c r="B3441" s="205" t="s">
        <v>2397</v>
      </c>
      <c r="C3441" s="131">
        <v>4735132</v>
      </c>
      <c r="D3441" s="131">
        <v>5327021.32</v>
      </c>
      <c r="E3441" s="131">
        <v>1065404.26</v>
      </c>
    </row>
    <row r="3442" spans="2:5">
      <c r="B3442" s="204" t="s">
        <v>2398</v>
      </c>
      <c r="C3442" s="131">
        <v>4735132</v>
      </c>
      <c r="D3442" s="131">
        <v>5327021.32</v>
      </c>
      <c r="E3442" s="131">
        <v>1065404.26</v>
      </c>
    </row>
    <row r="3443" spans="2:5">
      <c r="B3443" s="205" t="s">
        <v>2399</v>
      </c>
      <c r="C3443" s="131">
        <v>6683666</v>
      </c>
      <c r="D3443" s="131">
        <v>1</v>
      </c>
      <c r="E3443" s="131">
        <v>0</v>
      </c>
    </row>
    <row r="3444" spans="2:5">
      <c r="B3444" s="204" t="s">
        <v>2400</v>
      </c>
      <c r="C3444" s="131">
        <v>6683666</v>
      </c>
      <c r="D3444" s="131">
        <v>1</v>
      </c>
      <c r="E3444" s="131">
        <v>0</v>
      </c>
    </row>
    <row r="3445" spans="2:5">
      <c r="B3445" s="205" t="s">
        <v>2401</v>
      </c>
      <c r="C3445" s="131">
        <v>6683666</v>
      </c>
      <c r="D3445" s="131">
        <v>1</v>
      </c>
      <c r="E3445" s="131">
        <v>0</v>
      </c>
    </row>
    <row r="3446" spans="2:5">
      <c r="B3446" s="204" t="s">
        <v>2402</v>
      </c>
      <c r="C3446" s="131">
        <v>6683666</v>
      </c>
      <c r="D3446" s="131">
        <v>1</v>
      </c>
      <c r="E3446" s="131">
        <v>0</v>
      </c>
    </row>
    <row r="3447" spans="2:5">
      <c r="B3447" s="205" t="s">
        <v>2403</v>
      </c>
      <c r="C3447" s="131">
        <v>4735132</v>
      </c>
      <c r="D3447" s="131">
        <v>4735132</v>
      </c>
      <c r="E3447" s="131">
        <v>0</v>
      </c>
    </row>
    <row r="3448" spans="2:5">
      <c r="B3448" s="204" t="s">
        <v>2404</v>
      </c>
      <c r="C3448" s="131">
        <v>4735132</v>
      </c>
      <c r="D3448" s="131">
        <v>4735132</v>
      </c>
      <c r="E3448" s="131">
        <v>0</v>
      </c>
    </row>
    <row r="3449" spans="2:5">
      <c r="B3449" s="205" t="s">
        <v>3043</v>
      </c>
      <c r="C3449" s="131">
        <v>5901674</v>
      </c>
      <c r="D3449" s="131">
        <v>5901674</v>
      </c>
      <c r="E3449" s="131">
        <v>5647535</v>
      </c>
    </row>
    <row r="3450" spans="2:5">
      <c r="B3450" s="204" t="s">
        <v>3044</v>
      </c>
      <c r="C3450" s="131">
        <v>5901674</v>
      </c>
      <c r="D3450" s="131">
        <v>5901674</v>
      </c>
      <c r="E3450" s="131">
        <v>5647535</v>
      </c>
    </row>
    <row r="3451" spans="2:5">
      <c r="B3451" s="205" t="s">
        <v>2405</v>
      </c>
      <c r="C3451" s="131">
        <v>4735132</v>
      </c>
      <c r="D3451" s="131">
        <v>4735132</v>
      </c>
      <c r="E3451" s="131">
        <v>0</v>
      </c>
    </row>
    <row r="3452" spans="2:5">
      <c r="B3452" s="204" t="s">
        <v>2406</v>
      </c>
      <c r="C3452" s="131">
        <v>4735132</v>
      </c>
      <c r="D3452" s="131">
        <v>4735132</v>
      </c>
      <c r="E3452" s="131">
        <v>0</v>
      </c>
    </row>
    <row r="3453" spans="2:5">
      <c r="B3453" s="205" t="s">
        <v>2407</v>
      </c>
      <c r="C3453" s="131">
        <v>4735132</v>
      </c>
      <c r="D3453" s="131">
        <v>0</v>
      </c>
      <c r="E3453" s="131">
        <v>0</v>
      </c>
    </row>
    <row r="3454" spans="2:5">
      <c r="B3454" s="204" t="s">
        <v>2408</v>
      </c>
      <c r="C3454" s="131">
        <v>4735132</v>
      </c>
      <c r="D3454" s="131">
        <v>0</v>
      </c>
      <c r="E3454" s="131">
        <v>0</v>
      </c>
    </row>
    <row r="3455" spans="2:5">
      <c r="B3455" s="205" t="s">
        <v>3337</v>
      </c>
      <c r="C3455" s="131">
        <v>2803807</v>
      </c>
      <c r="D3455" s="131">
        <v>2803807</v>
      </c>
      <c r="E3455" s="131">
        <v>0</v>
      </c>
    </row>
    <row r="3456" spans="2:5">
      <c r="B3456" s="204" t="s">
        <v>3338</v>
      </c>
      <c r="C3456" s="131">
        <v>2803807</v>
      </c>
      <c r="D3456" s="131">
        <v>2803807</v>
      </c>
      <c r="E3456" s="131">
        <v>0</v>
      </c>
    </row>
    <row r="3457" spans="2:5">
      <c r="B3457" s="205" t="s">
        <v>3339</v>
      </c>
      <c r="C3457" s="131">
        <v>8145788</v>
      </c>
      <c r="D3457" s="131">
        <v>8145788</v>
      </c>
      <c r="E3457" s="131">
        <v>2997267.17</v>
      </c>
    </row>
    <row r="3458" spans="2:5">
      <c r="B3458" s="204" t="s">
        <v>3340</v>
      </c>
      <c r="C3458" s="131">
        <v>8145788</v>
      </c>
      <c r="D3458" s="131">
        <v>8145788</v>
      </c>
      <c r="E3458" s="131">
        <v>2997267.17</v>
      </c>
    </row>
    <row r="3459" spans="2:5">
      <c r="B3459" s="206" t="s">
        <v>283</v>
      </c>
      <c r="C3459" s="133">
        <v>0</v>
      </c>
      <c r="D3459" s="133">
        <v>73500000</v>
      </c>
      <c r="E3459" s="133">
        <v>13059123.16</v>
      </c>
    </row>
    <row r="3460" spans="2:5">
      <c r="B3460" s="205" t="s">
        <v>3526</v>
      </c>
      <c r="C3460" s="131">
        <v>0</v>
      </c>
      <c r="D3460" s="131">
        <v>73500000</v>
      </c>
      <c r="E3460" s="131">
        <v>13059123.16</v>
      </c>
    </row>
    <row r="3461" spans="2:5">
      <c r="B3461" s="204" t="s">
        <v>3527</v>
      </c>
      <c r="C3461" s="131">
        <v>0</v>
      </c>
      <c r="D3461" s="131">
        <v>73500000</v>
      </c>
      <c r="E3461" s="131">
        <v>13059123.16</v>
      </c>
    </row>
    <row r="3462" spans="2:5">
      <c r="B3462" s="207" t="s">
        <v>577</v>
      </c>
      <c r="C3462" s="131">
        <v>707064865</v>
      </c>
      <c r="D3462" s="131">
        <v>1160814666.23</v>
      </c>
      <c r="E3462" s="131">
        <v>713470780.19999993</v>
      </c>
    </row>
    <row r="3463" spans="2:5">
      <c r="B3463" s="206" t="s">
        <v>281</v>
      </c>
      <c r="C3463" s="133">
        <v>707064865</v>
      </c>
      <c r="D3463" s="133">
        <v>1070814666.2300001</v>
      </c>
      <c r="E3463" s="133">
        <v>698513968.19999993</v>
      </c>
    </row>
    <row r="3464" spans="2:5">
      <c r="B3464" s="205" t="s">
        <v>3737</v>
      </c>
      <c r="C3464" s="131">
        <v>0</v>
      </c>
      <c r="D3464" s="131">
        <v>3091768.82</v>
      </c>
      <c r="E3464" s="131">
        <v>0</v>
      </c>
    </row>
    <row r="3465" spans="2:5">
      <c r="B3465" s="204" t="s">
        <v>3736</v>
      </c>
      <c r="C3465" s="131">
        <v>0</v>
      </c>
      <c r="D3465" s="131">
        <v>3091768.82</v>
      </c>
      <c r="E3465" s="131">
        <v>0</v>
      </c>
    </row>
    <row r="3466" spans="2:5">
      <c r="B3466" s="205" t="s">
        <v>3735</v>
      </c>
      <c r="C3466" s="131">
        <v>0</v>
      </c>
      <c r="D3466" s="131">
        <v>1322976.29</v>
      </c>
      <c r="E3466" s="131">
        <v>0</v>
      </c>
    </row>
    <row r="3467" spans="2:5">
      <c r="B3467" s="204" t="s">
        <v>3734</v>
      </c>
      <c r="C3467" s="131">
        <v>0</v>
      </c>
      <c r="D3467" s="131">
        <v>1322976.29</v>
      </c>
      <c r="E3467" s="131">
        <v>0</v>
      </c>
    </row>
    <row r="3468" spans="2:5">
      <c r="B3468" s="205" t="s">
        <v>3733</v>
      </c>
      <c r="C3468" s="131">
        <v>0</v>
      </c>
      <c r="D3468" s="131">
        <v>1862443.75</v>
      </c>
      <c r="E3468" s="131">
        <v>0</v>
      </c>
    </row>
    <row r="3469" spans="2:5">
      <c r="B3469" s="204" t="s">
        <v>3732</v>
      </c>
      <c r="C3469" s="131">
        <v>0</v>
      </c>
      <c r="D3469" s="131">
        <v>1862443.75</v>
      </c>
      <c r="E3469" s="131">
        <v>0</v>
      </c>
    </row>
    <row r="3470" spans="2:5">
      <c r="B3470" s="205" t="s">
        <v>578</v>
      </c>
      <c r="C3470" s="131">
        <v>43345560</v>
      </c>
      <c r="D3470" s="131">
        <v>211836988</v>
      </c>
      <c r="E3470" s="131">
        <v>204869886.71000001</v>
      </c>
    </row>
    <row r="3471" spans="2:5">
      <c r="B3471" s="204" t="s">
        <v>926</v>
      </c>
      <c r="C3471" s="131">
        <v>43345560</v>
      </c>
      <c r="D3471" s="131">
        <v>211836988</v>
      </c>
      <c r="E3471" s="131">
        <v>204869886.71000001</v>
      </c>
    </row>
    <row r="3472" spans="2:5">
      <c r="B3472" s="205" t="s">
        <v>2912</v>
      </c>
      <c r="C3472" s="131">
        <v>4718384</v>
      </c>
      <c r="D3472" s="131">
        <v>1</v>
      </c>
      <c r="E3472" s="131">
        <v>0</v>
      </c>
    </row>
    <row r="3473" spans="2:5">
      <c r="B3473" s="204" t="s">
        <v>1812</v>
      </c>
      <c r="C3473" s="131">
        <v>4718384</v>
      </c>
      <c r="D3473" s="131">
        <v>1</v>
      </c>
      <c r="E3473" s="131">
        <v>0</v>
      </c>
    </row>
    <row r="3474" spans="2:5">
      <c r="B3474" s="205" t="s">
        <v>4175</v>
      </c>
      <c r="C3474" s="131">
        <v>0</v>
      </c>
      <c r="D3474" s="131">
        <v>17494937.260000002</v>
      </c>
      <c r="E3474" s="131">
        <v>0</v>
      </c>
    </row>
    <row r="3475" spans="2:5">
      <c r="B3475" s="204" t="s">
        <v>4174</v>
      </c>
      <c r="C3475" s="131">
        <v>0</v>
      </c>
      <c r="D3475" s="131">
        <v>17494937.260000002</v>
      </c>
      <c r="E3475" s="131">
        <v>0</v>
      </c>
    </row>
    <row r="3476" spans="2:5">
      <c r="B3476" s="205" t="s">
        <v>1813</v>
      </c>
      <c r="C3476" s="131">
        <v>4718384</v>
      </c>
      <c r="D3476" s="131">
        <v>1</v>
      </c>
      <c r="E3476" s="131">
        <v>0</v>
      </c>
    </row>
    <row r="3477" spans="2:5">
      <c r="B3477" s="204" t="s">
        <v>1814</v>
      </c>
      <c r="C3477" s="131">
        <v>4718384</v>
      </c>
      <c r="D3477" s="131">
        <v>1</v>
      </c>
      <c r="E3477" s="131">
        <v>0</v>
      </c>
    </row>
    <row r="3478" spans="2:5">
      <c r="B3478" s="205" t="s">
        <v>4091</v>
      </c>
      <c r="C3478" s="131">
        <v>0</v>
      </c>
      <c r="D3478" s="131">
        <v>30000000</v>
      </c>
      <c r="E3478" s="131">
        <v>0</v>
      </c>
    </row>
    <row r="3479" spans="2:5">
      <c r="B3479" s="204" t="s">
        <v>4090</v>
      </c>
      <c r="C3479" s="131">
        <v>0</v>
      </c>
      <c r="D3479" s="131">
        <v>30000000</v>
      </c>
      <c r="E3479" s="131">
        <v>0</v>
      </c>
    </row>
    <row r="3480" spans="2:5">
      <c r="B3480" s="205" t="s">
        <v>579</v>
      </c>
      <c r="C3480" s="131">
        <v>11838218</v>
      </c>
      <c r="D3480" s="131">
        <v>9537968.3499999996</v>
      </c>
      <c r="E3480" s="131">
        <v>0</v>
      </c>
    </row>
    <row r="3481" spans="2:5">
      <c r="B3481" s="204" t="s">
        <v>927</v>
      </c>
      <c r="C3481" s="131">
        <v>11838218</v>
      </c>
      <c r="D3481" s="131">
        <v>9537968.3499999996</v>
      </c>
      <c r="E3481" s="131">
        <v>0</v>
      </c>
    </row>
    <row r="3482" spans="2:5">
      <c r="B3482" s="205" t="s">
        <v>4089</v>
      </c>
      <c r="C3482" s="131">
        <v>0</v>
      </c>
      <c r="D3482" s="131">
        <v>30000000</v>
      </c>
      <c r="E3482" s="131">
        <v>18343443.879999999</v>
      </c>
    </row>
    <row r="3483" spans="2:5">
      <c r="B3483" s="204" t="s">
        <v>4088</v>
      </c>
      <c r="C3483" s="131">
        <v>0</v>
      </c>
      <c r="D3483" s="131">
        <v>30000000</v>
      </c>
      <c r="E3483" s="131">
        <v>18343443.879999999</v>
      </c>
    </row>
    <row r="3484" spans="2:5">
      <c r="B3484" s="205" t="s">
        <v>2703</v>
      </c>
      <c r="C3484" s="131">
        <v>60128042</v>
      </c>
      <c r="D3484" s="131">
        <v>86848173</v>
      </c>
      <c r="E3484" s="131">
        <v>69555977.799999997</v>
      </c>
    </row>
    <row r="3485" spans="2:5">
      <c r="B3485" s="204" t="s">
        <v>2704</v>
      </c>
      <c r="C3485" s="131">
        <v>60128042</v>
      </c>
      <c r="D3485" s="131">
        <v>56848173</v>
      </c>
      <c r="E3485" s="131">
        <v>49555977.799999997</v>
      </c>
    </row>
    <row r="3486" spans="2:5">
      <c r="B3486" s="204" t="s">
        <v>4087</v>
      </c>
      <c r="C3486" s="131">
        <v>0</v>
      </c>
      <c r="D3486" s="131">
        <v>30000000</v>
      </c>
      <c r="E3486" s="131">
        <v>20000000</v>
      </c>
    </row>
    <row r="3487" spans="2:5">
      <c r="B3487" s="205" t="s">
        <v>2913</v>
      </c>
      <c r="C3487" s="131">
        <v>128563109</v>
      </c>
      <c r="D3487" s="131">
        <v>111963109</v>
      </c>
      <c r="E3487" s="131">
        <v>107709982.56</v>
      </c>
    </row>
    <row r="3488" spans="2:5">
      <c r="B3488" s="204" t="s">
        <v>2705</v>
      </c>
      <c r="C3488" s="131">
        <v>128563109</v>
      </c>
      <c r="D3488" s="131">
        <v>111963109</v>
      </c>
      <c r="E3488" s="131">
        <v>107709982.56</v>
      </c>
    </row>
    <row r="3489" spans="2:5">
      <c r="B3489" s="205" t="s">
        <v>580</v>
      </c>
      <c r="C3489" s="131">
        <v>17947328</v>
      </c>
      <c r="D3489" s="131">
        <v>3</v>
      </c>
      <c r="E3489" s="131">
        <v>0</v>
      </c>
    </row>
    <row r="3490" spans="2:5">
      <c r="B3490" s="204" t="s">
        <v>928</v>
      </c>
      <c r="C3490" s="131">
        <v>17947328</v>
      </c>
      <c r="D3490" s="131">
        <v>3</v>
      </c>
      <c r="E3490" s="131">
        <v>0</v>
      </c>
    </row>
    <row r="3491" spans="2:5">
      <c r="B3491" s="205" t="s">
        <v>1815</v>
      </c>
      <c r="C3491" s="131">
        <v>11087637</v>
      </c>
      <c r="D3491" s="131">
        <v>11087637</v>
      </c>
      <c r="E3491" s="131">
        <v>0</v>
      </c>
    </row>
    <row r="3492" spans="2:5">
      <c r="B3492" s="204" t="s">
        <v>1816</v>
      </c>
      <c r="C3492" s="131">
        <v>11087637</v>
      </c>
      <c r="D3492" s="131">
        <v>11087637</v>
      </c>
      <c r="E3492" s="131">
        <v>0</v>
      </c>
    </row>
    <row r="3493" spans="2:5">
      <c r="B3493" s="205" t="s">
        <v>1817</v>
      </c>
      <c r="C3493" s="131">
        <v>6659723</v>
      </c>
      <c r="D3493" s="131">
        <v>6659723</v>
      </c>
      <c r="E3493" s="131">
        <v>0</v>
      </c>
    </row>
    <row r="3494" spans="2:5">
      <c r="B3494" s="204" t="s">
        <v>1818</v>
      </c>
      <c r="C3494" s="131">
        <v>6659723</v>
      </c>
      <c r="D3494" s="131">
        <v>6659723</v>
      </c>
      <c r="E3494" s="131">
        <v>0</v>
      </c>
    </row>
    <row r="3495" spans="2:5">
      <c r="B3495" s="205" t="s">
        <v>1819</v>
      </c>
      <c r="C3495" s="131">
        <v>6659723</v>
      </c>
      <c r="D3495" s="131">
        <v>6659723</v>
      </c>
      <c r="E3495" s="131">
        <v>0</v>
      </c>
    </row>
    <row r="3496" spans="2:5">
      <c r="B3496" s="204" t="s">
        <v>1820</v>
      </c>
      <c r="C3496" s="131">
        <v>6659723</v>
      </c>
      <c r="D3496" s="131">
        <v>6659723</v>
      </c>
      <c r="E3496" s="131">
        <v>0</v>
      </c>
    </row>
    <row r="3497" spans="2:5">
      <c r="B3497" s="205" t="s">
        <v>1821</v>
      </c>
      <c r="C3497" s="131">
        <v>4718384</v>
      </c>
      <c r="D3497" s="131">
        <v>1</v>
      </c>
      <c r="E3497" s="131">
        <v>0</v>
      </c>
    </row>
    <row r="3498" spans="2:5">
      <c r="B3498" s="204" t="s">
        <v>1822</v>
      </c>
      <c r="C3498" s="131">
        <v>4718384</v>
      </c>
      <c r="D3498" s="131">
        <v>1</v>
      </c>
      <c r="E3498" s="131">
        <v>0</v>
      </c>
    </row>
    <row r="3499" spans="2:5">
      <c r="B3499" s="205" t="s">
        <v>1823</v>
      </c>
      <c r="C3499" s="131">
        <v>11087637</v>
      </c>
      <c r="D3499" s="131">
        <v>11087637</v>
      </c>
      <c r="E3499" s="131">
        <v>0</v>
      </c>
    </row>
    <row r="3500" spans="2:5">
      <c r="B3500" s="204" t="s">
        <v>1824</v>
      </c>
      <c r="C3500" s="131">
        <v>11087637</v>
      </c>
      <c r="D3500" s="131">
        <v>11087637</v>
      </c>
      <c r="E3500" s="131">
        <v>0</v>
      </c>
    </row>
    <row r="3501" spans="2:5">
      <c r="B3501" s="205" t="s">
        <v>1825</v>
      </c>
      <c r="C3501" s="131">
        <v>4718384</v>
      </c>
      <c r="D3501" s="131">
        <v>1</v>
      </c>
      <c r="E3501" s="131">
        <v>0</v>
      </c>
    </row>
    <row r="3502" spans="2:5">
      <c r="B3502" s="204" t="s">
        <v>1826</v>
      </c>
      <c r="C3502" s="131">
        <v>4718384</v>
      </c>
      <c r="D3502" s="131">
        <v>1</v>
      </c>
      <c r="E3502" s="131">
        <v>0</v>
      </c>
    </row>
    <row r="3503" spans="2:5">
      <c r="B3503" s="205" t="s">
        <v>1827</v>
      </c>
      <c r="C3503" s="131">
        <v>6659723</v>
      </c>
      <c r="D3503" s="131">
        <v>6659723</v>
      </c>
      <c r="E3503" s="131">
        <v>1534916.2</v>
      </c>
    </row>
    <row r="3504" spans="2:5">
      <c r="B3504" s="204" t="s">
        <v>1828</v>
      </c>
      <c r="C3504" s="131">
        <v>6659723</v>
      </c>
      <c r="D3504" s="131">
        <v>6659723</v>
      </c>
      <c r="E3504" s="131">
        <v>1534916.2</v>
      </c>
    </row>
    <row r="3505" spans="2:5">
      <c r="B3505" s="205" t="s">
        <v>1829</v>
      </c>
      <c r="C3505" s="131">
        <v>6659723</v>
      </c>
      <c r="D3505" s="131">
        <v>6659723</v>
      </c>
      <c r="E3505" s="131">
        <v>1534916.2</v>
      </c>
    </row>
    <row r="3506" spans="2:5">
      <c r="B3506" s="204" t="s">
        <v>1830</v>
      </c>
      <c r="C3506" s="131">
        <v>6659723</v>
      </c>
      <c r="D3506" s="131">
        <v>6659723</v>
      </c>
      <c r="E3506" s="131">
        <v>1534916.2</v>
      </c>
    </row>
    <row r="3507" spans="2:5">
      <c r="B3507" s="205" t="s">
        <v>2914</v>
      </c>
      <c r="C3507" s="131">
        <v>6659723</v>
      </c>
      <c r="D3507" s="131">
        <v>6659723</v>
      </c>
      <c r="E3507" s="131">
        <v>6077167.9699999997</v>
      </c>
    </row>
    <row r="3508" spans="2:5">
      <c r="B3508" s="204" t="s">
        <v>1831</v>
      </c>
      <c r="C3508" s="131">
        <v>6659723</v>
      </c>
      <c r="D3508" s="131">
        <v>6659723</v>
      </c>
      <c r="E3508" s="131">
        <v>6077167.9699999997</v>
      </c>
    </row>
    <row r="3509" spans="2:5">
      <c r="B3509" s="205" t="s">
        <v>581</v>
      </c>
      <c r="C3509" s="131">
        <v>166366052</v>
      </c>
      <c r="D3509" s="131">
        <v>299558306</v>
      </c>
      <c r="E3509" s="131">
        <v>168409802.69</v>
      </c>
    </row>
    <row r="3510" spans="2:5">
      <c r="B3510" s="204" t="s">
        <v>929</v>
      </c>
      <c r="C3510" s="131">
        <v>166366052</v>
      </c>
      <c r="D3510" s="131">
        <v>299558306</v>
      </c>
      <c r="E3510" s="131">
        <v>168409802.69</v>
      </c>
    </row>
    <row r="3511" spans="2:5">
      <c r="B3511" s="205" t="s">
        <v>2915</v>
      </c>
      <c r="C3511" s="131">
        <v>4718384</v>
      </c>
      <c r="D3511" s="131">
        <v>4718384</v>
      </c>
      <c r="E3511" s="131">
        <v>1083703.79</v>
      </c>
    </row>
    <row r="3512" spans="2:5">
      <c r="B3512" s="204" t="s">
        <v>1832</v>
      </c>
      <c r="C3512" s="131">
        <v>4718384</v>
      </c>
      <c r="D3512" s="131">
        <v>4718384</v>
      </c>
      <c r="E3512" s="131">
        <v>1083703.79</v>
      </c>
    </row>
    <row r="3513" spans="2:5">
      <c r="B3513" s="205" t="s">
        <v>582</v>
      </c>
      <c r="C3513" s="131">
        <v>3900459</v>
      </c>
      <c r="D3513" s="131">
        <v>6607438.9400000004</v>
      </c>
      <c r="E3513" s="131">
        <v>0</v>
      </c>
    </row>
    <row r="3514" spans="2:5">
      <c r="B3514" s="204" t="s">
        <v>930</v>
      </c>
      <c r="C3514" s="131">
        <v>3900459</v>
      </c>
      <c r="D3514" s="131">
        <v>6607438.9400000004</v>
      </c>
      <c r="E3514" s="131">
        <v>0</v>
      </c>
    </row>
    <row r="3515" spans="2:5">
      <c r="B3515" s="205" t="s">
        <v>1833</v>
      </c>
      <c r="C3515" s="131">
        <v>11087637</v>
      </c>
      <c r="D3515" s="131">
        <v>11087637</v>
      </c>
      <c r="E3515" s="131">
        <v>2388807.88</v>
      </c>
    </row>
    <row r="3516" spans="2:5">
      <c r="B3516" s="204" t="s">
        <v>1834</v>
      </c>
      <c r="C3516" s="131">
        <v>11087637</v>
      </c>
      <c r="D3516" s="131">
        <v>11087637</v>
      </c>
      <c r="E3516" s="131">
        <v>2388807.88</v>
      </c>
    </row>
    <row r="3517" spans="2:5">
      <c r="B3517" s="205" t="s">
        <v>1835</v>
      </c>
      <c r="C3517" s="131">
        <v>4718384</v>
      </c>
      <c r="D3517" s="131">
        <v>4718384</v>
      </c>
      <c r="E3517" s="131">
        <v>1083703.8</v>
      </c>
    </row>
    <row r="3518" spans="2:5">
      <c r="B3518" s="204" t="s">
        <v>1836</v>
      </c>
      <c r="C3518" s="131">
        <v>4718384</v>
      </c>
      <c r="D3518" s="131">
        <v>4718384</v>
      </c>
      <c r="E3518" s="131">
        <v>1083703.8</v>
      </c>
    </row>
    <row r="3519" spans="2:5">
      <c r="B3519" s="205" t="s">
        <v>2916</v>
      </c>
      <c r="C3519" s="131">
        <v>6659723</v>
      </c>
      <c r="D3519" s="131">
        <v>6659723</v>
      </c>
      <c r="E3519" s="131">
        <v>1529325.72</v>
      </c>
    </row>
    <row r="3520" spans="2:5">
      <c r="B3520" s="204" t="s">
        <v>1837</v>
      </c>
      <c r="C3520" s="131">
        <v>6659723</v>
      </c>
      <c r="D3520" s="131">
        <v>6659723</v>
      </c>
      <c r="E3520" s="131">
        <v>1529325.72</v>
      </c>
    </row>
    <row r="3521" spans="2:5">
      <c r="B3521" s="205" t="s">
        <v>2917</v>
      </c>
      <c r="C3521" s="131">
        <v>7102971</v>
      </c>
      <c r="D3521" s="131">
        <v>2102971</v>
      </c>
      <c r="E3521" s="131">
        <v>0</v>
      </c>
    </row>
    <row r="3522" spans="2:5">
      <c r="B3522" s="204" t="s">
        <v>1045</v>
      </c>
      <c r="C3522" s="131">
        <v>7102971</v>
      </c>
      <c r="D3522" s="131">
        <v>2102971</v>
      </c>
      <c r="E3522" s="131">
        <v>0</v>
      </c>
    </row>
    <row r="3523" spans="2:5">
      <c r="B3523" s="205" t="s">
        <v>1838</v>
      </c>
      <c r="C3523" s="131">
        <v>6659723</v>
      </c>
      <c r="D3523" s="131">
        <v>6659723</v>
      </c>
      <c r="E3523" s="131">
        <v>1529325.72</v>
      </c>
    </row>
    <row r="3524" spans="2:5">
      <c r="B3524" s="204" t="s">
        <v>1839</v>
      </c>
      <c r="C3524" s="131">
        <v>6659723</v>
      </c>
      <c r="D3524" s="131">
        <v>6659723</v>
      </c>
      <c r="E3524" s="131">
        <v>1529325.72</v>
      </c>
    </row>
    <row r="3525" spans="2:5">
      <c r="B3525" s="205" t="s">
        <v>4086</v>
      </c>
      <c r="C3525" s="131">
        <v>0</v>
      </c>
      <c r="D3525" s="131">
        <v>30000000</v>
      </c>
      <c r="E3525" s="131">
        <v>20000000</v>
      </c>
    </row>
    <row r="3526" spans="2:5">
      <c r="B3526" s="204" t="s">
        <v>4085</v>
      </c>
      <c r="C3526" s="131">
        <v>0</v>
      </c>
      <c r="D3526" s="131">
        <v>30000000</v>
      </c>
      <c r="E3526" s="131">
        <v>20000000</v>
      </c>
    </row>
    <row r="3527" spans="2:5">
      <c r="B3527" s="205" t="s">
        <v>3341</v>
      </c>
      <c r="C3527" s="131">
        <v>7517059</v>
      </c>
      <c r="D3527" s="131">
        <v>7517059</v>
      </c>
      <c r="E3527" s="131">
        <v>0</v>
      </c>
    </row>
    <row r="3528" spans="2:5">
      <c r="B3528" s="204" t="s">
        <v>3342</v>
      </c>
      <c r="C3528" s="131">
        <v>7517059</v>
      </c>
      <c r="D3528" s="131">
        <v>7517059</v>
      </c>
      <c r="E3528" s="131">
        <v>0</v>
      </c>
    </row>
    <row r="3529" spans="2:5">
      <c r="B3529" s="205" t="s">
        <v>3343</v>
      </c>
      <c r="C3529" s="131">
        <v>4170092</v>
      </c>
      <c r="D3529" s="131">
        <v>0</v>
      </c>
      <c r="E3529" s="131">
        <v>0</v>
      </c>
    </row>
    <row r="3530" spans="2:5">
      <c r="B3530" s="204" t="s">
        <v>3344</v>
      </c>
      <c r="C3530" s="131">
        <v>4170092</v>
      </c>
      <c r="D3530" s="131">
        <v>0</v>
      </c>
      <c r="E3530" s="131">
        <v>0</v>
      </c>
    </row>
    <row r="3531" spans="2:5">
      <c r="B3531" s="205" t="s">
        <v>3345</v>
      </c>
      <c r="C3531" s="131">
        <v>3591040</v>
      </c>
      <c r="D3531" s="131">
        <v>0</v>
      </c>
      <c r="E3531" s="131">
        <v>0</v>
      </c>
    </row>
    <row r="3532" spans="2:5">
      <c r="B3532" s="204" t="s">
        <v>3346</v>
      </c>
      <c r="C3532" s="131">
        <v>3591040</v>
      </c>
      <c r="D3532" s="131">
        <v>0</v>
      </c>
      <c r="E3532" s="131">
        <v>0</v>
      </c>
    </row>
    <row r="3533" spans="2:5">
      <c r="B3533" s="205" t="s">
        <v>3347</v>
      </c>
      <c r="C3533" s="131">
        <v>2180781</v>
      </c>
      <c r="D3533" s="131">
        <v>2180781</v>
      </c>
      <c r="E3533" s="131">
        <v>0</v>
      </c>
    </row>
    <row r="3534" spans="2:5">
      <c r="B3534" s="204" t="s">
        <v>3348</v>
      </c>
      <c r="C3534" s="131">
        <v>2180781</v>
      </c>
      <c r="D3534" s="131">
        <v>2180781</v>
      </c>
      <c r="E3534" s="131">
        <v>0</v>
      </c>
    </row>
    <row r="3535" spans="2:5">
      <c r="B3535" s="205" t="s">
        <v>3349</v>
      </c>
      <c r="C3535" s="131">
        <v>18409193</v>
      </c>
      <c r="D3535" s="131">
        <v>14409193</v>
      </c>
      <c r="E3535" s="131">
        <v>0</v>
      </c>
    </row>
    <row r="3536" spans="2:5">
      <c r="B3536" s="204" t="s">
        <v>3350</v>
      </c>
      <c r="C3536" s="131">
        <v>18409193</v>
      </c>
      <c r="D3536" s="131">
        <v>14409193</v>
      </c>
      <c r="E3536" s="131">
        <v>0</v>
      </c>
    </row>
    <row r="3537" spans="2:5">
      <c r="B3537" s="205" t="s">
        <v>1114</v>
      </c>
      <c r="C3537" s="131">
        <v>115901234</v>
      </c>
      <c r="D3537" s="131">
        <v>111901234</v>
      </c>
      <c r="E3537" s="131">
        <v>92863007.280000001</v>
      </c>
    </row>
    <row r="3538" spans="2:5">
      <c r="B3538" s="204" t="s">
        <v>1115</v>
      </c>
      <c r="C3538" s="131">
        <v>115901234</v>
      </c>
      <c r="D3538" s="131">
        <v>111901234</v>
      </c>
      <c r="E3538" s="131">
        <v>92863007.280000001</v>
      </c>
    </row>
    <row r="3539" spans="2:5">
      <c r="B3539" s="205" t="s">
        <v>3351</v>
      </c>
      <c r="C3539" s="131">
        <v>3942648</v>
      </c>
      <c r="D3539" s="131">
        <v>0</v>
      </c>
      <c r="E3539" s="131">
        <v>0</v>
      </c>
    </row>
    <row r="3540" spans="2:5">
      <c r="B3540" s="204" t="s">
        <v>3352</v>
      </c>
      <c r="C3540" s="131">
        <v>3942648</v>
      </c>
      <c r="D3540" s="131">
        <v>0</v>
      </c>
      <c r="E3540" s="131">
        <v>0</v>
      </c>
    </row>
    <row r="3541" spans="2:5">
      <c r="B3541" s="205" t="s">
        <v>3353</v>
      </c>
      <c r="C3541" s="131">
        <v>3969803</v>
      </c>
      <c r="D3541" s="131">
        <v>169803</v>
      </c>
      <c r="E3541" s="131">
        <v>0</v>
      </c>
    </row>
    <row r="3542" spans="2:5">
      <c r="B3542" s="204" t="s">
        <v>3354</v>
      </c>
      <c r="C3542" s="131">
        <v>3969803</v>
      </c>
      <c r="D3542" s="131">
        <v>169803</v>
      </c>
      <c r="E3542" s="131">
        <v>0</v>
      </c>
    </row>
    <row r="3543" spans="2:5">
      <c r="B3543" s="205" t="s">
        <v>3731</v>
      </c>
      <c r="C3543" s="131">
        <v>0</v>
      </c>
      <c r="D3543" s="131">
        <v>3091768.82</v>
      </c>
      <c r="E3543" s="131">
        <v>0</v>
      </c>
    </row>
    <row r="3544" spans="2:5">
      <c r="B3544" s="204" t="s">
        <v>3730</v>
      </c>
      <c r="C3544" s="131">
        <v>0</v>
      </c>
      <c r="D3544" s="131">
        <v>3091768.82</v>
      </c>
      <c r="E3544" s="131">
        <v>0</v>
      </c>
    </row>
    <row r="3545" spans="2:5">
      <c r="B3545" s="206" t="s">
        <v>283</v>
      </c>
      <c r="C3545" s="133">
        <v>0</v>
      </c>
      <c r="D3545" s="133">
        <v>90000000</v>
      </c>
      <c r="E3545" s="133">
        <v>14956812</v>
      </c>
    </row>
    <row r="3546" spans="2:5">
      <c r="B3546" s="205" t="s">
        <v>578</v>
      </c>
      <c r="C3546" s="131">
        <v>0</v>
      </c>
      <c r="D3546" s="131">
        <v>90000000</v>
      </c>
      <c r="E3546" s="131">
        <v>14956812</v>
      </c>
    </row>
    <row r="3547" spans="2:5">
      <c r="B3547" s="204" t="s">
        <v>926</v>
      </c>
      <c r="C3547" s="131">
        <v>0</v>
      </c>
      <c r="D3547" s="131">
        <v>90000000</v>
      </c>
      <c r="E3547" s="131">
        <v>14956812</v>
      </c>
    </row>
    <row r="3548" spans="2:5">
      <c r="B3548" s="207" t="s">
        <v>583</v>
      </c>
      <c r="C3548" s="131">
        <v>283034350</v>
      </c>
      <c r="D3548" s="131">
        <v>1491603067.1300004</v>
      </c>
      <c r="E3548" s="131">
        <v>1383974228.22</v>
      </c>
    </row>
    <row r="3549" spans="2:5">
      <c r="B3549" s="206" t="s">
        <v>281</v>
      </c>
      <c r="C3549" s="133">
        <v>283034350</v>
      </c>
      <c r="D3549" s="133">
        <v>1134882139.3300004</v>
      </c>
      <c r="E3549" s="133">
        <v>1028007495.77</v>
      </c>
    </row>
    <row r="3550" spans="2:5">
      <c r="B3550" s="205" t="s">
        <v>3729</v>
      </c>
      <c r="C3550" s="131">
        <v>0</v>
      </c>
      <c r="D3550" s="131">
        <v>1332377.8899999999</v>
      </c>
      <c r="E3550" s="131">
        <v>0</v>
      </c>
    </row>
    <row r="3551" spans="2:5">
      <c r="B3551" s="204" t="s">
        <v>3728</v>
      </c>
      <c r="C3551" s="131">
        <v>0</v>
      </c>
      <c r="D3551" s="131">
        <v>1332377.8899999999</v>
      </c>
      <c r="E3551" s="131">
        <v>0</v>
      </c>
    </row>
    <row r="3552" spans="2:5">
      <c r="B3552" s="205" t="s">
        <v>3727</v>
      </c>
      <c r="C3552" s="131">
        <v>0</v>
      </c>
      <c r="D3552" s="131">
        <v>1332377.8899999999</v>
      </c>
      <c r="E3552" s="131">
        <v>0</v>
      </c>
    </row>
    <row r="3553" spans="2:5">
      <c r="B3553" s="204" t="s">
        <v>3726</v>
      </c>
      <c r="C3553" s="131">
        <v>0</v>
      </c>
      <c r="D3553" s="131">
        <v>1332377.8899999999</v>
      </c>
      <c r="E3553" s="131">
        <v>0</v>
      </c>
    </row>
    <row r="3554" spans="2:5">
      <c r="B3554" s="205" t="s">
        <v>4084</v>
      </c>
      <c r="C3554" s="131">
        <v>0</v>
      </c>
      <c r="D3554" s="131">
        <v>75940588.459999993</v>
      </c>
      <c r="E3554" s="131">
        <v>75940588.459999993</v>
      </c>
    </row>
    <row r="3555" spans="2:5">
      <c r="B3555" s="204" t="s">
        <v>4083</v>
      </c>
      <c r="C3555" s="131">
        <v>0</v>
      </c>
      <c r="D3555" s="131">
        <v>75940588.459999993</v>
      </c>
      <c r="E3555" s="131">
        <v>75940588.459999993</v>
      </c>
    </row>
    <row r="3556" spans="2:5">
      <c r="B3556" s="205" t="s">
        <v>3725</v>
      </c>
      <c r="C3556" s="131">
        <v>0</v>
      </c>
      <c r="D3556" s="131">
        <v>1332377.8899999999</v>
      </c>
      <c r="E3556" s="131">
        <v>0</v>
      </c>
    </row>
    <row r="3557" spans="2:5">
      <c r="B3557" s="204" t="s">
        <v>3724</v>
      </c>
      <c r="C3557" s="131">
        <v>0</v>
      </c>
      <c r="D3557" s="131">
        <v>1332377.8899999999</v>
      </c>
      <c r="E3557" s="131">
        <v>0</v>
      </c>
    </row>
    <row r="3558" spans="2:5">
      <c r="B3558" s="205" t="s">
        <v>3723</v>
      </c>
      <c r="C3558" s="131">
        <v>0</v>
      </c>
      <c r="D3558" s="131">
        <v>1332377.8899999999</v>
      </c>
      <c r="E3558" s="131">
        <v>0</v>
      </c>
    </row>
    <row r="3559" spans="2:5">
      <c r="B3559" s="204" t="s">
        <v>3722</v>
      </c>
      <c r="C3559" s="131">
        <v>0</v>
      </c>
      <c r="D3559" s="131">
        <v>1332377.8899999999</v>
      </c>
      <c r="E3559" s="131">
        <v>0</v>
      </c>
    </row>
    <row r="3560" spans="2:5">
      <c r="B3560" s="205" t="s">
        <v>584</v>
      </c>
      <c r="C3560" s="131">
        <v>46832035</v>
      </c>
      <c r="D3560" s="131">
        <v>46832035</v>
      </c>
      <c r="E3560" s="131">
        <v>23019080</v>
      </c>
    </row>
    <row r="3561" spans="2:5">
      <c r="B3561" s="204" t="s">
        <v>931</v>
      </c>
      <c r="C3561" s="131">
        <v>46832035</v>
      </c>
      <c r="D3561" s="131">
        <v>46832035</v>
      </c>
      <c r="E3561" s="131">
        <v>23019080</v>
      </c>
    </row>
    <row r="3562" spans="2:5">
      <c r="B3562" s="205" t="s">
        <v>4082</v>
      </c>
      <c r="C3562" s="131">
        <v>0</v>
      </c>
      <c r="D3562" s="131">
        <v>462879664.75999999</v>
      </c>
      <c r="E3562" s="131">
        <v>462879664.75999999</v>
      </c>
    </row>
    <row r="3563" spans="2:5">
      <c r="B3563" s="204" t="s">
        <v>4081</v>
      </c>
      <c r="C3563" s="131">
        <v>0</v>
      </c>
      <c r="D3563" s="131">
        <v>462879664.75999999</v>
      </c>
      <c r="E3563" s="131">
        <v>462879664.75999999</v>
      </c>
    </row>
    <row r="3564" spans="2:5">
      <c r="B3564" s="205" t="s">
        <v>4080</v>
      </c>
      <c r="C3564" s="131">
        <v>0</v>
      </c>
      <c r="D3564" s="131">
        <v>11371178.4</v>
      </c>
      <c r="E3564" s="131">
        <v>0</v>
      </c>
    </row>
    <row r="3565" spans="2:5">
      <c r="B3565" s="204" t="s">
        <v>4079</v>
      </c>
      <c r="C3565" s="131">
        <v>0</v>
      </c>
      <c r="D3565" s="131">
        <v>11371178.4</v>
      </c>
      <c r="E3565" s="131">
        <v>0</v>
      </c>
    </row>
    <row r="3566" spans="2:5">
      <c r="B3566" s="205" t="s">
        <v>585</v>
      </c>
      <c r="C3566" s="131">
        <v>70741</v>
      </c>
      <c r="D3566" s="131">
        <v>70741</v>
      </c>
      <c r="E3566" s="131">
        <v>0</v>
      </c>
    </row>
    <row r="3567" spans="2:5">
      <c r="B3567" s="204" t="s">
        <v>932</v>
      </c>
      <c r="C3567" s="131">
        <v>70741</v>
      </c>
      <c r="D3567" s="131">
        <v>70741</v>
      </c>
      <c r="E3567" s="131">
        <v>0</v>
      </c>
    </row>
    <row r="3568" spans="2:5">
      <c r="B3568" s="205" t="s">
        <v>1840</v>
      </c>
      <c r="C3568" s="131">
        <v>11208701</v>
      </c>
      <c r="D3568" s="131">
        <v>2418517.2400000002</v>
      </c>
      <c r="E3568" s="131">
        <v>2418516.4500000002</v>
      </c>
    </row>
    <row r="3569" spans="2:5">
      <c r="B3569" s="204" t="s">
        <v>1841</v>
      </c>
      <c r="C3569" s="131">
        <v>11208701</v>
      </c>
      <c r="D3569" s="131">
        <v>2418517.2400000002</v>
      </c>
      <c r="E3569" s="131">
        <v>2418516.4500000002</v>
      </c>
    </row>
    <row r="3570" spans="2:5">
      <c r="B3570" s="205" t="s">
        <v>1842</v>
      </c>
      <c r="C3570" s="131">
        <v>4768626</v>
      </c>
      <c r="D3570" s="131">
        <v>1096331.6100000001</v>
      </c>
      <c r="E3570" s="131">
        <v>1096330.6100000001</v>
      </c>
    </row>
    <row r="3571" spans="2:5">
      <c r="B3571" s="204" t="s">
        <v>1843</v>
      </c>
      <c r="C3571" s="131">
        <v>4768626</v>
      </c>
      <c r="D3571" s="131">
        <v>1096331.6100000001</v>
      </c>
      <c r="E3571" s="131">
        <v>1096330.6100000001</v>
      </c>
    </row>
    <row r="3572" spans="2:5">
      <c r="B3572" s="205" t="s">
        <v>3355</v>
      </c>
      <c r="C3572" s="131">
        <v>13545371</v>
      </c>
      <c r="D3572" s="131">
        <v>13545371</v>
      </c>
      <c r="E3572" s="131">
        <v>10000000</v>
      </c>
    </row>
    <row r="3573" spans="2:5">
      <c r="B3573" s="204" t="s">
        <v>3356</v>
      </c>
      <c r="C3573" s="131">
        <v>13545371</v>
      </c>
      <c r="D3573" s="131">
        <v>13545371</v>
      </c>
      <c r="E3573" s="131">
        <v>10000000</v>
      </c>
    </row>
    <row r="3574" spans="2:5">
      <c r="B3574" s="205" t="s">
        <v>1844</v>
      </c>
      <c r="C3574" s="131">
        <v>4768626</v>
      </c>
      <c r="D3574" s="131">
        <v>1096331.07</v>
      </c>
      <c r="E3574" s="131">
        <v>1096330.6100000001</v>
      </c>
    </row>
    <row r="3575" spans="2:5">
      <c r="B3575" s="204" t="s">
        <v>1845</v>
      </c>
      <c r="C3575" s="131">
        <v>4768626</v>
      </c>
      <c r="D3575" s="131">
        <v>1096331.07</v>
      </c>
      <c r="E3575" s="131">
        <v>1096330.6100000001</v>
      </c>
    </row>
    <row r="3576" spans="2:5">
      <c r="B3576" s="205" t="s">
        <v>3528</v>
      </c>
      <c r="C3576" s="131">
        <v>0</v>
      </c>
      <c r="D3576" s="131">
        <v>20038193.060000002</v>
      </c>
      <c r="E3576" s="131">
        <v>9951197.8699999992</v>
      </c>
    </row>
    <row r="3577" spans="2:5">
      <c r="B3577" s="204" t="s">
        <v>3529</v>
      </c>
      <c r="C3577" s="131">
        <v>0</v>
      </c>
      <c r="D3577" s="131">
        <v>20038193.060000002</v>
      </c>
      <c r="E3577" s="131">
        <v>9951197.8699999992</v>
      </c>
    </row>
    <row r="3578" spans="2:5">
      <c r="B3578" s="205" t="s">
        <v>2918</v>
      </c>
      <c r="C3578" s="131">
        <v>4768626</v>
      </c>
      <c r="D3578" s="131">
        <v>1096653.07</v>
      </c>
      <c r="E3578" s="131">
        <v>1096330.6100000001</v>
      </c>
    </row>
    <row r="3579" spans="2:5">
      <c r="B3579" s="204" t="s">
        <v>1846</v>
      </c>
      <c r="C3579" s="131">
        <v>4768626</v>
      </c>
      <c r="D3579" s="131">
        <v>1096653.07</v>
      </c>
      <c r="E3579" s="131">
        <v>1096330.6100000001</v>
      </c>
    </row>
    <row r="3580" spans="2:5">
      <c r="B3580" s="205" t="s">
        <v>3045</v>
      </c>
      <c r="C3580" s="131">
        <v>64364085</v>
      </c>
      <c r="D3580" s="131">
        <v>40364085</v>
      </c>
      <c r="E3580" s="131">
        <v>21555582.550000001</v>
      </c>
    </row>
    <row r="3581" spans="2:5">
      <c r="B3581" s="204" t="s">
        <v>3046</v>
      </c>
      <c r="C3581" s="131">
        <v>64364085</v>
      </c>
      <c r="D3581" s="131">
        <v>40364085</v>
      </c>
      <c r="E3581" s="131">
        <v>21555582.550000001</v>
      </c>
    </row>
    <row r="3582" spans="2:5">
      <c r="B3582" s="205" t="s">
        <v>1116</v>
      </c>
      <c r="C3582" s="131">
        <v>79847085</v>
      </c>
      <c r="D3582" s="131">
        <v>324258310</v>
      </c>
      <c r="E3582" s="131">
        <v>324258309</v>
      </c>
    </row>
    <row r="3583" spans="2:5">
      <c r="B3583" s="204" t="s">
        <v>1117</v>
      </c>
      <c r="C3583" s="131">
        <v>79847085</v>
      </c>
      <c r="D3583" s="131">
        <v>324258310</v>
      </c>
      <c r="E3583" s="131">
        <v>324258309</v>
      </c>
    </row>
    <row r="3584" spans="2:5">
      <c r="B3584" s="205" t="s">
        <v>3357</v>
      </c>
      <c r="C3584" s="131">
        <v>3668981</v>
      </c>
      <c r="D3584" s="131">
        <v>20897829</v>
      </c>
      <c r="E3584" s="131">
        <v>16283971.310000001</v>
      </c>
    </row>
    <row r="3585" spans="2:5">
      <c r="B3585" s="204" t="s">
        <v>3358</v>
      </c>
      <c r="C3585" s="131">
        <v>3668981</v>
      </c>
      <c r="D3585" s="131">
        <v>20897829</v>
      </c>
      <c r="E3585" s="131">
        <v>16283971.310000001</v>
      </c>
    </row>
    <row r="3586" spans="2:5">
      <c r="B3586" s="205" t="s">
        <v>4078</v>
      </c>
      <c r="C3586" s="131">
        <v>0</v>
      </c>
      <c r="D3586" s="131">
        <v>6634331.4699999997</v>
      </c>
      <c r="E3586" s="131">
        <v>0</v>
      </c>
    </row>
    <row r="3587" spans="2:5">
      <c r="B3587" s="204" t="s">
        <v>4077</v>
      </c>
      <c r="C3587" s="131">
        <v>0</v>
      </c>
      <c r="D3587" s="131">
        <v>6634331.4699999997</v>
      </c>
      <c r="E3587" s="131">
        <v>0</v>
      </c>
    </row>
    <row r="3588" spans="2:5">
      <c r="B3588" s="205" t="s">
        <v>3359</v>
      </c>
      <c r="C3588" s="131">
        <v>21215749</v>
      </c>
      <c r="D3588" s="131">
        <v>21215749</v>
      </c>
      <c r="E3588" s="131">
        <v>17106528.600000001</v>
      </c>
    </row>
    <row r="3589" spans="2:5">
      <c r="B3589" s="204" t="s">
        <v>3360</v>
      </c>
      <c r="C3589" s="131">
        <v>21215749</v>
      </c>
      <c r="D3589" s="131">
        <v>21215749</v>
      </c>
      <c r="E3589" s="131">
        <v>17106528.600000001</v>
      </c>
    </row>
    <row r="3590" spans="2:5">
      <c r="B3590" s="205" t="s">
        <v>1118</v>
      </c>
      <c r="C3590" s="131">
        <v>25651770</v>
      </c>
      <c r="D3590" s="131">
        <v>23491621</v>
      </c>
      <c r="E3590" s="131">
        <v>9999967.3100000005</v>
      </c>
    </row>
    <row r="3591" spans="2:5">
      <c r="B3591" s="204" t="s">
        <v>1119</v>
      </c>
      <c r="C3591" s="131">
        <v>25651770</v>
      </c>
      <c r="D3591" s="131">
        <v>23491621</v>
      </c>
      <c r="E3591" s="131">
        <v>9999967.3100000005</v>
      </c>
    </row>
    <row r="3592" spans="2:5">
      <c r="B3592" s="205" t="s">
        <v>2581</v>
      </c>
      <c r="C3592" s="131">
        <v>2323954</v>
      </c>
      <c r="D3592" s="131">
        <v>5000000</v>
      </c>
      <c r="E3592" s="131">
        <v>0</v>
      </c>
    </row>
    <row r="3593" spans="2:5">
      <c r="B3593" s="204" t="s">
        <v>2582</v>
      </c>
      <c r="C3593" s="131">
        <v>2323954</v>
      </c>
      <c r="D3593" s="131">
        <v>5000000</v>
      </c>
      <c r="E3593" s="131">
        <v>0</v>
      </c>
    </row>
    <row r="3594" spans="2:5">
      <c r="B3594" s="205" t="s">
        <v>4076</v>
      </c>
      <c r="C3594" s="131">
        <v>0</v>
      </c>
      <c r="D3594" s="131">
        <v>51305097.630000003</v>
      </c>
      <c r="E3594" s="131">
        <v>51305097.630000003</v>
      </c>
    </row>
    <row r="3595" spans="2:5">
      <c r="B3595" s="204" t="s">
        <v>4075</v>
      </c>
      <c r="C3595" s="131">
        <v>0</v>
      </c>
      <c r="D3595" s="131">
        <v>51305097.630000003</v>
      </c>
      <c r="E3595" s="131">
        <v>51305097.630000003</v>
      </c>
    </row>
    <row r="3596" spans="2:5">
      <c r="B3596" s="206" t="s">
        <v>283</v>
      </c>
      <c r="C3596" s="133">
        <v>0</v>
      </c>
      <c r="D3596" s="133">
        <v>112900000</v>
      </c>
      <c r="E3596" s="133">
        <v>112889249.70999999</v>
      </c>
    </row>
    <row r="3597" spans="2:5">
      <c r="B3597" s="205" t="s">
        <v>3617</v>
      </c>
      <c r="C3597" s="131">
        <v>0</v>
      </c>
      <c r="D3597" s="131">
        <v>112900000</v>
      </c>
      <c r="E3597" s="131">
        <v>112889249.70999999</v>
      </c>
    </row>
    <row r="3598" spans="2:5">
      <c r="B3598" s="204" t="s">
        <v>3616</v>
      </c>
      <c r="C3598" s="131">
        <v>0</v>
      </c>
      <c r="D3598" s="131">
        <v>112900000</v>
      </c>
      <c r="E3598" s="131">
        <v>112889249.70999999</v>
      </c>
    </row>
    <row r="3599" spans="2:5">
      <c r="B3599" s="206" t="s">
        <v>298</v>
      </c>
      <c r="C3599" s="133">
        <v>0</v>
      </c>
      <c r="D3599" s="133">
        <v>243820927.80000001</v>
      </c>
      <c r="E3599" s="133">
        <v>243077482.74000001</v>
      </c>
    </row>
    <row r="3600" spans="2:5">
      <c r="B3600" s="205" t="s">
        <v>4082</v>
      </c>
      <c r="C3600" s="131">
        <v>0</v>
      </c>
      <c r="D3600" s="131">
        <v>243820927.80000001</v>
      </c>
      <c r="E3600" s="131">
        <v>243077482.74000001</v>
      </c>
    </row>
    <row r="3601" spans="2:5">
      <c r="B3601" s="204" t="s">
        <v>4081</v>
      </c>
      <c r="C3601" s="131">
        <v>0</v>
      </c>
      <c r="D3601" s="131">
        <v>243820927.80000001</v>
      </c>
      <c r="E3601" s="131">
        <v>243077482.74000001</v>
      </c>
    </row>
    <row r="3602" spans="2:5">
      <c r="B3602" s="207" t="s">
        <v>296</v>
      </c>
      <c r="C3602" s="131">
        <v>32680162768</v>
      </c>
      <c r="D3602" s="131">
        <v>30844046387.200008</v>
      </c>
      <c r="E3602" s="131">
        <v>13224941254.73</v>
      </c>
    </row>
    <row r="3603" spans="2:5">
      <c r="B3603" s="206" t="s">
        <v>281</v>
      </c>
      <c r="C3603" s="133">
        <v>19509391672</v>
      </c>
      <c r="D3603" s="133">
        <v>20888573141.050007</v>
      </c>
      <c r="E3603" s="133">
        <v>9984753517.4999981</v>
      </c>
    </row>
    <row r="3604" spans="2:5">
      <c r="B3604" s="205" t="s">
        <v>2919</v>
      </c>
      <c r="C3604" s="131">
        <v>16772660</v>
      </c>
      <c r="D3604" s="131">
        <v>10577249.720000001</v>
      </c>
      <c r="E3604" s="131">
        <v>0</v>
      </c>
    </row>
    <row r="3605" spans="2:5">
      <c r="B3605" s="204" t="s">
        <v>1390</v>
      </c>
      <c r="C3605" s="131">
        <v>12087770</v>
      </c>
      <c r="D3605" s="131">
        <v>10577248.720000001</v>
      </c>
      <c r="E3605" s="131">
        <v>0</v>
      </c>
    </row>
    <row r="3606" spans="2:5">
      <c r="B3606" s="204" t="s">
        <v>2409</v>
      </c>
      <c r="C3606" s="131">
        <v>4684890</v>
      </c>
      <c r="D3606" s="131">
        <v>1</v>
      </c>
      <c r="E3606" s="131">
        <v>0</v>
      </c>
    </row>
    <row r="3607" spans="2:5">
      <c r="B3607" s="205" t="s">
        <v>3059</v>
      </c>
      <c r="C3607" s="131">
        <v>97001045</v>
      </c>
      <c r="D3607" s="131">
        <v>97001045</v>
      </c>
      <c r="E3607" s="131">
        <v>0</v>
      </c>
    </row>
    <row r="3608" spans="2:5">
      <c r="B3608" s="204" t="s">
        <v>3060</v>
      </c>
      <c r="C3608" s="131">
        <v>97001045</v>
      </c>
      <c r="D3608" s="131">
        <v>97001045</v>
      </c>
      <c r="E3608" s="131">
        <v>0</v>
      </c>
    </row>
    <row r="3609" spans="2:5">
      <c r="B3609" s="205" t="s">
        <v>4074</v>
      </c>
      <c r="C3609" s="131">
        <v>0</v>
      </c>
      <c r="D3609" s="131">
        <v>48540344.420000002</v>
      </c>
      <c r="E3609" s="131">
        <v>0</v>
      </c>
    </row>
    <row r="3610" spans="2:5">
      <c r="B3610" s="204" t="s">
        <v>4073</v>
      </c>
      <c r="C3610" s="131">
        <v>0</v>
      </c>
      <c r="D3610" s="131">
        <v>48540344.420000002</v>
      </c>
      <c r="E3610" s="131">
        <v>0</v>
      </c>
    </row>
    <row r="3611" spans="2:5">
      <c r="B3611" s="205" t="s">
        <v>2920</v>
      </c>
      <c r="C3611" s="131">
        <v>727894513</v>
      </c>
      <c r="D3611" s="131">
        <v>2157222922.5999999</v>
      </c>
      <c r="E3611" s="131">
        <v>1365303142.6600001</v>
      </c>
    </row>
    <row r="3612" spans="2:5">
      <c r="B3612" s="204" t="s">
        <v>933</v>
      </c>
      <c r="C3612" s="131">
        <v>727894513</v>
      </c>
      <c r="D3612" s="131">
        <v>2157222922.5999999</v>
      </c>
      <c r="E3612" s="131">
        <v>1365303142.6600001</v>
      </c>
    </row>
    <row r="3613" spans="2:5">
      <c r="B3613" s="205" t="s">
        <v>4049</v>
      </c>
      <c r="C3613" s="131">
        <v>0</v>
      </c>
      <c r="D3613" s="131">
        <v>4722667</v>
      </c>
      <c r="E3613" s="131">
        <v>4722666.55</v>
      </c>
    </row>
    <row r="3614" spans="2:5">
      <c r="B3614" s="204" t="s">
        <v>4048</v>
      </c>
      <c r="C3614" s="131">
        <v>0</v>
      </c>
      <c r="D3614" s="131">
        <v>4722667</v>
      </c>
      <c r="E3614" s="131">
        <v>4722666.55</v>
      </c>
    </row>
    <row r="3615" spans="2:5">
      <c r="B3615" s="205" t="s">
        <v>2921</v>
      </c>
      <c r="C3615" s="131">
        <v>17444853</v>
      </c>
      <c r="D3615" s="131">
        <v>16090726.550000001</v>
      </c>
      <c r="E3615" s="131">
        <v>2591626.14</v>
      </c>
    </row>
    <row r="3616" spans="2:5">
      <c r="B3616" s="204" t="s">
        <v>1391</v>
      </c>
      <c r="C3616" s="131">
        <v>10833015</v>
      </c>
      <c r="D3616" s="131">
        <v>9478888.5500000007</v>
      </c>
      <c r="E3616" s="131">
        <v>0</v>
      </c>
    </row>
    <row r="3617" spans="2:5">
      <c r="B3617" s="204" t="s">
        <v>2410</v>
      </c>
      <c r="C3617" s="131">
        <v>6611838</v>
      </c>
      <c r="D3617" s="131">
        <v>6611838</v>
      </c>
      <c r="E3617" s="131">
        <v>2591626.14</v>
      </c>
    </row>
    <row r="3618" spans="2:5">
      <c r="B3618" s="205" t="s">
        <v>586</v>
      </c>
      <c r="C3618" s="131">
        <v>82000000</v>
      </c>
      <c r="D3618" s="131">
        <v>82000000</v>
      </c>
      <c r="E3618" s="131">
        <v>33865442.609999999</v>
      </c>
    </row>
    <row r="3619" spans="2:5">
      <c r="B3619" s="204" t="s">
        <v>934</v>
      </c>
      <c r="C3619" s="131">
        <v>82000000</v>
      </c>
      <c r="D3619" s="131">
        <v>82000000</v>
      </c>
      <c r="E3619" s="131">
        <v>33865442.609999999</v>
      </c>
    </row>
    <row r="3620" spans="2:5">
      <c r="B3620" s="205" t="s">
        <v>2922</v>
      </c>
      <c r="C3620" s="131">
        <v>5702897166</v>
      </c>
      <c r="D3620" s="131">
        <v>5448508727.8099995</v>
      </c>
      <c r="E3620" s="131">
        <v>806315657.0200001</v>
      </c>
    </row>
    <row r="3621" spans="2:5">
      <c r="B3621" s="204" t="s">
        <v>1120</v>
      </c>
      <c r="C3621" s="131">
        <v>5702897166</v>
      </c>
      <c r="D3621" s="131">
        <v>5448508727.8099995</v>
      </c>
      <c r="E3621" s="131">
        <v>806315657.0200001</v>
      </c>
    </row>
    <row r="3622" spans="2:5">
      <c r="B3622" s="205" t="s">
        <v>2923</v>
      </c>
      <c r="C3622" s="131">
        <v>10833015</v>
      </c>
      <c r="D3622" s="131">
        <v>10787762.440000001</v>
      </c>
      <c r="E3622" s="131">
        <v>0</v>
      </c>
    </row>
    <row r="3623" spans="2:5">
      <c r="B3623" s="204" t="s">
        <v>1392</v>
      </c>
      <c r="C3623" s="131">
        <v>10833015</v>
      </c>
      <c r="D3623" s="131">
        <v>9478888.5500000007</v>
      </c>
      <c r="E3623" s="131">
        <v>0</v>
      </c>
    </row>
    <row r="3624" spans="2:5">
      <c r="B3624" s="204" t="s">
        <v>3721</v>
      </c>
      <c r="C3624" s="131">
        <v>0</v>
      </c>
      <c r="D3624" s="131">
        <v>1308873.8899999999</v>
      </c>
      <c r="E3624" s="131">
        <v>0</v>
      </c>
    </row>
    <row r="3625" spans="2:5">
      <c r="B3625" s="205" t="s">
        <v>3361</v>
      </c>
      <c r="C3625" s="131">
        <v>300000000</v>
      </c>
      <c r="D3625" s="131">
        <v>300000000</v>
      </c>
      <c r="E3625" s="131">
        <v>0</v>
      </c>
    </row>
    <row r="3626" spans="2:5">
      <c r="B3626" s="204" t="s">
        <v>3362</v>
      </c>
      <c r="C3626" s="131">
        <v>300000000</v>
      </c>
      <c r="D3626" s="131">
        <v>300000000</v>
      </c>
      <c r="E3626" s="131">
        <v>0</v>
      </c>
    </row>
    <row r="3627" spans="2:5">
      <c r="B3627" s="205" t="s">
        <v>587</v>
      </c>
      <c r="C3627" s="131">
        <v>222845527</v>
      </c>
      <c r="D3627" s="131">
        <v>1645845527</v>
      </c>
      <c r="E3627" s="131">
        <v>1241540661.53</v>
      </c>
    </row>
    <row r="3628" spans="2:5">
      <c r="B3628" s="204" t="s">
        <v>936</v>
      </c>
      <c r="C3628" s="131">
        <v>222845527</v>
      </c>
      <c r="D3628" s="131">
        <v>1645845527</v>
      </c>
      <c r="E3628" s="131">
        <v>1241540661.53</v>
      </c>
    </row>
    <row r="3629" spans="2:5">
      <c r="B3629" s="205" t="s">
        <v>2925</v>
      </c>
      <c r="C3629" s="131">
        <v>4510977</v>
      </c>
      <c r="D3629" s="131">
        <v>7005176.1600000001</v>
      </c>
      <c r="E3629" s="131">
        <v>0</v>
      </c>
    </row>
    <row r="3630" spans="2:5">
      <c r="B3630" s="204" t="s">
        <v>1393</v>
      </c>
      <c r="C3630" s="131">
        <v>4510977</v>
      </c>
      <c r="D3630" s="131">
        <v>3947104.93</v>
      </c>
      <c r="E3630" s="131">
        <v>0</v>
      </c>
    </row>
    <row r="3631" spans="2:5">
      <c r="B3631" s="204" t="s">
        <v>3720</v>
      </c>
      <c r="C3631" s="131">
        <v>0</v>
      </c>
      <c r="D3631" s="131">
        <v>3058071.23</v>
      </c>
      <c r="E3631" s="131">
        <v>0</v>
      </c>
    </row>
    <row r="3632" spans="2:5">
      <c r="B3632" s="205" t="s">
        <v>588</v>
      </c>
      <c r="C3632" s="131">
        <v>1575154473</v>
      </c>
      <c r="D3632" s="131">
        <v>152154473</v>
      </c>
      <c r="E3632" s="131">
        <v>34732159.359999999</v>
      </c>
    </row>
    <row r="3633" spans="2:5">
      <c r="B3633" s="204" t="s">
        <v>937</v>
      </c>
      <c r="C3633" s="131">
        <v>1575154473</v>
      </c>
      <c r="D3633" s="131">
        <v>152154473</v>
      </c>
      <c r="E3633" s="131">
        <v>34732159.359999999</v>
      </c>
    </row>
    <row r="3634" spans="2:5">
      <c r="B3634" s="205" t="s">
        <v>2926</v>
      </c>
      <c r="C3634" s="131">
        <v>10833015</v>
      </c>
      <c r="D3634" s="131">
        <v>1</v>
      </c>
      <c r="E3634" s="131">
        <v>0</v>
      </c>
    </row>
    <row r="3635" spans="2:5">
      <c r="B3635" s="204" t="s">
        <v>1394</v>
      </c>
      <c r="C3635" s="131">
        <v>10833015</v>
      </c>
      <c r="D3635" s="131">
        <v>1</v>
      </c>
      <c r="E3635" s="131">
        <v>0</v>
      </c>
    </row>
    <row r="3636" spans="2:5">
      <c r="B3636" s="205" t="s">
        <v>2927</v>
      </c>
      <c r="C3636" s="131">
        <v>150000000</v>
      </c>
      <c r="D3636" s="131">
        <v>206799999.99999997</v>
      </c>
      <c r="E3636" s="131">
        <v>48016255.109999999</v>
      </c>
    </row>
    <row r="3637" spans="2:5">
      <c r="B3637" s="204" t="s">
        <v>938</v>
      </c>
      <c r="C3637" s="131">
        <v>150000000</v>
      </c>
      <c r="D3637" s="131">
        <v>206799999.99999997</v>
      </c>
      <c r="E3637" s="131">
        <v>48016255.109999999</v>
      </c>
    </row>
    <row r="3638" spans="2:5">
      <c r="B3638" s="205" t="s">
        <v>3555</v>
      </c>
      <c r="C3638" s="131">
        <v>0</v>
      </c>
      <c r="D3638" s="131">
        <v>26755507</v>
      </c>
      <c r="E3638" s="131">
        <v>26755506.609999999</v>
      </c>
    </row>
    <row r="3639" spans="2:5">
      <c r="B3639" s="204" t="s">
        <v>3554</v>
      </c>
      <c r="C3639" s="131">
        <v>0</v>
      </c>
      <c r="D3639" s="131">
        <v>26755507</v>
      </c>
      <c r="E3639" s="131">
        <v>26755506.609999999</v>
      </c>
    </row>
    <row r="3640" spans="2:5">
      <c r="B3640" s="205" t="s">
        <v>2928</v>
      </c>
      <c r="C3640" s="131">
        <v>10833015</v>
      </c>
      <c r="D3640" s="131">
        <v>12536959.780000001</v>
      </c>
      <c r="E3640" s="131">
        <v>0</v>
      </c>
    </row>
    <row r="3641" spans="2:5">
      <c r="B3641" s="204" t="s">
        <v>1395</v>
      </c>
      <c r="C3641" s="131">
        <v>10833015</v>
      </c>
      <c r="D3641" s="131">
        <v>9478888.5500000007</v>
      </c>
      <c r="E3641" s="131">
        <v>0</v>
      </c>
    </row>
    <row r="3642" spans="2:5">
      <c r="B3642" s="204" t="s">
        <v>3719</v>
      </c>
      <c r="C3642" s="131">
        <v>0</v>
      </c>
      <c r="D3642" s="131">
        <v>3058071.23</v>
      </c>
      <c r="E3642" s="131">
        <v>0</v>
      </c>
    </row>
    <row r="3643" spans="2:5">
      <c r="B3643" s="205" t="s">
        <v>990</v>
      </c>
      <c r="C3643" s="131">
        <v>12633085</v>
      </c>
      <c r="D3643" s="131">
        <v>12633085</v>
      </c>
      <c r="E3643" s="131">
        <v>0</v>
      </c>
    </row>
    <row r="3644" spans="2:5">
      <c r="B3644" s="204" t="s">
        <v>991</v>
      </c>
      <c r="C3644" s="131">
        <v>12633085</v>
      </c>
      <c r="D3644" s="131">
        <v>12633085</v>
      </c>
      <c r="E3644" s="131">
        <v>0</v>
      </c>
    </row>
    <row r="3645" spans="2:5">
      <c r="B3645" s="205" t="s">
        <v>2929</v>
      </c>
      <c r="C3645" s="131">
        <v>6437925</v>
      </c>
      <c r="D3645" s="131">
        <v>5633184.5300000003</v>
      </c>
      <c r="E3645" s="131">
        <v>0</v>
      </c>
    </row>
    <row r="3646" spans="2:5">
      <c r="B3646" s="204" t="s">
        <v>1396</v>
      </c>
      <c r="C3646" s="131">
        <v>6437925</v>
      </c>
      <c r="D3646" s="131">
        <v>5633184.5300000003</v>
      </c>
      <c r="E3646" s="131">
        <v>0</v>
      </c>
    </row>
    <row r="3647" spans="2:5">
      <c r="B3647" s="205" t="s">
        <v>2930</v>
      </c>
      <c r="C3647" s="131">
        <v>3354826</v>
      </c>
      <c r="D3647" s="131">
        <v>27529159.969999999</v>
      </c>
      <c r="E3647" s="131">
        <v>27529159.609999999</v>
      </c>
    </row>
    <row r="3648" spans="2:5">
      <c r="B3648" s="204" t="s">
        <v>939</v>
      </c>
      <c r="C3648" s="131">
        <v>3354826</v>
      </c>
      <c r="D3648" s="131">
        <v>27529159.969999999</v>
      </c>
      <c r="E3648" s="131">
        <v>27529159.609999999</v>
      </c>
    </row>
    <row r="3649" spans="2:5">
      <c r="B3649" s="205" t="s">
        <v>2931</v>
      </c>
      <c r="C3649" s="131">
        <v>3485185</v>
      </c>
      <c r="D3649" s="131">
        <v>3485185</v>
      </c>
      <c r="E3649" s="131">
        <v>1590121.19</v>
      </c>
    </row>
    <row r="3650" spans="2:5">
      <c r="B3650" s="204" t="s">
        <v>1067</v>
      </c>
      <c r="C3650" s="131">
        <v>3485185</v>
      </c>
      <c r="D3650" s="131">
        <v>3485185</v>
      </c>
      <c r="E3650" s="131">
        <v>1590121.19</v>
      </c>
    </row>
    <row r="3651" spans="2:5">
      <c r="B3651" s="205" t="s">
        <v>3553</v>
      </c>
      <c r="C3651" s="131">
        <v>0</v>
      </c>
      <c r="D3651" s="131">
        <v>1185247138</v>
      </c>
      <c r="E3651" s="131">
        <v>1030236091.4299999</v>
      </c>
    </row>
    <row r="3652" spans="2:5">
      <c r="B3652" s="204" t="s">
        <v>3552</v>
      </c>
      <c r="C3652" s="131">
        <v>0</v>
      </c>
      <c r="D3652" s="131">
        <v>1185247138</v>
      </c>
      <c r="E3652" s="131">
        <v>1030236091.4299999</v>
      </c>
    </row>
    <row r="3653" spans="2:5">
      <c r="B3653" s="205" t="s">
        <v>3551</v>
      </c>
      <c r="C3653" s="131">
        <v>0</v>
      </c>
      <c r="D3653" s="131">
        <v>795700</v>
      </c>
      <c r="E3653" s="131">
        <v>0</v>
      </c>
    </row>
    <row r="3654" spans="2:5">
      <c r="B3654" s="204" t="s">
        <v>3550</v>
      </c>
      <c r="C3654" s="131">
        <v>0</v>
      </c>
      <c r="D3654" s="131">
        <v>795700</v>
      </c>
      <c r="E3654" s="131">
        <v>0</v>
      </c>
    </row>
    <row r="3655" spans="2:5">
      <c r="B3655" s="205" t="s">
        <v>2932</v>
      </c>
      <c r="C3655" s="131">
        <v>10833015</v>
      </c>
      <c r="D3655" s="131">
        <v>9478888.5500000007</v>
      </c>
      <c r="E3655" s="131">
        <v>0</v>
      </c>
    </row>
    <row r="3656" spans="2:5">
      <c r="B3656" s="204" t="s">
        <v>1397</v>
      </c>
      <c r="C3656" s="131">
        <v>10833015</v>
      </c>
      <c r="D3656" s="131">
        <v>9478888.5500000007</v>
      </c>
      <c r="E3656" s="131">
        <v>0</v>
      </c>
    </row>
    <row r="3657" spans="2:5">
      <c r="B3657" s="205" t="s">
        <v>589</v>
      </c>
      <c r="C3657" s="131">
        <v>17601543</v>
      </c>
      <c r="D3657" s="131">
        <v>17601543</v>
      </c>
      <c r="E3657" s="131">
        <v>0</v>
      </c>
    </row>
    <row r="3658" spans="2:5">
      <c r="B3658" s="204" t="s">
        <v>940</v>
      </c>
      <c r="C3658" s="131">
        <v>17601543</v>
      </c>
      <c r="D3658" s="131">
        <v>17601543</v>
      </c>
      <c r="E3658" s="131">
        <v>0</v>
      </c>
    </row>
    <row r="3659" spans="2:5">
      <c r="B3659" s="205" t="s">
        <v>3549</v>
      </c>
      <c r="C3659" s="131">
        <v>0</v>
      </c>
      <c r="D3659" s="131">
        <v>1059000</v>
      </c>
      <c r="E3659" s="131">
        <v>0</v>
      </c>
    </row>
    <row r="3660" spans="2:5">
      <c r="B3660" s="204" t="s">
        <v>3548</v>
      </c>
      <c r="C3660" s="131">
        <v>0</v>
      </c>
      <c r="D3660" s="131">
        <v>1059000</v>
      </c>
      <c r="E3660" s="131">
        <v>0</v>
      </c>
    </row>
    <row r="3661" spans="2:5">
      <c r="B3661" s="205" t="s">
        <v>4047</v>
      </c>
      <c r="C3661" s="131">
        <v>0</v>
      </c>
      <c r="D3661" s="131">
        <v>3417160</v>
      </c>
      <c r="E3661" s="131">
        <v>0</v>
      </c>
    </row>
    <row r="3662" spans="2:5">
      <c r="B3662" s="204" t="s">
        <v>4046</v>
      </c>
      <c r="C3662" s="131">
        <v>0</v>
      </c>
      <c r="D3662" s="131">
        <v>3417160</v>
      </c>
      <c r="E3662" s="131">
        <v>0</v>
      </c>
    </row>
    <row r="3663" spans="2:5">
      <c r="B3663" s="205" t="s">
        <v>590</v>
      </c>
      <c r="C3663" s="131">
        <v>1785166726</v>
      </c>
      <c r="D3663" s="131">
        <v>1388885974</v>
      </c>
      <c r="E3663" s="131">
        <v>1271370863.1900001</v>
      </c>
    </row>
    <row r="3664" spans="2:5">
      <c r="B3664" s="204" t="s">
        <v>941</v>
      </c>
      <c r="C3664" s="131">
        <v>11406726</v>
      </c>
      <c r="D3664" s="131">
        <v>115125973</v>
      </c>
      <c r="E3664" s="131">
        <v>106110200.62</v>
      </c>
    </row>
    <row r="3665" spans="2:5">
      <c r="B3665" s="204" t="s">
        <v>3363</v>
      </c>
      <c r="C3665" s="131">
        <v>1773760000</v>
      </c>
      <c r="D3665" s="131">
        <v>1273760001</v>
      </c>
      <c r="E3665" s="131">
        <v>1165260662.5699999</v>
      </c>
    </row>
    <row r="3666" spans="2:5">
      <c r="B3666" s="205" t="s">
        <v>3364</v>
      </c>
      <c r="C3666" s="131">
        <v>154240000</v>
      </c>
      <c r="D3666" s="131">
        <v>179240000</v>
      </c>
      <c r="E3666" s="131">
        <v>0</v>
      </c>
    </row>
    <row r="3667" spans="2:5">
      <c r="B3667" s="204" t="s">
        <v>3363</v>
      </c>
      <c r="C3667" s="131">
        <v>154240000</v>
      </c>
      <c r="D3667" s="131">
        <v>179240000</v>
      </c>
      <c r="E3667" s="131">
        <v>0</v>
      </c>
    </row>
    <row r="3668" spans="2:5">
      <c r="B3668" s="205" t="s">
        <v>3615</v>
      </c>
      <c r="C3668" s="131">
        <v>0</v>
      </c>
      <c r="D3668" s="131">
        <v>194547</v>
      </c>
      <c r="E3668" s="131">
        <v>194547</v>
      </c>
    </row>
    <row r="3669" spans="2:5">
      <c r="B3669" s="204" t="s">
        <v>3614</v>
      </c>
      <c r="C3669" s="131">
        <v>0</v>
      </c>
      <c r="D3669" s="131">
        <v>194547</v>
      </c>
      <c r="E3669" s="131">
        <v>194547</v>
      </c>
    </row>
    <row r="3670" spans="2:5">
      <c r="B3670" s="205" t="s">
        <v>2933</v>
      </c>
      <c r="C3670" s="131">
        <v>6437925</v>
      </c>
      <c r="D3670" s="131">
        <v>5633184.5300000003</v>
      </c>
      <c r="E3670" s="131">
        <v>0</v>
      </c>
    </row>
    <row r="3671" spans="2:5">
      <c r="B3671" s="204" t="s">
        <v>1398</v>
      </c>
      <c r="C3671" s="131">
        <v>6437925</v>
      </c>
      <c r="D3671" s="131">
        <v>5633184.5300000003</v>
      </c>
      <c r="E3671" s="131">
        <v>0</v>
      </c>
    </row>
    <row r="3672" spans="2:5">
      <c r="B3672" s="205" t="s">
        <v>1399</v>
      </c>
      <c r="C3672" s="131">
        <v>6437925</v>
      </c>
      <c r="D3672" s="131">
        <v>5633184.5300000003</v>
      </c>
      <c r="E3672" s="131">
        <v>0</v>
      </c>
    </row>
    <row r="3673" spans="2:5">
      <c r="B3673" s="204" t="s">
        <v>1400</v>
      </c>
      <c r="C3673" s="131">
        <v>6437925</v>
      </c>
      <c r="D3673" s="131">
        <v>5633184.5300000003</v>
      </c>
      <c r="E3673" s="131">
        <v>0</v>
      </c>
    </row>
    <row r="3674" spans="2:5">
      <c r="B3674" s="205" t="s">
        <v>2934</v>
      </c>
      <c r="C3674" s="131">
        <v>10833015</v>
      </c>
      <c r="D3674" s="131">
        <v>9478888.5500000007</v>
      </c>
      <c r="E3674" s="131">
        <v>0</v>
      </c>
    </row>
    <row r="3675" spans="2:5">
      <c r="B3675" s="204" t="s">
        <v>1401</v>
      </c>
      <c r="C3675" s="131">
        <v>10833015</v>
      </c>
      <c r="D3675" s="131">
        <v>9478888.5500000007</v>
      </c>
      <c r="E3675" s="131">
        <v>0</v>
      </c>
    </row>
    <row r="3676" spans="2:5">
      <c r="B3676" s="205" t="s">
        <v>3547</v>
      </c>
      <c r="C3676" s="131">
        <v>0</v>
      </c>
      <c r="D3676" s="131">
        <v>4233000</v>
      </c>
      <c r="E3676" s="131">
        <v>0</v>
      </c>
    </row>
    <row r="3677" spans="2:5">
      <c r="B3677" s="204" t="s">
        <v>3546</v>
      </c>
      <c r="C3677" s="131">
        <v>0</v>
      </c>
      <c r="D3677" s="131">
        <v>4233000</v>
      </c>
      <c r="E3677" s="131">
        <v>0</v>
      </c>
    </row>
    <row r="3678" spans="2:5">
      <c r="B3678" s="205" t="s">
        <v>4033</v>
      </c>
      <c r="C3678" s="131">
        <v>0</v>
      </c>
      <c r="D3678" s="131">
        <v>21588162.75</v>
      </c>
      <c r="E3678" s="131">
        <v>21588162.739999998</v>
      </c>
    </row>
    <row r="3679" spans="2:5">
      <c r="B3679" s="204" t="s">
        <v>4032</v>
      </c>
      <c r="C3679" s="131">
        <v>0</v>
      </c>
      <c r="D3679" s="131">
        <v>21588162.75</v>
      </c>
      <c r="E3679" s="131">
        <v>21588162.739999998</v>
      </c>
    </row>
    <row r="3680" spans="2:5">
      <c r="B3680" s="205" t="s">
        <v>591</v>
      </c>
      <c r="C3680" s="131">
        <v>18241063</v>
      </c>
      <c r="D3680" s="131">
        <v>49165611.93</v>
      </c>
      <c r="E3680" s="131">
        <v>28776456.059999999</v>
      </c>
    </row>
    <row r="3681" spans="2:5">
      <c r="B3681" s="204" t="s">
        <v>942</v>
      </c>
      <c r="C3681" s="131">
        <v>18241063</v>
      </c>
      <c r="D3681" s="131">
        <v>49165611.93</v>
      </c>
      <c r="E3681" s="131">
        <v>28776456.059999999</v>
      </c>
    </row>
    <row r="3682" spans="2:5">
      <c r="B3682" s="205" t="s">
        <v>2935</v>
      </c>
      <c r="C3682" s="131">
        <v>6437925</v>
      </c>
      <c r="D3682" s="131">
        <v>5633184.5300000003</v>
      </c>
      <c r="E3682" s="131">
        <v>2845365.73</v>
      </c>
    </row>
    <row r="3683" spans="2:5">
      <c r="B3683" s="204" t="s">
        <v>1402</v>
      </c>
      <c r="C3683" s="131">
        <v>6437925</v>
      </c>
      <c r="D3683" s="131">
        <v>5633184.5300000003</v>
      </c>
      <c r="E3683" s="131">
        <v>2845365.73</v>
      </c>
    </row>
    <row r="3684" spans="2:5">
      <c r="B3684" s="205" t="s">
        <v>592</v>
      </c>
      <c r="C3684" s="131">
        <v>11418688</v>
      </c>
      <c r="D3684" s="131">
        <v>11418688</v>
      </c>
      <c r="E3684" s="131">
        <v>9406956.0199999996</v>
      </c>
    </row>
    <row r="3685" spans="2:5">
      <c r="B3685" s="204" t="s">
        <v>943</v>
      </c>
      <c r="C3685" s="131">
        <v>11418688</v>
      </c>
      <c r="D3685" s="131">
        <v>11418688</v>
      </c>
      <c r="E3685" s="131">
        <v>9406956.0199999996</v>
      </c>
    </row>
    <row r="3686" spans="2:5">
      <c r="B3686" s="205" t="s">
        <v>2936</v>
      </c>
      <c r="C3686" s="131">
        <v>22462683</v>
      </c>
      <c r="D3686" s="131">
        <v>7263623.6600000001</v>
      </c>
      <c r="E3686" s="131">
        <v>1127173.32</v>
      </c>
    </row>
    <row r="3687" spans="2:5">
      <c r="B3687" s="204" t="s">
        <v>992</v>
      </c>
      <c r="C3687" s="131">
        <v>22462683</v>
      </c>
      <c r="D3687" s="131">
        <v>7263623.6600000001</v>
      </c>
      <c r="E3687" s="131">
        <v>1127173.32</v>
      </c>
    </row>
    <row r="3688" spans="2:5">
      <c r="B3688" s="205" t="s">
        <v>1403</v>
      </c>
      <c r="C3688" s="131">
        <v>6437925</v>
      </c>
      <c r="D3688" s="131">
        <v>5633184.5300000003</v>
      </c>
      <c r="E3688" s="131">
        <v>0</v>
      </c>
    </row>
    <row r="3689" spans="2:5">
      <c r="B3689" s="204" t="s">
        <v>1404</v>
      </c>
      <c r="C3689" s="131">
        <v>6437925</v>
      </c>
      <c r="D3689" s="131">
        <v>5633184.5300000003</v>
      </c>
      <c r="E3689" s="131">
        <v>0</v>
      </c>
    </row>
    <row r="3690" spans="2:5">
      <c r="B3690" s="205" t="s">
        <v>3545</v>
      </c>
      <c r="C3690" s="131">
        <v>0</v>
      </c>
      <c r="D3690" s="131">
        <v>4120000</v>
      </c>
      <c r="E3690" s="131">
        <v>0</v>
      </c>
    </row>
    <row r="3691" spans="2:5">
      <c r="B3691" s="204" t="s">
        <v>3544</v>
      </c>
      <c r="C3691" s="131">
        <v>0</v>
      </c>
      <c r="D3691" s="131">
        <v>4120000</v>
      </c>
      <c r="E3691" s="131">
        <v>0</v>
      </c>
    </row>
    <row r="3692" spans="2:5">
      <c r="B3692" s="205" t="s">
        <v>4173</v>
      </c>
      <c r="C3692" s="131">
        <v>0</v>
      </c>
      <c r="D3692" s="131">
        <v>19273788.259999998</v>
      </c>
      <c r="E3692" s="131">
        <v>2246857.92</v>
      </c>
    </row>
    <row r="3693" spans="2:5">
      <c r="B3693" s="204" t="s">
        <v>4172</v>
      </c>
      <c r="C3693" s="131">
        <v>0</v>
      </c>
      <c r="D3693" s="131">
        <v>19273788.259999998</v>
      </c>
      <c r="E3693" s="131">
        <v>2246857.92</v>
      </c>
    </row>
    <row r="3694" spans="2:5">
      <c r="B3694" s="205" t="s">
        <v>2937</v>
      </c>
      <c r="C3694" s="131">
        <v>4510977</v>
      </c>
      <c r="D3694" s="131">
        <v>3947104.93</v>
      </c>
      <c r="E3694" s="131">
        <v>0</v>
      </c>
    </row>
    <row r="3695" spans="2:5">
      <c r="B3695" s="204" t="s">
        <v>1405</v>
      </c>
      <c r="C3695" s="131">
        <v>4510977</v>
      </c>
      <c r="D3695" s="131">
        <v>3947104.93</v>
      </c>
      <c r="E3695" s="131">
        <v>0</v>
      </c>
    </row>
    <row r="3696" spans="2:5">
      <c r="B3696" s="205" t="s">
        <v>3543</v>
      </c>
      <c r="C3696" s="131">
        <v>0</v>
      </c>
      <c r="D3696" s="131">
        <v>2115000</v>
      </c>
      <c r="E3696" s="131">
        <v>0</v>
      </c>
    </row>
    <row r="3697" spans="2:5">
      <c r="B3697" s="204" t="s">
        <v>3542</v>
      </c>
      <c r="C3697" s="131">
        <v>0</v>
      </c>
      <c r="D3697" s="131">
        <v>2115000</v>
      </c>
      <c r="E3697" s="131">
        <v>0</v>
      </c>
    </row>
    <row r="3698" spans="2:5">
      <c r="B3698" s="205" t="s">
        <v>1406</v>
      </c>
      <c r="C3698" s="131">
        <v>4510977</v>
      </c>
      <c r="D3698" s="131">
        <v>5074849.18</v>
      </c>
      <c r="E3698" s="131">
        <v>2097766.2200000002</v>
      </c>
    </row>
    <row r="3699" spans="2:5">
      <c r="B3699" s="204" t="s">
        <v>1407</v>
      </c>
      <c r="C3699" s="131">
        <v>4510977</v>
      </c>
      <c r="D3699" s="131">
        <v>5074849.18</v>
      </c>
      <c r="E3699" s="131">
        <v>2097766.2200000002</v>
      </c>
    </row>
    <row r="3700" spans="2:5">
      <c r="B3700" s="205" t="s">
        <v>1408</v>
      </c>
      <c r="C3700" s="131">
        <v>6437925</v>
      </c>
      <c r="D3700" s="131">
        <v>5865241.4800000004</v>
      </c>
      <c r="E3700" s="131">
        <v>3208669.06</v>
      </c>
    </row>
    <row r="3701" spans="2:5">
      <c r="B3701" s="204" t="s">
        <v>1409</v>
      </c>
      <c r="C3701" s="131">
        <v>6437925</v>
      </c>
      <c r="D3701" s="131">
        <v>5865241.4800000004</v>
      </c>
      <c r="E3701" s="131">
        <v>3208669.06</v>
      </c>
    </row>
    <row r="3702" spans="2:5">
      <c r="B3702" s="205" t="s">
        <v>2938</v>
      </c>
      <c r="C3702" s="131">
        <v>6437925</v>
      </c>
      <c r="D3702" s="131">
        <v>7242665.7800000003</v>
      </c>
      <c r="E3702" s="131">
        <v>3132578.55</v>
      </c>
    </row>
    <row r="3703" spans="2:5">
      <c r="B3703" s="204" t="s">
        <v>1410</v>
      </c>
      <c r="C3703" s="131">
        <v>6437925</v>
      </c>
      <c r="D3703" s="131">
        <v>7242665.7800000003</v>
      </c>
      <c r="E3703" s="131">
        <v>3132578.55</v>
      </c>
    </row>
    <row r="3704" spans="2:5">
      <c r="B3704" s="205" t="s">
        <v>593</v>
      </c>
      <c r="C3704" s="131">
        <v>92618441</v>
      </c>
      <c r="D3704" s="131">
        <v>7227659.9900000002</v>
      </c>
      <c r="E3704" s="131">
        <v>0</v>
      </c>
    </row>
    <row r="3705" spans="2:5">
      <c r="B3705" s="204" t="s">
        <v>944</v>
      </c>
      <c r="C3705" s="131">
        <v>92618441</v>
      </c>
      <c r="D3705" s="131">
        <v>7227659.9900000002</v>
      </c>
      <c r="E3705" s="131">
        <v>0</v>
      </c>
    </row>
    <row r="3706" spans="2:5">
      <c r="B3706" s="205" t="s">
        <v>2939</v>
      </c>
      <c r="C3706" s="131">
        <v>6437925</v>
      </c>
      <c r="D3706" s="131">
        <v>7242665.7800000003</v>
      </c>
      <c r="E3706" s="131">
        <v>0</v>
      </c>
    </row>
    <row r="3707" spans="2:5">
      <c r="B3707" s="204" t="s">
        <v>1411</v>
      </c>
      <c r="C3707" s="131">
        <v>6437925</v>
      </c>
      <c r="D3707" s="131">
        <v>7242665.7800000003</v>
      </c>
      <c r="E3707" s="131">
        <v>0</v>
      </c>
    </row>
    <row r="3708" spans="2:5">
      <c r="B3708" s="205" t="s">
        <v>1048</v>
      </c>
      <c r="C3708" s="131">
        <v>17110090</v>
      </c>
      <c r="D3708" s="131">
        <v>275000001</v>
      </c>
      <c r="E3708" s="131">
        <v>275000000</v>
      </c>
    </row>
    <row r="3709" spans="2:5">
      <c r="B3709" s="204" t="s">
        <v>1049</v>
      </c>
      <c r="C3709" s="131">
        <v>17110090</v>
      </c>
      <c r="D3709" s="131">
        <v>275000001</v>
      </c>
      <c r="E3709" s="131">
        <v>275000000</v>
      </c>
    </row>
    <row r="3710" spans="2:5">
      <c r="B3710" s="205" t="s">
        <v>1412</v>
      </c>
      <c r="C3710" s="131">
        <v>6437925</v>
      </c>
      <c r="D3710" s="131">
        <v>7242665.7800000003</v>
      </c>
      <c r="E3710" s="131">
        <v>0</v>
      </c>
    </row>
    <row r="3711" spans="2:5">
      <c r="B3711" s="204" t="s">
        <v>1413</v>
      </c>
      <c r="C3711" s="131">
        <v>6437925</v>
      </c>
      <c r="D3711" s="131">
        <v>7242665.7800000003</v>
      </c>
      <c r="E3711" s="131">
        <v>0</v>
      </c>
    </row>
    <row r="3712" spans="2:5">
      <c r="B3712" s="205" t="s">
        <v>3541</v>
      </c>
      <c r="C3712" s="131">
        <v>0</v>
      </c>
      <c r="D3712" s="131">
        <v>5000000</v>
      </c>
      <c r="E3712" s="131">
        <v>0</v>
      </c>
    </row>
    <row r="3713" spans="2:5">
      <c r="B3713" s="204" t="s">
        <v>3540</v>
      </c>
      <c r="C3713" s="131">
        <v>0</v>
      </c>
      <c r="D3713" s="131">
        <v>5000000</v>
      </c>
      <c r="E3713" s="131">
        <v>0</v>
      </c>
    </row>
    <row r="3714" spans="2:5">
      <c r="B3714" s="205" t="s">
        <v>2940</v>
      </c>
      <c r="C3714" s="131">
        <v>4684890</v>
      </c>
      <c r="D3714" s="131">
        <v>2918587.22</v>
      </c>
      <c r="E3714" s="131">
        <v>2557467.41</v>
      </c>
    </row>
    <row r="3715" spans="2:5">
      <c r="B3715" s="204" t="s">
        <v>2411</v>
      </c>
      <c r="C3715" s="131">
        <v>4684890</v>
      </c>
      <c r="D3715" s="131">
        <v>2918587.22</v>
      </c>
      <c r="E3715" s="131">
        <v>2557467.41</v>
      </c>
    </row>
    <row r="3716" spans="2:5">
      <c r="B3716" s="205" t="s">
        <v>3613</v>
      </c>
      <c r="C3716" s="131">
        <v>0</v>
      </c>
      <c r="D3716" s="131">
        <v>1086283.6299999999</v>
      </c>
      <c r="E3716" s="131">
        <v>1001153.13</v>
      </c>
    </row>
    <row r="3717" spans="2:5">
      <c r="B3717" s="204" t="s">
        <v>3612</v>
      </c>
      <c r="C3717" s="131">
        <v>0</v>
      </c>
      <c r="D3717" s="131">
        <v>1086283.6299999999</v>
      </c>
      <c r="E3717" s="131">
        <v>1001153.13</v>
      </c>
    </row>
    <row r="3718" spans="2:5">
      <c r="B3718" s="205" t="s">
        <v>2941</v>
      </c>
      <c r="C3718" s="131">
        <v>11006928</v>
      </c>
      <c r="D3718" s="131">
        <v>8551245.8599999994</v>
      </c>
      <c r="E3718" s="131">
        <v>7332377.7199999997</v>
      </c>
    </row>
    <row r="3719" spans="2:5">
      <c r="B3719" s="204" t="s">
        <v>2412</v>
      </c>
      <c r="C3719" s="131">
        <v>11006928</v>
      </c>
      <c r="D3719" s="131">
        <v>8551245.8599999994</v>
      </c>
      <c r="E3719" s="131">
        <v>7332377.7199999997</v>
      </c>
    </row>
    <row r="3720" spans="2:5">
      <c r="B3720" s="205" t="s">
        <v>594</v>
      </c>
      <c r="C3720" s="131">
        <v>199706213</v>
      </c>
      <c r="D3720" s="131">
        <v>159706213</v>
      </c>
      <c r="E3720" s="131">
        <v>159706213</v>
      </c>
    </row>
    <row r="3721" spans="2:5">
      <c r="B3721" s="204" t="s">
        <v>945</v>
      </c>
      <c r="C3721" s="131">
        <v>199706213</v>
      </c>
      <c r="D3721" s="131">
        <v>159706213</v>
      </c>
      <c r="E3721" s="131">
        <v>159706213</v>
      </c>
    </row>
    <row r="3722" spans="2:5">
      <c r="B3722" s="205" t="s">
        <v>3365</v>
      </c>
      <c r="C3722" s="131">
        <v>74857109</v>
      </c>
      <c r="D3722" s="131">
        <v>2679144</v>
      </c>
      <c r="E3722" s="131">
        <v>0</v>
      </c>
    </row>
    <row r="3723" spans="2:5">
      <c r="B3723" s="204" t="s">
        <v>3366</v>
      </c>
      <c r="C3723" s="131">
        <v>74857109</v>
      </c>
      <c r="D3723" s="131">
        <v>2679144</v>
      </c>
      <c r="E3723" s="131">
        <v>0</v>
      </c>
    </row>
    <row r="3724" spans="2:5">
      <c r="B3724" s="205" t="s">
        <v>2413</v>
      </c>
      <c r="C3724" s="131">
        <v>11006928</v>
      </c>
      <c r="D3724" s="131">
        <v>7510185.8600000003</v>
      </c>
      <c r="E3724" s="131">
        <v>6499527.71</v>
      </c>
    </row>
    <row r="3725" spans="2:5">
      <c r="B3725" s="204" t="s">
        <v>2414</v>
      </c>
      <c r="C3725" s="131">
        <v>11006928</v>
      </c>
      <c r="D3725" s="131">
        <v>7510185.8600000003</v>
      </c>
      <c r="E3725" s="131">
        <v>6499527.71</v>
      </c>
    </row>
    <row r="3726" spans="2:5">
      <c r="B3726" s="205" t="s">
        <v>2415</v>
      </c>
      <c r="C3726" s="131">
        <v>11006928</v>
      </c>
      <c r="D3726" s="131">
        <v>8551245.8599999994</v>
      </c>
      <c r="E3726" s="131">
        <v>7332377.7199999997</v>
      </c>
    </row>
    <row r="3727" spans="2:5">
      <c r="B3727" s="204" t="s">
        <v>2416</v>
      </c>
      <c r="C3727" s="131">
        <v>11006928</v>
      </c>
      <c r="D3727" s="131">
        <v>8551245.8599999994</v>
      </c>
      <c r="E3727" s="131">
        <v>7332377.7199999997</v>
      </c>
    </row>
    <row r="3728" spans="2:5">
      <c r="B3728" s="205" t="s">
        <v>2417</v>
      </c>
      <c r="C3728" s="131">
        <v>11006928</v>
      </c>
      <c r="D3728" s="131">
        <v>11006928</v>
      </c>
      <c r="E3728" s="131">
        <v>2416049.58</v>
      </c>
    </row>
    <row r="3729" spans="2:5">
      <c r="B3729" s="204" t="s">
        <v>2418</v>
      </c>
      <c r="C3729" s="131">
        <v>11006928</v>
      </c>
      <c r="D3729" s="131">
        <v>11006928</v>
      </c>
      <c r="E3729" s="131">
        <v>2416049.58</v>
      </c>
    </row>
    <row r="3730" spans="2:5">
      <c r="B3730" s="205" t="s">
        <v>2419</v>
      </c>
      <c r="C3730" s="131">
        <v>4684890</v>
      </c>
      <c r="D3730" s="131">
        <v>4684890</v>
      </c>
      <c r="E3730" s="131">
        <v>1098624.25</v>
      </c>
    </row>
    <row r="3731" spans="2:5">
      <c r="B3731" s="204" t="s">
        <v>2420</v>
      </c>
      <c r="C3731" s="131">
        <v>4684890</v>
      </c>
      <c r="D3731" s="131">
        <v>4684890</v>
      </c>
      <c r="E3731" s="131">
        <v>1098624.25</v>
      </c>
    </row>
    <row r="3732" spans="2:5">
      <c r="B3732" s="205" t="s">
        <v>2421</v>
      </c>
      <c r="C3732" s="131">
        <v>6611838</v>
      </c>
      <c r="D3732" s="131">
        <v>6611838</v>
      </c>
      <c r="E3732" s="131">
        <v>1566964.28</v>
      </c>
    </row>
    <row r="3733" spans="2:5">
      <c r="B3733" s="204" t="s">
        <v>2422</v>
      </c>
      <c r="C3733" s="131">
        <v>6611838</v>
      </c>
      <c r="D3733" s="131">
        <v>6611838</v>
      </c>
      <c r="E3733" s="131">
        <v>1566964.28</v>
      </c>
    </row>
    <row r="3734" spans="2:5">
      <c r="B3734" s="205" t="s">
        <v>2423</v>
      </c>
      <c r="C3734" s="131">
        <v>11006928</v>
      </c>
      <c r="D3734" s="131">
        <v>11006928</v>
      </c>
      <c r="E3734" s="131">
        <v>2414049.5699999998</v>
      </c>
    </row>
    <row r="3735" spans="2:5">
      <c r="B3735" s="204" t="s">
        <v>2424</v>
      </c>
      <c r="C3735" s="131">
        <v>11006928</v>
      </c>
      <c r="D3735" s="131">
        <v>11006928</v>
      </c>
      <c r="E3735" s="131">
        <v>2414049.5699999998</v>
      </c>
    </row>
    <row r="3736" spans="2:5">
      <c r="B3736" s="205" t="s">
        <v>2425</v>
      </c>
      <c r="C3736" s="131">
        <v>6611838</v>
      </c>
      <c r="D3736" s="131">
        <v>6611838</v>
      </c>
      <c r="E3736" s="131">
        <v>0</v>
      </c>
    </row>
    <row r="3737" spans="2:5">
      <c r="B3737" s="204" t="s">
        <v>2426</v>
      </c>
      <c r="C3737" s="131">
        <v>6611838</v>
      </c>
      <c r="D3737" s="131">
        <v>6611838</v>
      </c>
      <c r="E3737" s="131">
        <v>0</v>
      </c>
    </row>
    <row r="3738" spans="2:5">
      <c r="B3738" s="205" t="s">
        <v>2942</v>
      </c>
      <c r="C3738" s="131">
        <v>11006928</v>
      </c>
      <c r="D3738" s="131">
        <v>11006928</v>
      </c>
      <c r="E3738" s="131">
        <v>0</v>
      </c>
    </row>
    <row r="3739" spans="2:5">
      <c r="B3739" s="204" t="s">
        <v>2427</v>
      </c>
      <c r="C3739" s="131">
        <v>11006928</v>
      </c>
      <c r="D3739" s="131">
        <v>11006928</v>
      </c>
      <c r="E3739" s="131">
        <v>0</v>
      </c>
    </row>
    <row r="3740" spans="2:5">
      <c r="B3740" s="205" t="s">
        <v>595</v>
      </c>
      <c r="C3740" s="131">
        <v>24381031</v>
      </c>
      <c r="D3740" s="131">
        <v>30469154.75</v>
      </c>
      <c r="E3740" s="131">
        <v>12492079.18</v>
      </c>
    </row>
    <row r="3741" spans="2:5">
      <c r="B3741" s="204" t="s">
        <v>946</v>
      </c>
      <c r="C3741" s="131">
        <v>24381031</v>
      </c>
      <c r="D3741" s="131">
        <v>30469154.75</v>
      </c>
      <c r="E3741" s="131">
        <v>12492079.18</v>
      </c>
    </row>
    <row r="3742" spans="2:5">
      <c r="B3742" s="205" t="s">
        <v>2943</v>
      </c>
      <c r="C3742" s="131">
        <v>11006928</v>
      </c>
      <c r="D3742" s="131">
        <v>1</v>
      </c>
      <c r="E3742" s="131">
        <v>0</v>
      </c>
    </row>
    <row r="3743" spans="2:5">
      <c r="B3743" s="204" t="s">
        <v>2428</v>
      </c>
      <c r="C3743" s="131">
        <v>11006928</v>
      </c>
      <c r="D3743" s="131">
        <v>1</v>
      </c>
      <c r="E3743" s="131">
        <v>0</v>
      </c>
    </row>
    <row r="3744" spans="2:5">
      <c r="B3744" s="205" t="s">
        <v>1046</v>
      </c>
      <c r="C3744" s="131">
        <v>13190276</v>
      </c>
      <c r="D3744" s="131">
        <v>13535874</v>
      </c>
      <c r="E3744" s="131">
        <v>13535873.42</v>
      </c>
    </row>
    <row r="3745" spans="2:5">
      <c r="B3745" s="204" t="s">
        <v>1047</v>
      </c>
      <c r="C3745" s="131">
        <v>13190276</v>
      </c>
      <c r="D3745" s="131">
        <v>13535874</v>
      </c>
      <c r="E3745" s="131">
        <v>13535873.42</v>
      </c>
    </row>
    <row r="3746" spans="2:5">
      <c r="B3746" s="205" t="s">
        <v>2429</v>
      </c>
      <c r="C3746" s="131">
        <v>11006928</v>
      </c>
      <c r="D3746" s="131">
        <v>1</v>
      </c>
      <c r="E3746" s="131">
        <v>0</v>
      </c>
    </row>
    <row r="3747" spans="2:5">
      <c r="B3747" s="204" t="s">
        <v>2430</v>
      </c>
      <c r="C3747" s="131">
        <v>11006928</v>
      </c>
      <c r="D3747" s="131">
        <v>1</v>
      </c>
      <c r="E3747" s="131">
        <v>0</v>
      </c>
    </row>
    <row r="3748" spans="2:5">
      <c r="B3748" s="205" t="s">
        <v>4072</v>
      </c>
      <c r="C3748" s="131">
        <v>0</v>
      </c>
      <c r="D3748" s="131">
        <v>1900000</v>
      </c>
      <c r="E3748" s="131">
        <v>0</v>
      </c>
    </row>
    <row r="3749" spans="2:5">
      <c r="B3749" s="204" t="s">
        <v>4071</v>
      </c>
      <c r="C3749" s="131">
        <v>0</v>
      </c>
      <c r="D3749" s="131">
        <v>1900000</v>
      </c>
      <c r="E3749" s="131">
        <v>0</v>
      </c>
    </row>
    <row r="3750" spans="2:5">
      <c r="B3750" s="205" t="s">
        <v>2944</v>
      </c>
      <c r="C3750" s="131">
        <v>4684890</v>
      </c>
      <c r="D3750" s="131">
        <v>4684890</v>
      </c>
      <c r="E3750" s="131">
        <v>945883.27</v>
      </c>
    </row>
    <row r="3751" spans="2:5">
      <c r="B3751" s="204" t="s">
        <v>2431</v>
      </c>
      <c r="C3751" s="131">
        <v>4684890</v>
      </c>
      <c r="D3751" s="131">
        <v>4684890</v>
      </c>
      <c r="E3751" s="131">
        <v>945883.27</v>
      </c>
    </row>
    <row r="3752" spans="2:5">
      <c r="B3752" s="205" t="s">
        <v>596</v>
      </c>
      <c r="C3752" s="131">
        <v>74458482</v>
      </c>
      <c r="D3752" s="131">
        <v>115573744.45999999</v>
      </c>
      <c r="E3752" s="131">
        <v>81272947.499999985</v>
      </c>
    </row>
    <row r="3753" spans="2:5">
      <c r="B3753" s="204" t="s">
        <v>947</v>
      </c>
      <c r="C3753" s="131">
        <v>74458482</v>
      </c>
      <c r="D3753" s="131">
        <v>115573744.45999999</v>
      </c>
      <c r="E3753" s="131">
        <v>81272947.499999985</v>
      </c>
    </row>
    <row r="3754" spans="2:5">
      <c r="B3754" s="205" t="s">
        <v>2945</v>
      </c>
      <c r="C3754" s="131">
        <v>11006928</v>
      </c>
      <c r="D3754" s="131">
        <v>11006928</v>
      </c>
      <c r="E3754" s="131">
        <v>11006928</v>
      </c>
    </row>
    <row r="3755" spans="2:5">
      <c r="B3755" s="204" t="s">
        <v>2432</v>
      </c>
      <c r="C3755" s="131">
        <v>11006928</v>
      </c>
      <c r="D3755" s="131">
        <v>11006928</v>
      </c>
      <c r="E3755" s="131">
        <v>11006928</v>
      </c>
    </row>
    <row r="3756" spans="2:5">
      <c r="B3756" s="205" t="s">
        <v>4070</v>
      </c>
      <c r="C3756" s="131">
        <v>0</v>
      </c>
      <c r="D3756" s="131">
        <v>11000000</v>
      </c>
      <c r="E3756" s="131">
        <v>0</v>
      </c>
    </row>
    <row r="3757" spans="2:5">
      <c r="B3757" s="204" t="s">
        <v>4069</v>
      </c>
      <c r="C3757" s="131">
        <v>0</v>
      </c>
      <c r="D3757" s="131">
        <v>11000000</v>
      </c>
      <c r="E3757" s="131">
        <v>0</v>
      </c>
    </row>
    <row r="3758" spans="2:5">
      <c r="B3758" s="205" t="s">
        <v>2433</v>
      </c>
      <c r="C3758" s="131">
        <v>4684890</v>
      </c>
      <c r="D3758" s="131">
        <v>4684890</v>
      </c>
      <c r="E3758" s="131">
        <v>0</v>
      </c>
    </row>
    <row r="3759" spans="2:5">
      <c r="B3759" s="204" t="s">
        <v>2434</v>
      </c>
      <c r="C3759" s="131">
        <v>4684890</v>
      </c>
      <c r="D3759" s="131">
        <v>4684890</v>
      </c>
      <c r="E3759" s="131">
        <v>0</v>
      </c>
    </row>
    <row r="3760" spans="2:5">
      <c r="B3760" s="205" t="s">
        <v>2435</v>
      </c>
      <c r="C3760" s="131">
        <v>11006928</v>
      </c>
      <c r="D3760" s="131">
        <v>11006928</v>
      </c>
      <c r="E3760" s="131">
        <v>0</v>
      </c>
    </row>
    <row r="3761" spans="2:5">
      <c r="B3761" s="204" t="s">
        <v>2436</v>
      </c>
      <c r="C3761" s="131">
        <v>11006928</v>
      </c>
      <c r="D3761" s="131">
        <v>11006928</v>
      </c>
      <c r="E3761" s="131">
        <v>0</v>
      </c>
    </row>
    <row r="3762" spans="2:5">
      <c r="B3762" s="205" t="s">
        <v>2946</v>
      </c>
      <c r="C3762" s="131">
        <v>11006928</v>
      </c>
      <c r="D3762" s="131">
        <v>1</v>
      </c>
      <c r="E3762" s="131">
        <v>0</v>
      </c>
    </row>
    <row r="3763" spans="2:5">
      <c r="B3763" s="204" t="s">
        <v>2437</v>
      </c>
      <c r="C3763" s="131">
        <v>11006928</v>
      </c>
      <c r="D3763" s="131">
        <v>1</v>
      </c>
      <c r="E3763" s="131">
        <v>0</v>
      </c>
    </row>
    <row r="3764" spans="2:5">
      <c r="B3764" s="205" t="s">
        <v>993</v>
      </c>
      <c r="C3764" s="131">
        <v>11213</v>
      </c>
      <c r="D3764" s="131">
        <v>11213</v>
      </c>
      <c r="E3764" s="131">
        <v>0</v>
      </c>
    </row>
    <row r="3765" spans="2:5">
      <c r="B3765" s="204" t="s">
        <v>994</v>
      </c>
      <c r="C3765" s="131">
        <v>11213</v>
      </c>
      <c r="D3765" s="131">
        <v>11213</v>
      </c>
      <c r="E3765" s="131">
        <v>0</v>
      </c>
    </row>
    <row r="3766" spans="2:5">
      <c r="B3766" s="205" t="s">
        <v>2947</v>
      </c>
      <c r="C3766" s="131">
        <v>11006928</v>
      </c>
      <c r="D3766" s="131">
        <v>11006928</v>
      </c>
      <c r="E3766" s="131">
        <v>0</v>
      </c>
    </row>
    <row r="3767" spans="2:5">
      <c r="B3767" s="204" t="s">
        <v>2438</v>
      </c>
      <c r="C3767" s="131">
        <v>11006928</v>
      </c>
      <c r="D3767" s="131">
        <v>11006928</v>
      </c>
      <c r="E3767" s="131">
        <v>0</v>
      </c>
    </row>
    <row r="3768" spans="2:5">
      <c r="B3768" s="205" t="s">
        <v>597</v>
      </c>
      <c r="C3768" s="131">
        <v>116733064</v>
      </c>
      <c r="D3768" s="131">
        <v>86600327.529999986</v>
      </c>
      <c r="E3768" s="131">
        <v>35405748.099999994</v>
      </c>
    </row>
    <row r="3769" spans="2:5">
      <c r="B3769" s="204" t="s">
        <v>948</v>
      </c>
      <c r="C3769" s="131">
        <v>116733064</v>
      </c>
      <c r="D3769" s="131">
        <v>86600327.529999986</v>
      </c>
      <c r="E3769" s="131">
        <v>35405748.099999994</v>
      </c>
    </row>
    <row r="3770" spans="2:5">
      <c r="B3770" s="205" t="s">
        <v>2439</v>
      </c>
      <c r="C3770" s="131">
        <v>4684890</v>
      </c>
      <c r="D3770" s="131">
        <v>1054096.71</v>
      </c>
      <c r="E3770" s="131">
        <v>1054096.3400000001</v>
      </c>
    </row>
    <row r="3771" spans="2:5">
      <c r="B3771" s="204" t="s">
        <v>2440</v>
      </c>
      <c r="C3771" s="131">
        <v>4684890</v>
      </c>
      <c r="D3771" s="131">
        <v>1054096.71</v>
      </c>
      <c r="E3771" s="131">
        <v>1054096.3400000001</v>
      </c>
    </row>
    <row r="3772" spans="2:5">
      <c r="B3772" s="205" t="s">
        <v>3063</v>
      </c>
      <c r="C3772" s="131">
        <v>67635236</v>
      </c>
      <c r="D3772" s="131">
        <v>24040575</v>
      </c>
      <c r="E3772" s="131">
        <v>15424004.709999999</v>
      </c>
    </row>
    <row r="3773" spans="2:5">
      <c r="B3773" s="204" t="s">
        <v>3064</v>
      </c>
      <c r="C3773" s="131">
        <v>67635236</v>
      </c>
      <c r="D3773" s="131">
        <v>24040575</v>
      </c>
      <c r="E3773" s="131">
        <v>15424004.709999999</v>
      </c>
    </row>
    <row r="3774" spans="2:5">
      <c r="B3774" s="205" t="s">
        <v>2441</v>
      </c>
      <c r="C3774" s="131">
        <v>11006928</v>
      </c>
      <c r="D3774" s="131">
        <v>2476558.4900000002</v>
      </c>
      <c r="E3774" s="131">
        <v>2476557.5</v>
      </c>
    </row>
    <row r="3775" spans="2:5">
      <c r="B3775" s="204" t="s">
        <v>2442</v>
      </c>
      <c r="C3775" s="131">
        <v>11006928</v>
      </c>
      <c r="D3775" s="131">
        <v>2476558.4900000002</v>
      </c>
      <c r="E3775" s="131">
        <v>2476557.5</v>
      </c>
    </row>
    <row r="3776" spans="2:5">
      <c r="B3776" s="205" t="s">
        <v>2519</v>
      </c>
      <c r="C3776" s="131">
        <v>6611838</v>
      </c>
      <c r="D3776" s="131">
        <v>1487664.31</v>
      </c>
      <c r="E3776" s="131">
        <v>1487662.46</v>
      </c>
    </row>
    <row r="3777" spans="2:5">
      <c r="B3777" s="204" t="s">
        <v>2520</v>
      </c>
      <c r="C3777" s="131">
        <v>6611838</v>
      </c>
      <c r="D3777" s="131">
        <v>1487664.31</v>
      </c>
      <c r="E3777" s="131">
        <v>1487662.46</v>
      </c>
    </row>
    <row r="3778" spans="2:5">
      <c r="B3778" s="205" t="s">
        <v>2521</v>
      </c>
      <c r="C3778" s="131">
        <v>6611838</v>
      </c>
      <c r="D3778" s="131">
        <v>6611838</v>
      </c>
      <c r="E3778" s="131">
        <v>1487662.47</v>
      </c>
    </row>
    <row r="3779" spans="2:5">
      <c r="B3779" s="204" t="s">
        <v>2522</v>
      </c>
      <c r="C3779" s="131">
        <v>6611838</v>
      </c>
      <c r="D3779" s="131">
        <v>6611838</v>
      </c>
      <c r="E3779" s="131">
        <v>1487662.47</v>
      </c>
    </row>
    <row r="3780" spans="2:5">
      <c r="B3780" s="205" t="s">
        <v>3367</v>
      </c>
      <c r="C3780" s="131">
        <v>12785348</v>
      </c>
      <c r="D3780" s="131">
        <v>100000000</v>
      </c>
      <c r="E3780" s="131">
        <v>0</v>
      </c>
    </row>
    <row r="3781" spans="2:5">
      <c r="B3781" s="204" t="s">
        <v>2586</v>
      </c>
      <c r="C3781" s="131">
        <v>12785348</v>
      </c>
      <c r="D3781" s="131">
        <v>100000000</v>
      </c>
      <c r="E3781" s="131">
        <v>0</v>
      </c>
    </row>
    <row r="3782" spans="2:5">
      <c r="B3782" s="205" t="s">
        <v>2523</v>
      </c>
      <c r="C3782" s="131">
        <v>11006928</v>
      </c>
      <c r="D3782" s="131">
        <v>11006928</v>
      </c>
      <c r="E3782" s="131">
        <v>2476558.6800000002</v>
      </c>
    </row>
    <row r="3783" spans="2:5">
      <c r="B3783" s="204" t="s">
        <v>2524</v>
      </c>
      <c r="C3783" s="131">
        <v>11006928</v>
      </c>
      <c r="D3783" s="131">
        <v>11006928</v>
      </c>
      <c r="E3783" s="131">
        <v>2476558.6800000002</v>
      </c>
    </row>
    <row r="3784" spans="2:5">
      <c r="B3784" s="205" t="s">
        <v>4068</v>
      </c>
      <c r="C3784" s="131">
        <v>0</v>
      </c>
      <c r="D3784" s="131">
        <v>22993653.329999998</v>
      </c>
      <c r="E3784" s="131">
        <v>22993653.329999998</v>
      </c>
    </row>
    <row r="3785" spans="2:5">
      <c r="B3785" s="204" t="s">
        <v>4067</v>
      </c>
      <c r="C3785" s="131">
        <v>0</v>
      </c>
      <c r="D3785" s="131">
        <v>22993653.329999998</v>
      </c>
      <c r="E3785" s="131">
        <v>22993653.329999998</v>
      </c>
    </row>
    <row r="3786" spans="2:5">
      <c r="B3786" s="205" t="s">
        <v>2525</v>
      </c>
      <c r="C3786" s="131">
        <v>11006928</v>
      </c>
      <c r="D3786" s="131">
        <v>11006928</v>
      </c>
      <c r="E3786" s="131">
        <v>2476558.6800000002</v>
      </c>
    </row>
    <row r="3787" spans="2:5">
      <c r="B3787" s="204" t="s">
        <v>2526</v>
      </c>
      <c r="C3787" s="131">
        <v>11006928</v>
      </c>
      <c r="D3787" s="131">
        <v>11006928</v>
      </c>
      <c r="E3787" s="131">
        <v>2476558.6800000002</v>
      </c>
    </row>
    <row r="3788" spans="2:5">
      <c r="B3788" s="205" t="s">
        <v>3368</v>
      </c>
      <c r="C3788" s="131">
        <v>7196552</v>
      </c>
      <c r="D3788" s="131">
        <v>7196552</v>
      </c>
      <c r="E3788" s="131">
        <v>0</v>
      </c>
    </row>
    <row r="3789" spans="2:5">
      <c r="B3789" s="204" t="s">
        <v>3369</v>
      </c>
      <c r="C3789" s="131">
        <v>7196552</v>
      </c>
      <c r="D3789" s="131">
        <v>7196552</v>
      </c>
      <c r="E3789" s="131">
        <v>0</v>
      </c>
    </row>
    <row r="3790" spans="2:5">
      <c r="B3790" s="205" t="s">
        <v>2527</v>
      </c>
      <c r="C3790" s="131">
        <v>6611838</v>
      </c>
      <c r="D3790" s="131">
        <v>6611838</v>
      </c>
      <c r="E3790" s="131">
        <v>1487662.53</v>
      </c>
    </row>
    <row r="3791" spans="2:5">
      <c r="B3791" s="204" t="s">
        <v>2528</v>
      </c>
      <c r="C3791" s="131">
        <v>6611838</v>
      </c>
      <c r="D3791" s="131">
        <v>6611838</v>
      </c>
      <c r="E3791" s="131">
        <v>1487662.53</v>
      </c>
    </row>
    <row r="3792" spans="2:5">
      <c r="B3792" s="205" t="s">
        <v>2975</v>
      </c>
      <c r="C3792" s="131">
        <v>6611838</v>
      </c>
      <c r="D3792" s="131">
        <v>6611838</v>
      </c>
      <c r="E3792" s="131">
        <v>1487662.53</v>
      </c>
    </row>
    <row r="3793" spans="2:5">
      <c r="B3793" s="204" t="s">
        <v>2529</v>
      </c>
      <c r="C3793" s="131">
        <v>6611838</v>
      </c>
      <c r="D3793" s="131">
        <v>6611838</v>
      </c>
      <c r="E3793" s="131">
        <v>1487662.53</v>
      </c>
    </row>
    <row r="3794" spans="2:5">
      <c r="B3794" s="205" t="s">
        <v>3611</v>
      </c>
      <c r="C3794" s="131">
        <v>0</v>
      </c>
      <c r="D3794" s="131">
        <v>2766703.06</v>
      </c>
      <c r="E3794" s="131">
        <v>0</v>
      </c>
    </row>
    <row r="3795" spans="2:5">
      <c r="B3795" s="204" t="s">
        <v>3610</v>
      </c>
      <c r="C3795" s="131">
        <v>0</v>
      </c>
      <c r="D3795" s="131">
        <v>2766703.06</v>
      </c>
      <c r="E3795" s="131">
        <v>0</v>
      </c>
    </row>
    <row r="3796" spans="2:5">
      <c r="B3796" s="205" t="s">
        <v>2530</v>
      </c>
      <c r="C3796" s="131">
        <v>11006928</v>
      </c>
      <c r="D3796" s="131">
        <v>11006928</v>
      </c>
      <c r="E3796" s="131">
        <v>2476557.5</v>
      </c>
    </row>
    <row r="3797" spans="2:5">
      <c r="B3797" s="204" t="s">
        <v>2531</v>
      </c>
      <c r="C3797" s="131">
        <v>11006928</v>
      </c>
      <c r="D3797" s="131">
        <v>11006928</v>
      </c>
      <c r="E3797" s="131">
        <v>2476557.5</v>
      </c>
    </row>
    <row r="3798" spans="2:5">
      <c r="B3798" s="205" t="s">
        <v>3370</v>
      </c>
      <c r="C3798" s="131">
        <v>7508744</v>
      </c>
      <c r="D3798" s="131">
        <v>7508744</v>
      </c>
      <c r="E3798" s="131">
        <v>0</v>
      </c>
    </row>
    <row r="3799" spans="2:5">
      <c r="B3799" s="204" t="s">
        <v>3371</v>
      </c>
      <c r="C3799" s="131">
        <v>7508744</v>
      </c>
      <c r="D3799" s="131">
        <v>7508744</v>
      </c>
      <c r="E3799" s="131">
        <v>0</v>
      </c>
    </row>
    <row r="3800" spans="2:5">
      <c r="B3800" s="205" t="s">
        <v>606</v>
      </c>
      <c r="C3800" s="131">
        <v>62645843</v>
      </c>
      <c r="D3800" s="131">
        <v>0</v>
      </c>
      <c r="E3800" s="131">
        <v>0</v>
      </c>
    </row>
    <row r="3801" spans="2:5">
      <c r="B3801" s="204" t="s">
        <v>957</v>
      </c>
      <c r="C3801" s="131">
        <v>62645843</v>
      </c>
      <c r="D3801" s="131">
        <v>0</v>
      </c>
      <c r="E3801" s="131">
        <v>0</v>
      </c>
    </row>
    <row r="3802" spans="2:5">
      <c r="B3802" s="205" t="s">
        <v>2443</v>
      </c>
      <c r="C3802" s="131">
        <v>11006928</v>
      </c>
      <c r="D3802" s="131">
        <v>11006928</v>
      </c>
      <c r="E3802" s="131">
        <v>2476557.4900000002</v>
      </c>
    </row>
    <row r="3803" spans="2:5">
      <c r="B3803" s="204" t="s">
        <v>2444</v>
      </c>
      <c r="C3803" s="131">
        <v>11006928</v>
      </c>
      <c r="D3803" s="131">
        <v>11006928</v>
      </c>
      <c r="E3803" s="131">
        <v>2476557.4900000002</v>
      </c>
    </row>
    <row r="3804" spans="2:5">
      <c r="B3804" s="205" t="s">
        <v>3372</v>
      </c>
      <c r="C3804" s="131">
        <v>2349139</v>
      </c>
      <c r="D3804" s="131">
        <v>2349139</v>
      </c>
      <c r="E3804" s="131">
        <v>0</v>
      </c>
    </row>
    <row r="3805" spans="2:5">
      <c r="B3805" s="204" t="s">
        <v>3373</v>
      </c>
      <c r="C3805" s="131">
        <v>2349139</v>
      </c>
      <c r="D3805" s="131">
        <v>2349139</v>
      </c>
      <c r="E3805" s="131">
        <v>0</v>
      </c>
    </row>
    <row r="3806" spans="2:5">
      <c r="B3806" s="205" t="s">
        <v>2445</v>
      </c>
      <c r="C3806" s="131">
        <v>6611838</v>
      </c>
      <c r="D3806" s="131">
        <v>1827454.19</v>
      </c>
      <c r="E3806" s="131">
        <v>1827452.64</v>
      </c>
    </row>
    <row r="3807" spans="2:5">
      <c r="B3807" s="204" t="s">
        <v>2446</v>
      </c>
      <c r="C3807" s="131">
        <v>6611838</v>
      </c>
      <c r="D3807" s="131">
        <v>1827454.19</v>
      </c>
      <c r="E3807" s="131">
        <v>1827452.64</v>
      </c>
    </row>
    <row r="3808" spans="2:5">
      <c r="B3808" s="205" t="s">
        <v>2948</v>
      </c>
      <c r="C3808" s="131">
        <v>11006928</v>
      </c>
      <c r="D3808" s="131">
        <v>2891383.37</v>
      </c>
      <c r="E3808" s="131">
        <v>2891376.67</v>
      </c>
    </row>
    <row r="3809" spans="2:5">
      <c r="B3809" s="204" t="s">
        <v>2447</v>
      </c>
      <c r="C3809" s="131">
        <v>11006928</v>
      </c>
      <c r="D3809" s="131">
        <v>2891383.37</v>
      </c>
      <c r="E3809" s="131">
        <v>2891376.67</v>
      </c>
    </row>
    <row r="3810" spans="2:5">
      <c r="B3810" s="205" t="s">
        <v>2949</v>
      </c>
      <c r="C3810" s="131">
        <v>81165986</v>
      </c>
      <c r="D3810" s="131">
        <v>36433913</v>
      </c>
      <c r="E3810" s="131">
        <v>12147400.25</v>
      </c>
    </row>
    <row r="3811" spans="2:5">
      <c r="B3811" s="204" t="s">
        <v>958</v>
      </c>
      <c r="C3811" s="131">
        <v>81165986</v>
      </c>
      <c r="D3811" s="131">
        <v>36433913</v>
      </c>
      <c r="E3811" s="131">
        <v>12147400.25</v>
      </c>
    </row>
    <row r="3812" spans="2:5">
      <c r="B3812" s="205" t="s">
        <v>2448</v>
      </c>
      <c r="C3812" s="131">
        <v>4684890</v>
      </c>
      <c r="D3812" s="131">
        <v>1267202.5600000001</v>
      </c>
      <c r="E3812" s="131">
        <v>1267199.51</v>
      </c>
    </row>
    <row r="3813" spans="2:5">
      <c r="B3813" s="204" t="s">
        <v>2449</v>
      </c>
      <c r="C3813" s="131">
        <v>4684890</v>
      </c>
      <c r="D3813" s="131">
        <v>1267202.5600000001</v>
      </c>
      <c r="E3813" s="131">
        <v>1267199.51</v>
      </c>
    </row>
    <row r="3814" spans="2:5">
      <c r="B3814" s="205" t="s">
        <v>2450</v>
      </c>
      <c r="C3814" s="131">
        <v>11006928</v>
      </c>
      <c r="D3814" s="131">
        <v>2891383.37</v>
      </c>
      <c r="E3814" s="131">
        <v>2891376.67</v>
      </c>
    </row>
    <row r="3815" spans="2:5">
      <c r="B3815" s="204" t="s">
        <v>2451</v>
      </c>
      <c r="C3815" s="131">
        <v>11006928</v>
      </c>
      <c r="D3815" s="131">
        <v>2891383.37</v>
      </c>
      <c r="E3815" s="131">
        <v>2891376.67</v>
      </c>
    </row>
    <row r="3816" spans="2:5">
      <c r="B3816" s="205" t="s">
        <v>2950</v>
      </c>
      <c r="C3816" s="131">
        <v>11006928</v>
      </c>
      <c r="D3816" s="131">
        <v>1</v>
      </c>
      <c r="E3816" s="131">
        <v>0</v>
      </c>
    </row>
    <row r="3817" spans="2:5">
      <c r="B3817" s="204" t="s">
        <v>2452</v>
      </c>
      <c r="C3817" s="131">
        <v>11006928</v>
      </c>
      <c r="D3817" s="131">
        <v>1</v>
      </c>
      <c r="E3817" s="131">
        <v>0</v>
      </c>
    </row>
    <row r="3818" spans="2:5">
      <c r="B3818" s="205" t="s">
        <v>2951</v>
      </c>
      <c r="C3818" s="131">
        <v>57587483</v>
      </c>
      <c r="D3818" s="131">
        <v>196692555</v>
      </c>
      <c r="E3818" s="131">
        <v>149984364.66999999</v>
      </c>
    </row>
    <row r="3819" spans="2:5">
      <c r="B3819" s="204" t="s">
        <v>1050</v>
      </c>
      <c r="C3819" s="131">
        <v>57587483</v>
      </c>
      <c r="D3819" s="131">
        <v>196692555</v>
      </c>
      <c r="E3819" s="131">
        <v>149984364.66999999</v>
      </c>
    </row>
    <row r="3820" spans="2:5">
      <c r="B3820" s="205" t="s">
        <v>2453</v>
      </c>
      <c r="C3820" s="131">
        <v>11006928</v>
      </c>
      <c r="D3820" s="131">
        <v>11006928</v>
      </c>
      <c r="E3820" s="131">
        <v>4943193.0199999996</v>
      </c>
    </row>
    <row r="3821" spans="2:5">
      <c r="B3821" s="204" t="s">
        <v>2454</v>
      </c>
      <c r="C3821" s="131">
        <v>11006928</v>
      </c>
      <c r="D3821" s="131">
        <v>11006928</v>
      </c>
      <c r="E3821" s="131">
        <v>4943193.0199999996</v>
      </c>
    </row>
    <row r="3822" spans="2:5">
      <c r="B3822" s="205" t="s">
        <v>2952</v>
      </c>
      <c r="C3822" s="131">
        <v>5000000</v>
      </c>
      <c r="D3822" s="131">
        <v>5000000</v>
      </c>
      <c r="E3822" s="131">
        <v>5000000</v>
      </c>
    </row>
    <row r="3823" spans="2:5">
      <c r="B3823" s="204" t="s">
        <v>2562</v>
      </c>
      <c r="C3823" s="131">
        <v>5000000</v>
      </c>
      <c r="D3823" s="131">
        <v>5000000</v>
      </c>
      <c r="E3823" s="131">
        <v>5000000</v>
      </c>
    </row>
    <row r="3824" spans="2:5">
      <c r="B3824" s="205" t="s">
        <v>2455</v>
      </c>
      <c r="C3824" s="131">
        <v>11006928</v>
      </c>
      <c r="D3824" s="131">
        <v>11006928</v>
      </c>
      <c r="E3824" s="131">
        <v>4943193.01</v>
      </c>
    </row>
    <row r="3825" spans="2:5">
      <c r="B3825" s="204" t="s">
        <v>2456</v>
      </c>
      <c r="C3825" s="131">
        <v>11006928</v>
      </c>
      <c r="D3825" s="131">
        <v>11006928</v>
      </c>
      <c r="E3825" s="131">
        <v>4943193.01</v>
      </c>
    </row>
    <row r="3826" spans="2:5">
      <c r="B3826" s="205" t="s">
        <v>2457</v>
      </c>
      <c r="C3826" s="131">
        <v>6611838</v>
      </c>
      <c r="D3826" s="131">
        <v>1</v>
      </c>
      <c r="E3826" s="131">
        <v>0</v>
      </c>
    </row>
    <row r="3827" spans="2:5">
      <c r="B3827" s="204" t="s">
        <v>2458</v>
      </c>
      <c r="C3827" s="131">
        <v>6611838</v>
      </c>
      <c r="D3827" s="131">
        <v>1</v>
      </c>
      <c r="E3827" s="131">
        <v>0</v>
      </c>
    </row>
    <row r="3828" spans="2:5">
      <c r="B3828" s="205" t="s">
        <v>2953</v>
      </c>
      <c r="C3828" s="131">
        <v>3046603</v>
      </c>
      <c r="D3828" s="131">
        <v>3046603</v>
      </c>
      <c r="E3828" s="131">
        <v>2710048</v>
      </c>
    </row>
    <row r="3829" spans="2:5">
      <c r="B3829" s="204" t="s">
        <v>2563</v>
      </c>
      <c r="C3829" s="131">
        <v>3046603</v>
      </c>
      <c r="D3829" s="131">
        <v>3046603</v>
      </c>
      <c r="E3829" s="131">
        <v>2710048</v>
      </c>
    </row>
    <row r="3830" spans="2:5">
      <c r="B3830" s="205" t="s">
        <v>2954</v>
      </c>
      <c r="C3830" s="131">
        <v>11006928</v>
      </c>
      <c r="D3830" s="131">
        <v>11006928</v>
      </c>
      <c r="E3830" s="131">
        <v>2479441.54</v>
      </c>
    </row>
    <row r="3831" spans="2:5">
      <c r="B3831" s="204" t="s">
        <v>2459</v>
      </c>
      <c r="C3831" s="131">
        <v>11006928</v>
      </c>
      <c r="D3831" s="131">
        <v>11006928</v>
      </c>
      <c r="E3831" s="131">
        <v>2479441.54</v>
      </c>
    </row>
    <row r="3832" spans="2:5">
      <c r="B3832" s="205" t="s">
        <v>2125</v>
      </c>
      <c r="C3832" s="131">
        <v>13299938</v>
      </c>
      <c r="D3832" s="131">
        <v>4000000</v>
      </c>
      <c r="E3832" s="131">
        <v>0</v>
      </c>
    </row>
    <row r="3833" spans="2:5">
      <c r="B3833" s="204" t="s">
        <v>2126</v>
      </c>
      <c r="C3833" s="131">
        <v>13299938</v>
      </c>
      <c r="D3833" s="131">
        <v>4000000</v>
      </c>
      <c r="E3833" s="131">
        <v>0</v>
      </c>
    </row>
    <row r="3834" spans="2:5">
      <c r="B3834" s="205" t="s">
        <v>2955</v>
      </c>
      <c r="C3834" s="131">
        <v>6611838</v>
      </c>
      <c r="D3834" s="131">
        <v>6611838</v>
      </c>
      <c r="E3834" s="131">
        <v>1479015.68</v>
      </c>
    </row>
    <row r="3835" spans="2:5">
      <c r="B3835" s="204" t="s">
        <v>2460</v>
      </c>
      <c r="C3835" s="131">
        <v>6611838</v>
      </c>
      <c r="D3835" s="131">
        <v>6611838</v>
      </c>
      <c r="E3835" s="131">
        <v>1479015.68</v>
      </c>
    </row>
    <row r="3836" spans="2:5">
      <c r="B3836" s="205" t="s">
        <v>598</v>
      </c>
      <c r="C3836" s="131">
        <v>212431522</v>
      </c>
      <c r="D3836" s="131">
        <v>389548929.62</v>
      </c>
      <c r="E3836" s="131">
        <v>234152549.53000006</v>
      </c>
    </row>
    <row r="3837" spans="2:5">
      <c r="B3837" s="204" t="s">
        <v>949</v>
      </c>
      <c r="C3837" s="131">
        <v>212431522</v>
      </c>
      <c r="D3837" s="131">
        <v>389548929.62</v>
      </c>
      <c r="E3837" s="131">
        <v>234152549.53000006</v>
      </c>
    </row>
    <row r="3838" spans="2:5">
      <c r="B3838" s="205" t="s">
        <v>2956</v>
      </c>
      <c r="C3838" s="131">
        <v>5724361</v>
      </c>
      <c r="D3838" s="131">
        <v>5724361</v>
      </c>
      <c r="E3838" s="131">
        <v>2251245.08</v>
      </c>
    </row>
    <row r="3839" spans="2:5">
      <c r="B3839" s="204" t="s">
        <v>2564</v>
      </c>
      <c r="C3839" s="131">
        <v>5724361</v>
      </c>
      <c r="D3839" s="131">
        <v>5724361</v>
      </c>
      <c r="E3839" s="131">
        <v>2251245.08</v>
      </c>
    </row>
    <row r="3840" spans="2:5">
      <c r="B3840" s="205" t="s">
        <v>2957</v>
      </c>
      <c r="C3840" s="131">
        <v>11006928</v>
      </c>
      <c r="D3840" s="131">
        <v>11006928</v>
      </c>
      <c r="E3840" s="131">
        <v>2479441.5299999998</v>
      </c>
    </row>
    <row r="3841" spans="2:5">
      <c r="B3841" s="204" t="s">
        <v>2461</v>
      </c>
      <c r="C3841" s="131">
        <v>11006928</v>
      </c>
      <c r="D3841" s="131">
        <v>11006928</v>
      </c>
      <c r="E3841" s="131">
        <v>2479441.5299999998</v>
      </c>
    </row>
    <row r="3842" spans="2:5">
      <c r="B3842" s="205" t="s">
        <v>1051</v>
      </c>
      <c r="C3842" s="131">
        <v>110000000</v>
      </c>
      <c r="D3842" s="131">
        <v>0</v>
      </c>
      <c r="E3842" s="131">
        <v>0</v>
      </c>
    </row>
    <row r="3843" spans="2:5">
      <c r="B3843" s="204" t="s">
        <v>1052</v>
      </c>
      <c r="C3843" s="131">
        <v>110000000</v>
      </c>
      <c r="D3843" s="131">
        <v>0</v>
      </c>
      <c r="E3843" s="131">
        <v>0</v>
      </c>
    </row>
    <row r="3844" spans="2:5">
      <c r="B3844" s="205" t="s">
        <v>3374</v>
      </c>
      <c r="C3844" s="131">
        <v>10664882</v>
      </c>
      <c r="D3844" s="131">
        <v>3780282.19</v>
      </c>
      <c r="E3844" s="131">
        <v>0</v>
      </c>
    </row>
    <row r="3845" spans="2:5">
      <c r="B3845" s="204" t="s">
        <v>3375</v>
      </c>
      <c r="C3845" s="131">
        <v>10664882</v>
      </c>
      <c r="D3845" s="131">
        <v>3780282.19</v>
      </c>
      <c r="E3845" s="131">
        <v>0</v>
      </c>
    </row>
    <row r="3846" spans="2:5">
      <c r="B3846" s="205" t="s">
        <v>2958</v>
      </c>
      <c r="C3846" s="131">
        <v>4684890</v>
      </c>
      <c r="D3846" s="131">
        <v>4684890</v>
      </c>
      <c r="E3846" s="131">
        <v>1056982.8899999999</v>
      </c>
    </row>
    <row r="3847" spans="2:5">
      <c r="B3847" s="204" t="s">
        <v>2462</v>
      </c>
      <c r="C3847" s="131">
        <v>4684890</v>
      </c>
      <c r="D3847" s="131">
        <v>4684890</v>
      </c>
      <c r="E3847" s="131">
        <v>1056982.8899999999</v>
      </c>
    </row>
    <row r="3848" spans="2:5">
      <c r="B3848" s="205" t="s">
        <v>599</v>
      </c>
      <c r="C3848" s="131">
        <v>394481344</v>
      </c>
      <c r="D3848" s="131">
        <v>978711988.61000001</v>
      </c>
      <c r="E3848" s="131">
        <v>650936605.05999994</v>
      </c>
    </row>
    <row r="3849" spans="2:5">
      <c r="B3849" s="204" t="s">
        <v>950</v>
      </c>
      <c r="C3849" s="131">
        <v>394481344</v>
      </c>
      <c r="D3849" s="131">
        <v>978711988.61000001</v>
      </c>
      <c r="E3849" s="131">
        <v>650936605.05999994</v>
      </c>
    </row>
    <row r="3850" spans="2:5">
      <c r="B3850" s="205" t="s">
        <v>2463</v>
      </c>
      <c r="C3850" s="131">
        <v>4684890</v>
      </c>
      <c r="D3850" s="131">
        <v>4684890</v>
      </c>
      <c r="E3850" s="131">
        <v>0</v>
      </c>
    </row>
    <row r="3851" spans="2:5">
      <c r="B3851" s="204" t="s">
        <v>2464</v>
      </c>
      <c r="C3851" s="131">
        <v>4684890</v>
      </c>
      <c r="D3851" s="131">
        <v>4684890</v>
      </c>
      <c r="E3851" s="131">
        <v>0</v>
      </c>
    </row>
    <row r="3852" spans="2:5">
      <c r="B3852" s="205" t="s">
        <v>3376</v>
      </c>
      <c r="C3852" s="131">
        <v>4353242</v>
      </c>
      <c r="D3852" s="131">
        <v>11404134.98</v>
      </c>
      <c r="E3852" s="131">
        <v>3591493.19</v>
      </c>
    </row>
    <row r="3853" spans="2:5">
      <c r="B3853" s="204" t="s">
        <v>3377</v>
      </c>
      <c r="C3853" s="131">
        <v>4353242</v>
      </c>
      <c r="D3853" s="131">
        <v>11404134.98</v>
      </c>
      <c r="E3853" s="131">
        <v>3591493.19</v>
      </c>
    </row>
    <row r="3854" spans="2:5">
      <c r="B3854" s="205" t="s">
        <v>2465</v>
      </c>
      <c r="C3854" s="131">
        <v>6611838</v>
      </c>
      <c r="D3854" s="131">
        <v>6611838</v>
      </c>
      <c r="E3854" s="131">
        <v>2605857.84</v>
      </c>
    </row>
    <row r="3855" spans="2:5">
      <c r="B3855" s="204" t="s">
        <v>2466</v>
      </c>
      <c r="C3855" s="131">
        <v>6611838</v>
      </c>
      <c r="D3855" s="131">
        <v>6611838</v>
      </c>
      <c r="E3855" s="131">
        <v>2605857.84</v>
      </c>
    </row>
    <row r="3856" spans="2:5">
      <c r="B3856" s="205" t="s">
        <v>3378</v>
      </c>
      <c r="C3856" s="131">
        <v>2782425</v>
      </c>
      <c r="D3856" s="131">
        <v>2782425</v>
      </c>
      <c r="E3856" s="131">
        <v>0</v>
      </c>
    </row>
    <row r="3857" spans="2:5">
      <c r="B3857" s="204" t="s">
        <v>3379</v>
      </c>
      <c r="C3857" s="131">
        <v>2782425</v>
      </c>
      <c r="D3857" s="131">
        <v>2782425</v>
      </c>
      <c r="E3857" s="131">
        <v>0</v>
      </c>
    </row>
    <row r="3858" spans="2:5">
      <c r="B3858" s="205" t="s">
        <v>2467</v>
      </c>
      <c r="C3858" s="131">
        <v>11006928</v>
      </c>
      <c r="D3858" s="131">
        <v>11006928</v>
      </c>
      <c r="E3858" s="131">
        <v>0</v>
      </c>
    </row>
    <row r="3859" spans="2:5">
      <c r="B3859" s="204" t="s">
        <v>2468</v>
      </c>
      <c r="C3859" s="131">
        <v>11006928</v>
      </c>
      <c r="D3859" s="131">
        <v>11006928</v>
      </c>
      <c r="E3859" s="131">
        <v>0</v>
      </c>
    </row>
    <row r="3860" spans="2:5">
      <c r="B3860" s="205" t="s">
        <v>3380</v>
      </c>
      <c r="C3860" s="131">
        <v>2252365</v>
      </c>
      <c r="D3860" s="131">
        <v>2252365</v>
      </c>
      <c r="E3860" s="131">
        <v>0</v>
      </c>
    </row>
    <row r="3861" spans="2:5">
      <c r="B3861" s="204" t="s">
        <v>3381</v>
      </c>
      <c r="C3861" s="131">
        <v>2252365</v>
      </c>
      <c r="D3861" s="131">
        <v>2252365</v>
      </c>
      <c r="E3861" s="131">
        <v>0</v>
      </c>
    </row>
    <row r="3862" spans="2:5">
      <c r="B3862" s="205" t="s">
        <v>2469</v>
      </c>
      <c r="C3862" s="131">
        <v>6611838</v>
      </c>
      <c r="D3862" s="131">
        <v>6611838</v>
      </c>
      <c r="E3862" s="131">
        <v>2605857.84</v>
      </c>
    </row>
    <row r="3863" spans="2:5">
      <c r="B3863" s="204" t="s">
        <v>2470</v>
      </c>
      <c r="C3863" s="131">
        <v>6611838</v>
      </c>
      <c r="D3863" s="131">
        <v>6611838</v>
      </c>
      <c r="E3863" s="131">
        <v>2605857.84</v>
      </c>
    </row>
    <row r="3864" spans="2:5">
      <c r="B3864" s="205" t="s">
        <v>2471</v>
      </c>
      <c r="C3864" s="131">
        <v>6611838</v>
      </c>
      <c r="D3864" s="131">
        <v>6611838</v>
      </c>
      <c r="E3864" s="131">
        <v>2605857.84</v>
      </c>
    </row>
    <row r="3865" spans="2:5">
      <c r="B3865" s="204" t="s">
        <v>2472</v>
      </c>
      <c r="C3865" s="131">
        <v>6611838</v>
      </c>
      <c r="D3865" s="131">
        <v>6611838</v>
      </c>
      <c r="E3865" s="131">
        <v>2605857.84</v>
      </c>
    </row>
    <row r="3866" spans="2:5">
      <c r="B3866" s="205" t="s">
        <v>3382</v>
      </c>
      <c r="C3866" s="131">
        <v>2352222</v>
      </c>
      <c r="D3866" s="131">
        <v>2352222</v>
      </c>
      <c r="E3866" s="131">
        <v>58385.279999999999</v>
      </c>
    </row>
    <row r="3867" spans="2:5">
      <c r="B3867" s="204" t="s">
        <v>3383</v>
      </c>
      <c r="C3867" s="131">
        <v>2352222</v>
      </c>
      <c r="D3867" s="131">
        <v>2352222</v>
      </c>
      <c r="E3867" s="131">
        <v>58385.279999999999</v>
      </c>
    </row>
    <row r="3868" spans="2:5">
      <c r="B3868" s="205" t="s">
        <v>600</v>
      </c>
      <c r="C3868" s="131">
        <v>28819337</v>
      </c>
      <c r="D3868" s="131">
        <v>65994873.230000004</v>
      </c>
      <c r="E3868" s="131">
        <v>56385909.170000002</v>
      </c>
    </row>
    <row r="3869" spans="2:5">
      <c r="B3869" s="204" t="s">
        <v>951</v>
      </c>
      <c r="C3869" s="131">
        <v>24134447</v>
      </c>
      <c r="D3869" s="131">
        <v>61309983.230000004</v>
      </c>
      <c r="E3869" s="131">
        <v>54450958.340000004</v>
      </c>
    </row>
    <row r="3870" spans="2:5">
      <c r="B3870" s="204" t="s">
        <v>2473</v>
      </c>
      <c r="C3870" s="131">
        <v>4684890</v>
      </c>
      <c r="D3870" s="131">
        <v>4684890</v>
      </c>
      <c r="E3870" s="131">
        <v>1934950.83</v>
      </c>
    </row>
    <row r="3871" spans="2:5">
      <c r="B3871" s="205" t="s">
        <v>2474</v>
      </c>
      <c r="C3871" s="131">
        <v>6611838</v>
      </c>
      <c r="D3871" s="131">
        <v>6611838</v>
      </c>
      <c r="E3871" s="131">
        <v>2853563.73</v>
      </c>
    </row>
    <row r="3872" spans="2:5">
      <c r="B3872" s="204" t="s">
        <v>2475</v>
      </c>
      <c r="C3872" s="131">
        <v>6611838</v>
      </c>
      <c r="D3872" s="131">
        <v>6611838</v>
      </c>
      <c r="E3872" s="131">
        <v>2853563.73</v>
      </c>
    </row>
    <row r="3873" spans="2:5">
      <c r="B3873" s="205" t="s">
        <v>2476</v>
      </c>
      <c r="C3873" s="131">
        <v>6611838</v>
      </c>
      <c r="D3873" s="131">
        <v>6611838</v>
      </c>
      <c r="E3873" s="131">
        <v>2853563.73</v>
      </c>
    </row>
    <row r="3874" spans="2:5">
      <c r="B3874" s="204" t="s">
        <v>2477</v>
      </c>
      <c r="C3874" s="131">
        <v>6611838</v>
      </c>
      <c r="D3874" s="131">
        <v>6611838</v>
      </c>
      <c r="E3874" s="131">
        <v>2853563.73</v>
      </c>
    </row>
    <row r="3875" spans="2:5">
      <c r="B3875" s="205" t="s">
        <v>2478</v>
      </c>
      <c r="C3875" s="131">
        <v>6611838</v>
      </c>
      <c r="D3875" s="131">
        <v>6611838</v>
      </c>
      <c r="E3875" s="131">
        <v>0</v>
      </c>
    </row>
    <row r="3876" spans="2:5">
      <c r="B3876" s="204" t="s">
        <v>2479</v>
      </c>
      <c r="C3876" s="131">
        <v>6611838</v>
      </c>
      <c r="D3876" s="131">
        <v>6611838</v>
      </c>
      <c r="E3876" s="131">
        <v>0</v>
      </c>
    </row>
    <row r="3877" spans="2:5">
      <c r="B3877" s="205" t="s">
        <v>2480</v>
      </c>
      <c r="C3877" s="131">
        <v>6611838</v>
      </c>
      <c r="D3877" s="131">
        <v>6611838</v>
      </c>
      <c r="E3877" s="131">
        <v>0</v>
      </c>
    </row>
    <row r="3878" spans="2:5">
      <c r="B3878" s="204" t="s">
        <v>2481</v>
      </c>
      <c r="C3878" s="131">
        <v>6611838</v>
      </c>
      <c r="D3878" s="131">
        <v>6611838</v>
      </c>
      <c r="E3878" s="131">
        <v>0</v>
      </c>
    </row>
    <row r="3879" spans="2:5">
      <c r="B3879" s="205" t="s">
        <v>2959</v>
      </c>
      <c r="C3879" s="131">
        <v>6611838</v>
      </c>
      <c r="D3879" s="131">
        <v>6611838</v>
      </c>
      <c r="E3879" s="131">
        <v>0</v>
      </c>
    </row>
    <row r="3880" spans="2:5">
      <c r="B3880" s="204" t="s">
        <v>2482</v>
      </c>
      <c r="C3880" s="131">
        <v>6611838</v>
      </c>
      <c r="D3880" s="131">
        <v>6611838</v>
      </c>
      <c r="E3880" s="131">
        <v>0</v>
      </c>
    </row>
    <row r="3881" spans="2:5">
      <c r="B3881" s="205" t="s">
        <v>601</v>
      </c>
      <c r="C3881" s="131">
        <v>24486298</v>
      </c>
      <c r="D3881" s="131">
        <v>14772635.34</v>
      </c>
      <c r="E3881" s="131">
        <v>4288992.34</v>
      </c>
    </row>
    <row r="3882" spans="2:5">
      <c r="B3882" s="204" t="s">
        <v>952</v>
      </c>
      <c r="C3882" s="131">
        <v>24486298</v>
      </c>
      <c r="D3882" s="131">
        <v>14772635.34</v>
      </c>
      <c r="E3882" s="131">
        <v>4288992.34</v>
      </c>
    </row>
    <row r="3883" spans="2:5">
      <c r="B3883" s="205" t="s">
        <v>2960</v>
      </c>
      <c r="C3883" s="131">
        <v>1609905750</v>
      </c>
      <c r="D3883" s="131">
        <v>1374974787</v>
      </c>
      <c r="E3883" s="131">
        <v>1259755575.0899999</v>
      </c>
    </row>
    <row r="3884" spans="2:5">
      <c r="B3884" s="204" t="s">
        <v>1121</v>
      </c>
      <c r="C3884" s="131">
        <v>1609905750</v>
      </c>
      <c r="D3884" s="131">
        <v>1374974787</v>
      </c>
      <c r="E3884" s="131">
        <v>1259755575.0899999</v>
      </c>
    </row>
    <row r="3885" spans="2:5">
      <c r="B3885" s="205" t="s">
        <v>2961</v>
      </c>
      <c r="C3885" s="131">
        <v>6611838</v>
      </c>
      <c r="D3885" s="131">
        <v>6611838</v>
      </c>
      <c r="E3885" s="131">
        <v>2893543.03</v>
      </c>
    </row>
    <row r="3886" spans="2:5">
      <c r="B3886" s="204" t="s">
        <v>2483</v>
      </c>
      <c r="C3886" s="131">
        <v>6611838</v>
      </c>
      <c r="D3886" s="131">
        <v>6611838</v>
      </c>
      <c r="E3886" s="131">
        <v>2893543.03</v>
      </c>
    </row>
    <row r="3887" spans="2:5">
      <c r="B3887" s="205" t="s">
        <v>602</v>
      </c>
      <c r="C3887" s="131">
        <v>8016673</v>
      </c>
      <c r="D3887" s="131">
        <v>8016673</v>
      </c>
      <c r="E3887" s="131">
        <v>4101036.85</v>
      </c>
    </row>
    <row r="3888" spans="2:5">
      <c r="B3888" s="204" t="s">
        <v>953</v>
      </c>
      <c r="C3888" s="131">
        <v>8016673</v>
      </c>
      <c r="D3888" s="131">
        <v>8016673</v>
      </c>
      <c r="E3888" s="131">
        <v>4101036.85</v>
      </c>
    </row>
    <row r="3889" spans="2:5">
      <c r="B3889" s="205" t="s">
        <v>2962</v>
      </c>
      <c r="C3889" s="131">
        <v>4684890</v>
      </c>
      <c r="D3889" s="131">
        <v>4684890</v>
      </c>
      <c r="E3889" s="131">
        <v>0</v>
      </c>
    </row>
    <row r="3890" spans="2:5">
      <c r="B3890" s="204" t="s">
        <v>2484</v>
      </c>
      <c r="C3890" s="131">
        <v>4684890</v>
      </c>
      <c r="D3890" s="131">
        <v>4684890</v>
      </c>
      <c r="E3890" s="131">
        <v>0</v>
      </c>
    </row>
    <row r="3891" spans="2:5">
      <c r="B3891" s="205" t="s">
        <v>603</v>
      </c>
      <c r="C3891" s="131">
        <v>2844327</v>
      </c>
      <c r="D3891" s="131">
        <v>6292792.8700000001</v>
      </c>
      <c r="E3891" s="131">
        <v>4612606.8899999997</v>
      </c>
    </row>
    <row r="3892" spans="2:5">
      <c r="B3892" s="204" t="s">
        <v>954</v>
      </c>
      <c r="C3892" s="131">
        <v>2844327</v>
      </c>
      <c r="D3892" s="131">
        <v>6292792.8700000001</v>
      </c>
      <c r="E3892" s="131">
        <v>4612606.8899999997</v>
      </c>
    </row>
    <row r="3893" spans="2:5">
      <c r="B3893" s="205" t="s">
        <v>2485</v>
      </c>
      <c r="C3893" s="131">
        <v>4684890</v>
      </c>
      <c r="D3893" s="131">
        <v>4684890</v>
      </c>
      <c r="E3893" s="131">
        <v>1934950.83</v>
      </c>
    </row>
    <row r="3894" spans="2:5">
      <c r="B3894" s="204" t="s">
        <v>2486</v>
      </c>
      <c r="C3894" s="131">
        <v>4684890</v>
      </c>
      <c r="D3894" s="131">
        <v>4684890</v>
      </c>
      <c r="E3894" s="131">
        <v>1934950.83</v>
      </c>
    </row>
    <row r="3895" spans="2:5">
      <c r="B3895" s="205" t="s">
        <v>2487</v>
      </c>
      <c r="C3895" s="131">
        <v>11006928</v>
      </c>
      <c r="D3895" s="131">
        <v>11006928</v>
      </c>
      <c r="E3895" s="131">
        <v>5348388.96</v>
      </c>
    </row>
    <row r="3896" spans="2:5">
      <c r="B3896" s="204" t="s">
        <v>2488</v>
      </c>
      <c r="C3896" s="131">
        <v>11006928</v>
      </c>
      <c r="D3896" s="131">
        <v>11006928</v>
      </c>
      <c r="E3896" s="131">
        <v>5348388.96</v>
      </c>
    </row>
    <row r="3897" spans="2:5">
      <c r="B3897" s="205" t="s">
        <v>2489</v>
      </c>
      <c r="C3897" s="131">
        <v>6611838</v>
      </c>
      <c r="D3897" s="131">
        <v>6611838</v>
      </c>
      <c r="E3897" s="131">
        <v>0</v>
      </c>
    </row>
    <row r="3898" spans="2:5">
      <c r="B3898" s="204" t="s">
        <v>2490</v>
      </c>
      <c r="C3898" s="131">
        <v>6611838</v>
      </c>
      <c r="D3898" s="131">
        <v>6611838</v>
      </c>
      <c r="E3898" s="131">
        <v>0</v>
      </c>
    </row>
    <row r="3899" spans="2:5">
      <c r="B3899" s="205" t="s">
        <v>2491</v>
      </c>
      <c r="C3899" s="131">
        <v>11006928</v>
      </c>
      <c r="D3899" s="131">
        <v>2476558.4900000002</v>
      </c>
      <c r="E3899" s="131">
        <v>2476557.5</v>
      </c>
    </row>
    <row r="3900" spans="2:5">
      <c r="B3900" s="204" t="s">
        <v>2492</v>
      </c>
      <c r="C3900" s="131">
        <v>11006928</v>
      </c>
      <c r="D3900" s="131">
        <v>2476558.4900000002</v>
      </c>
      <c r="E3900" s="131">
        <v>2476557.5</v>
      </c>
    </row>
    <row r="3901" spans="2:5">
      <c r="B3901" s="205" t="s">
        <v>3384</v>
      </c>
      <c r="C3901" s="131">
        <v>6806687</v>
      </c>
      <c r="D3901" s="131">
        <v>3806687</v>
      </c>
      <c r="E3901" s="131">
        <v>0</v>
      </c>
    </row>
    <row r="3902" spans="2:5">
      <c r="B3902" s="204" t="s">
        <v>3385</v>
      </c>
      <c r="C3902" s="131">
        <v>6806687</v>
      </c>
      <c r="D3902" s="131">
        <v>3806687</v>
      </c>
      <c r="E3902" s="131">
        <v>0</v>
      </c>
    </row>
    <row r="3903" spans="2:5">
      <c r="B3903" s="205" t="s">
        <v>2963</v>
      </c>
      <c r="C3903" s="131">
        <v>11006928</v>
      </c>
      <c r="D3903" s="131">
        <v>11006928</v>
      </c>
      <c r="E3903" s="131">
        <v>2476558.6800000002</v>
      </c>
    </row>
    <row r="3904" spans="2:5">
      <c r="B3904" s="204" t="s">
        <v>2493</v>
      </c>
      <c r="C3904" s="131">
        <v>11006928</v>
      </c>
      <c r="D3904" s="131">
        <v>11006928</v>
      </c>
      <c r="E3904" s="131">
        <v>2476558.6800000002</v>
      </c>
    </row>
    <row r="3905" spans="2:5">
      <c r="B3905" s="205" t="s">
        <v>1122</v>
      </c>
      <c r="C3905" s="131">
        <v>787447495</v>
      </c>
      <c r="D3905" s="131">
        <v>571950145</v>
      </c>
      <c r="E3905" s="131">
        <v>381100935.25999999</v>
      </c>
    </row>
    <row r="3906" spans="2:5">
      <c r="B3906" s="204" t="s">
        <v>1123</v>
      </c>
      <c r="C3906" s="131">
        <v>787447495</v>
      </c>
      <c r="D3906" s="131">
        <v>571950145</v>
      </c>
      <c r="E3906" s="131">
        <v>381100935.25999999</v>
      </c>
    </row>
    <row r="3907" spans="2:5">
      <c r="B3907" s="205" t="s">
        <v>2127</v>
      </c>
      <c r="C3907" s="131">
        <v>10346096</v>
      </c>
      <c r="D3907" s="131">
        <v>10346096</v>
      </c>
      <c r="E3907" s="131">
        <v>0</v>
      </c>
    </row>
    <row r="3908" spans="2:5">
      <c r="B3908" s="204" t="s">
        <v>2128</v>
      </c>
      <c r="C3908" s="131">
        <v>10346096</v>
      </c>
      <c r="D3908" s="131">
        <v>10346096</v>
      </c>
      <c r="E3908" s="131">
        <v>0</v>
      </c>
    </row>
    <row r="3909" spans="2:5">
      <c r="B3909" s="205" t="s">
        <v>2964</v>
      </c>
      <c r="C3909" s="131">
        <v>171290429</v>
      </c>
      <c r="D3909" s="131">
        <v>166963156</v>
      </c>
      <c r="E3909" s="131">
        <v>78629251.069999993</v>
      </c>
    </row>
    <row r="3910" spans="2:5">
      <c r="B3910" s="204" t="s">
        <v>1124</v>
      </c>
      <c r="C3910" s="131">
        <v>171290429</v>
      </c>
      <c r="D3910" s="131">
        <v>166963156</v>
      </c>
      <c r="E3910" s="131">
        <v>78629251.069999993</v>
      </c>
    </row>
    <row r="3911" spans="2:5">
      <c r="B3911" s="205" t="s">
        <v>604</v>
      </c>
      <c r="C3911" s="131">
        <v>146531005</v>
      </c>
      <c r="D3911" s="131">
        <v>132745442</v>
      </c>
      <c r="E3911" s="131">
        <v>78055971.310000002</v>
      </c>
    </row>
    <row r="3912" spans="2:5">
      <c r="B3912" s="204" t="s">
        <v>955</v>
      </c>
      <c r="C3912" s="131">
        <v>3112837</v>
      </c>
      <c r="D3912" s="131">
        <v>0</v>
      </c>
      <c r="E3912" s="131">
        <v>0</v>
      </c>
    </row>
    <row r="3913" spans="2:5">
      <c r="B3913" s="204" t="s">
        <v>1124</v>
      </c>
      <c r="C3913" s="131">
        <v>143418168</v>
      </c>
      <c r="D3913" s="131">
        <v>132745442</v>
      </c>
      <c r="E3913" s="131">
        <v>78055971.310000002</v>
      </c>
    </row>
    <row r="3914" spans="2:5">
      <c r="B3914" s="205" t="s">
        <v>2494</v>
      </c>
      <c r="C3914" s="131">
        <v>11006928</v>
      </c>
      <c r="D3914" s="131">
        <v>2605385.35</v>
      </c>
      <c r="E3914" s="131">
        <v>2605375.0699999998</v>
      </c>
    </row>
    <row r="3915" spans="2:5">
      <c r="B3915" s="204" t="s">
        <v>2495</v>
      </c>
      <c r="C3915" s="131">
        <v>11006928</v>
      </c>
      <c r="D3915" s="131">
        <v>2605385.35</v>
      </c>
      <c r="E3915" s="131">
        <v>2605375.0699999998</v>
      </c>
    </row>
    <row r="3916" spans="2:5">
      <c r="B3916" s="205" t="s">
        <v>2965</v>
      </c>
      <c r="C3916" s="131">
        <v>11006928</v>
      </c>
      <c r="D3916" s="131">
        <v>2605385.4</v>
      </c>
      <c r="E3916" s="131">
        <v>2605375.08</v>
      </c>
    </row>
    <row r="3917" spans="2:5">
      <c r="B3917" s="204" t="s">
        <v>2496</v>
      </c>
      <c r="C3917" s="131">
        <v>11006928</v>
      </c>
      <c r="D3917" s="131">
        <v>2605385.4</v>
      </c>
      <c r="E3917" s="131">
        <v>2605375.08</v>
      </c>
    </row>
    <row r="3918" spans="2:5">
      <c r="B3918" s="205" t="s">
        <v>3386</v>
      </c>
      <c r="C3918" s="131">
        <v>1160115</v>
      </c>
      <c r="D3918" s="131">
        <v>1160115</v>
      </c>
      <c r="E3918" s="131">
        <v>0</v>
      </c>
    </row>
    <row r="3919" spans="2:5">
      <c r="B3919" s="204" t="s">
        <v>3387</v>
      </c>
      <c r="C3919" s="131">
        <v>1160115</v>
      </c>
      <c r="D3919" s="131">
        <v>1160115</v>
      </c>
      <c r="E3919" s="131">
        <v>0</v>
      </c>
    </row>
    <row r="3920" spans="2:5">
      <c r="B3920" s="205" t="s">
        <v>605</v>
      </c>
      <c r="C3920" s="131">
        <v>24296428</v>
      </c>
      <c r="D3920" s="131">
        <v>12505639.880000001</v>
      </c>
      <c r="E3920" s="131">
        <v>0</v>
      </c>
    </row>
    <row r="3921" spans="2:5">
      <c r="B3921" s="204" t="s">
        <v>956</v>
      </c>
      <c r="C3921" s="131">
        <v>14289559</v>
      </c>
      <c r="D3921" s="131">
        <v>903010.88</v>
      </c>
      <c r="E3921" s="131">
        <v>0</v>
      </c>
    </row>
    <row r="3922" spans="2:5">
      <c r="B3922" s="204" t="s">
        <v>3387</v>
      </c>
      <c r="C3922" s="131">
        <v>10006869</v>
      </c>
      <c r="D3922" s="131">
        <v>11602629</v>
      </c>
      <c r="E3922" s="131">
        <v>0</v>
      </c>
    </row>
    <row r="3923" spans="2:5">
      <c r="B3923" s="205" t="s">
        <v>3451</v>
      </c>
      <c r="C3923" s="131">
        <v>0</v>
      </c>
      <c r="D3923" s="131">
        <v>9462001</v>
      </c>
      <c r="E3923" s="131">
        <v>2093380.71</v>
      </c>
    </row>
    <row r="3924" spans="2:5">
      <c r="B3924" s="204" t="s">
        <v>3452</v>
      </c>
      <c r="C3924" s="131">
        <v>0</v>
      </c>
      <c r="D3924" s="131">
        <v>9462001</v>
      </c>
      <c r="E3924" s="131">
        <v>2093380.71</v>
      </c>
    </row>
    <row r="3925" spans="2:5">
      <c r="B3925" s="205" t="s">
        <v>2497</v>
      </c>
      <c r="C3925" s="131">
        <v>6611838</v>
      </c>
      <c r="D3925" s="131">
        <v>1645145.09</v>
      </c>
      <c r="E3925" s="131">
        <v>1645142.02</v>
      </c>
    </row>
    <row r="3926" spans="2:5">
      <c r="B3926" s="204" t="s">
        <v>2498</v>
      </c>
      <c r="C3926" s="131">
        <v>6611838</v>
      </c>
      <c r="D3926" s="131">
        <v>1645145.09</v>
      </c>
      <c r="E3926" s="131">
        <v>1645142.02</v>
      </c>
    </row>
    <row r="3927" spans="2:5">
      <c r="B3927" s="205" t="s">
        <v>3453</v>
      </c>
      <c r="C3927" s="131">
        <v>0</v>
      </c>
      <c r="D3927" s="131">
        <v>9462001</v>
      </c>
      <c r="E3927" s="131">
        <v>0</v>
      </c>
    </row>
    <row r="3928" spans="2:5">
      <c r="B3928" s="204" t="s">
        <v>3454</v>
      </c>
      <c r="C3928" s="131">
        <v>0</v>
      </c>
      <c r="D3928" s="131">
        <v>9462001</v>
      </c>
      <c r="E3928" s="131">
        <v>0</v>
      </c>
    </row>
    <row r="3929" spans="2:5">
      <c r="B3929" s="205" t="s">
        <v>2499</v>
      </c>
      <c r="C3929" s="131">
        <v>11006928</v>
      </c>
      <c r="D3929" s="131">
        <v>11006928</v>
      </c>
      <c r="E3929" s="131">
        <v>2422018.4</v>
      </c>
    </row>
    <row r="3930" spans="2:5">
      <c r="B3930" s="204" t="s">
        <v>2500</v>
      </c>
      <c r="C3930" s="131">
        <v>11006928</v>
      </c>
      <c r="D3930" s="131">
        <v>11006928</v>
      </c>
      <c r="E3930" s="131">
        <v>2422018.4</v>
      </c>
    </row>
    <row r="3931" spans="2:5">
      <c r="B3931" s="205" t="s">
        <v>2501</v>
      </c>
      <c r="C3931" s="131">
        <v>6611838</v>
      </c>
      <c r="D3931" s="131">
        <v>6611838</v>
      </c>
      <c r="E3931" s="131">
        <v>1651285.08</v>
      </c>
    </row>
    <row r="3932" spans="2:5">
      <c r="B3932" s="204" t="s">
        <v>2502</v>
      </c>
      <c r="C3932" s="131">
        <v>6611838</v>
      </c>
      <c r="D3932" s="131">
        <v>6611838</v>
      </c>
      <c r="E3932" s="131">
        <v>1651285.08</v>
      </c>
    </row>
    <row r="3933" spans="2:5">
      <c r="B3933" s="205" t="s">
        <v>3455</v>
      </c>
      <c r="C3933" s="131">
        <v>0</v>
      </c>
      <c r="D3933" s="131">
        <v>9462001</v>
      </c>
      <c r="E3933" s="131">
        <v>1774905.47</v>
      </c>
    </row>
    <row r="3934" spans="2:5">
      <c r="B3934" s="204" t="s">
        <v>3456</v>
      </c>
      <c r="C3934" s="131">
        <v>0</v>
      </c>
      <c r="D3934" s="131">
        <v>9462001</v>
      </c>
      <c r="E3934" s="131">
        <v>1774905.47</v>
      </c>
    </row>
    <row r="3935" spans="2:5">
      <c r="B3935" s="205" t="s">
        <v>2966</v>
      </c>
      <c r="C3935" s="131">
        <v>11006928</v>
      </c>
      <c r="D3935" s="131">
        <v>11006928</v>
      </c>
      <c r="E3935" s="131">
        <v>2422018.4</v>
      </c>
    </row>
    <row r="3936" spans="2:5">
      <c r="B3936" s="204" t="s">
        <v>2503</v>
      </c>
      <c r="C3936" s="131">
        <v>11006928</v>
      </c>
      <c r="D3936" s="131">
        <v>11006928</v>
      </c>
      <c r="E3936" s="131">
        <v>2422018.4</v>
      </c>
    </row>
    <row r="3937" spans="2:5">
      <c r="B3937" s="205" t="s">
        <v>3609</v>
      </c>
      <c r="C3937" s="131">
        <v>0</v>
      </c>
      <c r="D3937" s="131">
        <v>1993754.82</v>
      </c>
      <c r="E3937" s="131">
        <v>1985056.3</v>
      </c>
    </row>
    <row r="3938" spans="2:5">
      <c r="B3938" s="204" t="s">
        <v>3608</v>
      </c>
      <c r="C3938" s="131">
        <v>0</v>
      </c>
      <c r="D3938" s="131">
        <v>1993754.82</v>
      </c>
      <c r="E3938" s="131">
        <v>1985056.3</v>
      </c>
    </row>
    <row r="3939" spans="2:5">
      <c r="B3939" s="205" t="s">
        <v>1125</v>
      </c>
      <c r="C3939" s="131">
        <v>302909557</v>
      </c>
      <c r="D3939" s="131">
        <v>287971279</v>
      </c>
      <c r="E3939" s="131">
        <v>68988299.99000001</v>
      </c>
    </row>
    <row r="3940" spans="2:5">
      <c r="B3940" s="204" t="s">
        <v>1126</v>
      </c>
      <c r="C3940" s="131">
        <v>302909557</v>
      </c>
      <c r="D3940" s="131">
        <v>287971279</v>
      </c>
      <c r="E3940" s="131">
        <v>68988299.99000001</v>
      </c>
    </row>
    <row r="3941" spans="2:5">
      <c r="B3941" s="205" t="s">
        <v>2504</v>
      </c>
      <c r="C3941" s="131">
        <v>11006928</v>
      </c>
      <c r="D3941" s="131">
        <v>11006928</v>
      </c>
      <c r="E3941" s="131">
        <v>2422018.4</v>
      </c>
    </row>
    <row r="3942" spans="2:5">
      <c r="B3942" s="204" t="s">
        <v>2505</v>
      </c>
      <c r="C3942" s="131">
        <v>11006928</v>
      </c>
      <c r="D3942" s="131">
        <v>11006928</v>
      </c>
      <c r="E3942" s="131">
        <v>2422018.4</v>
      </c>
    </row>
    <row r="3943" spans="2:5">
      <c r="B3943" s="205" t="s">
        <v>2506</v>
      </c>
      <c r="C3943" s="131">
        <v>21391664</v>
      </c>
      <c r="D3943" s="131">
        <v>24107059.399999999</v>
      </c>
      <c r="E3943" s="131">
        <v>4821411.88</v>
      </c>
    </row>
    <row r="3944" spans="2:5">
      <c r="B3944" s="204" t="s">
        <v>2507</v>
      </c>
      <c r="C3944" s="131">
        <v>21391664</v>
      </c>
      <c r="D3944" s="131">
        <v>24107059.399999999</v>
      </c>
      <c r="E3944" s="131">
        <v>4821411.88</v>
      </c>
    </row>
    <row r="3945" spans="2:5">
      <c r="B3945" s="205" t="s">
        <v>3388</v>
      </c>
      <c r="C3945" s="131">
        <v>2225932869</v>
      </c>
      <c r="D3945" s="131">
        <v>1171497553</v>
      </c>
      <c r="E3945" s="131">
        <v>0</v>
      </c>
    </row>
    <row r="3946" spans="2:5">
      <c r="B3946" s="204" t="s">
        <v>3389</v>
      </c>
      <c r="C3946" s="131">
        <v>2225932869</v>
      </c>
      <c r="D3946" s="131">
        <v>1171497553</v>
      </c>
      <c r="E3946" s="131">
        <v>0</v>
      </c>
    </row>
    <row r="3947" spans="2:5">
      <c r="B3947" s="205" t="s">
        <v>2967</v>
      </c>
      <c r="C3947" s="131">
        <v>11006928</v>
      </c>
      <c r="D3947" s="131">
        <v>2468272.5</v>
      </c>
      <c r="E3947" s="131">
        <v>2468271.5</v>
      </c>
    </row>
    <row r="3948" spans="2:5">
      <c r="B3948" s="204" t="s">
        <v>2508</v>
      </c>
      <c r="C3948" s="131">
        <v>11006928</v>
      </c>
      <c r="D3948" s="131">
        <v>2468272.5</v>
      </c>
      <c r="E3948" s="131">
        <v>2468271.5</v>
      </c>
    </row>
    <row r="3949" spans="2:5">
      <c r="B3949" s="205" t="s">
        <v>2509</v>
      </c>
      <c r="C3949" s="131">
        <v>11006928</v>
      </c>
      <c r="D3949" s="131">
        <v>11006928</v>
      </c>
      <c r="E3949" s="131">
        <v>6706195.0700000003</v>
      </c>
    </row>
    <row r="3950" spans="2:5">
      <c r="B3950" s="204" t="s">
        <v>2510</v>
      </c>
      <c r="C3950" s="131">
        <v>11006928</v>
      </c>
      <c r="D3950" s="131">
        <v>11006928</v>
      </c>
      <c r="E3950" s="131">
        <v>6706195.0700000003</v>
      </c>
    </row>
    <row r="3951" spans="2:5">
      <c r="B3951" s="205" t="s">
        <v>2511</v>
      </c>
      <c r="C3951" s="131">
        <v>4684890</v>
      </c>
      <c r="D3951" s="131">
        <v>4684890</v>
      </c>
      <c r="E3951" s="131">
        <v>2654195.19</v>
      </c>
    </row>
    <row r="3952" spans="2:5">
      <c r="B3952" s="204" t="s">
        <v>2512</v>
      </c>
      <c r="C3952" s="131">
        <v>4684890</v>
      </c>
      <c r="D3952" s="131">
        <v>4684890</v>
      </c>
      <c r="E3952" s="131">
        <v>2654195.19</v>
      </c>
    </row>
    <row r="3953" spans="2:5">
      <c r="B3953" s="205" t="s">
        <v>2968</v>
      </c>
      <c r="C3953" s="131">
        <v>11006928</v>
      </c>
      <c r="D3953" s="131">
        <v>11006928</v>
      </c>
      <c r="E3953" s="131">
        <v>6612539.0800000001</v>
      </c>
    </row>
    <row r="3954" spans="2:5">
      <c r="B3954" s="204" t="s">
        <v>2513</v>
      </c>
      <c r="C3954" s="131">
        <v>11006928</v>
      </c>
      <c r="D3954" s="131">
        <v>11006928</v>
      </c>
      <c r="E3954" s="131">
        <v>6612539.0800000001</v>
      </c>
    </row>
    <row r="3955" spans="2:5">
      <c r="B3955" s="205" t="s">
        <v>2969</v>
      </c>
      <c r="C3955" s="131">
        <v>342816414</v>
      </c>
      <c r="D3955" s="131">
        <v>326656571</v>
      </c>
      <c r="E3955" s="131">
        <v>119760250.40000001</v>
      </c>
    </row>
    <row r="3956" spans="2:5">
      <c r="B3956" s="204" t="s">
        <v>1127</v>
      </c>
      <c r="C3956" s="131">
        <v>342816414</v>
      </c>
      <c r="D3956" s="131">
        <v>326656571</v>
      </c>
      <c r="E3956" s="131">
        <v>119760250.40000001</v>
      </c>
    </row>
    <row r="3957" spans="2:5">
      <c r="B3957" s="205" t="s">
        <v>2514</v>
      </c>
      <c r="C3957" s="131">
        <v>6611838</v>
      </c>
      <c r="D3957" s="131">
        <v>6611838</v>
      </c>
      <c r="E3957" s="131">
        <v>3815713.44</v>
      </c>
    </row>
    <row r="3958" spans="2:5">
      <c r="B3958" s="204" t="s">
        <v>2515</v>
      </c>
      <c r="C3958" s="131">
        <v>6611838</v>
      </c>
      <c r="D3958" s="131">
        <v>6611838</v>
      </c>
      <c r="E3958" s="131">
        <v>3815713.44</v>
      </c>
    </row>
    <row r="3959" spans="2:5">
      <c r="B3959" s="205" t="s">
        <v>2516</v>
      </c>
      <c r="C3959" s="131">
        <v>11006928</v>
      </c>
      <c r="D3959" s="131">
        <v>11006928</v>
      </c>
      <c r="E3959" s="131">
        <v>4095398.7</v>
      </c>
    </row>
    <row r="3960" spans="2:5">
      <c r="B3960" s="204" t="s">
        <v>2517</v>
      </c>
      <c r="C3960" s="131">
        <v>11006928</v>
      </c>
      <c r="D3960" s="131">
        <v>11006928</v>
      </c>
      <c r="E3960" s="131">
        <v>4095398.7</v>
      </c>
    </row>
    <row r="3961" spans="2:5">
      <c r="B3961" s="205" t="s">
        <v>2970</v>
      </c>
      <c r="C3961" s="131">
        <v>11006928</v>
      </c>
      <c r="D3961" s="131">
        <v>11006928</v>
      </c>
      <c r="E3961" s="131">
        <v>4045177.9</v>
      </c>
    </row>
    <row r="3962" spans="2:5">
      <c r="B3962" s="204" t="s">
        <v>2518</v>
      </c>
      <c r="C3962" s="131">
        <v>11006928</v>
      </c>
      <c r="D3962" s="131">
        <v>11006928</v>
      </c>
      <c r="E3962" s="131">
        <v>4045177.9</v>
      </c>
    </row>
    <row r="3963" spans="2:5">
      <c r="B3963" s="205" t="s">
        <v>1128</v>
      </c>
      <c r="C3963" s="131">
        <v>454550517</v>
      </c>
      <c r="D3963" s="131">
        <v>436616533</v>
      </c>
      <c r="E3963" s="131">
        <v>107900403.55000001</v>
      </c>
    </row>
    <row r="3964" spans="2:5">
      <c r="B3964" s="204" t="s">
        <v>1129</v>
      </c>
      <c r="C3964" s="131">
        <v>454550517</v>
      </c>
      <c r="D3964" s="131">
        <v>436616533</v>
      </c>
      <c r="E3964" s="131">
        <v>107900403.55000001</v>
      </c>
    </row>
    <row r="3965" spans="2:5">
      <c r="B3965" s="206" t="s">
        <v>283</v>
      </c>
      <c r="C3965" s="133">
        <v>546024916</v>
      </c>
      <c r="D3965" s="133">
        <v>326470530.61000001</v>
      </c>
      <c r="E3965" s="133">
        <v>131713516.7</v>
      </c>
    </row>
    <row r="3966" spans="2:5">
      <c r="B3966" s="205" t="s">
        <v>2971</v>
      </c>
      <c r="C3966" s="131">
        <v>292970899</v>
      </c>
      <c r="D3966" s="131">
        <v>103416513.61</v>
      </c>
      <c r="E3966" s="131">
        <v>19692811.080000002</v>
      </c>
    </row>
    <row r="3967" spans="2:5">
      <c r="B3967" s="204" t="s">
        <v>1414</v>
      </c>
      <c r="C3967" s="131">
        <v>292970899</v>
      </c>
      <c r="D3967" s="131">
        <v>103416513.61</v>
      </c>
      <c r="E3967" s="131">
        <v>19692811.080000002</v>
      </c>
    </row>
    <row r="3968" spans="2:5">
      <c r="B3968" s="205" t="s">
        <v>2972</v>
      </c>
      <c r="C3968" s="131">
        <v>253054017</v>
      </c>
      <c r="D3968" s="131">
        <v>223054017</v>
      </c>
      <c r="E3968" s="131">
        <v>112020705.62</v>
      </c>
    </row>
    <row r="3969" spans="2:5">
      <c r="B3969" s="204" t="s">
        <v>2565</v>
      </c>
      <c r="C3969" s="131">
        <v>253054017</v>
      </c>
      <c r="D3969" s="131">
        <v>223054017</v>
      </c>
      <c r="E3969" s="131">
        <v>112020705.62</v>
      </c>
    </row>
    <row r="3970" spans="2:5">
      <c r="B3970" s="206" t="s">
        <v>298</v>
      </c>
      <c r="C3970" s="133">
        <v>1513422256</v>
      </c>
      <c r="D3970" s="133">
        <v>924247796.53999996</v>
      </c>
      <c r="E3970" s="133">
        <v>294417996.10000002</v>
      </c>
    </row>
    <row r="3971" spans="2:5">
      <c r="B3971" s="205" t="s">
        <v>2920</v>
      </c>
      <c r="C3971" s="131">
        <v>0</v>
      </c>
      <c r="D3971" s="131">
        <v>63750000</v>
      </c>
      <c r="E3971" s="131">
        <v>44417996.100000001</v>
      </c>
    </row>
    <row r="3972" spans="2:5">
      <c r="B3972" s="204" t="s">
        <v>933</v>
      </c>
      <c r="C3972" s="131">
        <v>0</v>
      </c>
      <c r="D3972" s="131">
        <v>63750000</v>
      </c>
      <c r="E3972" s="131">
        <v>44417996.100000001</v>
      </c>
    </row>
    <row r="3973" spans="2:5">
      <c r="B3973" s="205" t="s">
        <v>2922</v>
      </c>
      <c r="C3973" s="131">
        <v>1053129174</v>
      </c>
      <c r="D3973" s="131">
        <v>52401053.539999999</v>
      </c>
      <c r="E3973" s="131">
        <v>0</v>
      </c>
    </row>
    <row r="3974" spans="2:5">
      <c r="B3974" s="204" t="s">
        <v>1120</v>
      </c>
      <c r="C3974" s="131">
        <v>1053129174</v>
      </c>
      <c r="D3974" s="131">
        <v>52401053.539999999</v>
      </c>
      <c r="E3974" s="131">
        <v>0</v>
      </c>
    </row>
    <row r="3975" spans="2:5">
      <c r="B3975" s="205" t="s">
        <v>2924</v>
      </c>
      <c r="C3975" s="131">
        <v>250000000</v>
      </c>
      <c r="D3975" s="131">
        <v>250000000</v>
      </c>
      <c r="E3975" s="131">
        <v>250000000</v>
      </c>
    </row>
    <row r="3976" spans="2:5">
      <c r="B3976" s="204" t="s">
        <v>935</v>
      </c>
      <c r="C3976" s="131">
        <v>250000000</v>
      </c>
      <c r="D3976" s="131">
        <v>250000000</v>
      </c>
      <c r="E3976" s="131">
        <v>250000000</v>
      </c>
    </row>
    <row r="3977" spans="2:5">
      <c r="B3977" s="205" t="s">
        <v>3553</v>
      </c>
      <c r="C3977" s="131">
        <v>0</v>
      </c>
      <c r="D3977" s="131">
        <v>125078159</v>
      </c>
      <c r="E3977" s="131">
        <v>0</v>
      </c>
    </row>
    <row r="3978" spans="2:5">
      <c r="B3978" s="204" t="s">
        <v>3552</v>
      </c>
      <c r="C3978" s="131">
        <v>0</v>
      </c>
      <c r="D3978" s="131">
        <v>125078159</v>
      </c>
      <c r="E3978" s="131">
        <v>0</v>
      </c>
    </row>
    <row r="3979" spans="2:5">
      <c r="B3979" s="205" t="s">
        <v>3367</v>
      </c>
      <c r="C3979" s="131">
        <v>0</v>
      </c>
      <c r="D3979" s="131">
        <v>312751000</v>
      </c>
      <c r="E3979" s="131">
        <v>0</v>
      </c>
    </row>
    <row r="3980" spans="2:5">
      <c r="B3980" s="204" t="s">
        <v>2586</v>
      </c>
      <c r="C3980" s="131">
        <v>0</v>
      </c>
      <c r="D3980" s="131">
        <v>312751000</v>
      </c>
      <c r="E3980" s="131">
        <v>0</v>
      </c>
    </row>
    <row r="3981" spans="2:5">
      <c r="B3981" s="205" t="s">
        <v>2960</v>
      </c>
      <c r="C3981" s="131">
        <v>210293082</v>
      </c>
      <c r="D3981" s="131">
        <v>120267584</v>
      </c>
      <c r="E3981" s="131">
        <v>0</v>
      </c>
    </row>
    <row r="3982" spans="2:5">
      <c r="B3982" s="204" t="s">
        <v>1121</v>
      </c>
      <c r="C3982" s="131">
        <v>210293082</v>
      </c>
      <c r="D3982" s="131">
        <v>120267584</v>
      </c>
      <c r="E3982" s="131">
        <v>0</v>
      </c>
    </row>
    <row r="3983" spans="2:5">
      <c r="B3983" s="206" t="s">
        <v>284</v>
      </c>
      <c r="C3983" s="133">
        <v>11111323924</v>
      </c>
      <c r="D3983" s="133">
        <v>8704754919</v>
      </c>
      <c r="E3983" s="133">
        <v>2814056224.4299998</v>
      </c>
    </row>
    <row r="3984" spans="2:5">
      <c r="B3984" s="205" t="s">
        <v>586</v>
      </c>
      <c r="C3984" s="131">
        <v>2589740270</v>
      </c>
      <c r="D3984" s="131">
        <v>3858461640</v>
      </c>
      <c r="E3984" s="131">
        <v>466470296.37</v>
      </c>
    </row>
    <row r="3985" spans="2:5">
      <c r="B3985" s="204" t="s">
        <v>934</v>
      </c>
      <c r="C3985" s="131">
        <v>2589740270</v>
      </c>
      <c r="D3985" s="131">
        <v>3858461640</v>
      </c>
      <c r="E3985" s="131">
        <v>466470296.37</v>
      </c>
    </row>
    <row r="3986" spans="2:5">
      <c r="B3986" s="205" t="s">
        <v>587</v>
      </c>
      <c r="C3986" s="131">
        <v>8435000000</v>
      </c>
      <c r="D3986" s="131">
        <v>4238500000</v>
      </c>
      <c r="E3986" s="131">
        <v>2347585928.0599999</v>
      </c>
    </row>
    <row r="3987" spans="2:5">
      <c r="B3987" s="204" t="s">
        <v>936</v>
      </c>
      <c r="C3987" s="131">
        <v>8435000000</v>
      </c>
      <c r="D3987" s="131">
        <v>4238500000</v>
      </c>
      <c r="E3987" s="131">
        <v>2347585928.0599999</v>
      </c>
    </row>
    <row r="3988" spans="2:5">
      <c r="B3988" s="205" t="s">
        <v>2927</v>
      </c>
      <c r="C3988" s="131">
        <v>86583654</v>
      </c>
      <c r="D3988" s="131">
        <v>607793279</v>
      </c>
      <c r="E3988" s="131">
        <v>0</v>
      </c>
    </row>
    <row r="3989" spans="2:5">
      <c r="B3989" s="204" t="s">
        <v>938</v>
      </c>
      <c r="C3989" s="131">
        <v>86583654</v>
      </c>
      <c r="D3989" s="131">
        <v>607793279</v>
      </c>
      <c r="E3989" s="131">
        <v>0</v>
      </c>
    </row>
    <row r="3990" spans="2:5">
      <c r="B3990" s="207" t="s">
        <v>297</v>
      </c>
      <c r="C3990" s="131">
        <v>7775541171</v>
      </c>
      <c r="D3990" s="131">
        <v>7690534084.6400003</v>
      </c>
      <c r="E3990" s="131">
        <v>597717266.00999999</v>
      </c>
    </row>
    <row r="3991" spans="2:5">
      <c r="B3991" s="206" t="s">
        <v>281</v>
      </c>
      <c r="C3991" s="133">
        <v>1247502861</v>
      </c>
      <c r="D3991" s="133">
        <v>2320742456.6400003</v>
      </c>
      <c r="E3991" s="133">
        <v>218581531.84</v>
      </c>
    </row>
    <row r="3992" spans="2:5">
      <c r="B3992" s="205" t="s">
        <v>282</v>
      </c>
      <c r="C3992" s="131">
        <v>293156045</v>
      </c>
      <c r="D3992" s="131">
        <v>335262116.19999999</v>
      </c>
      <c r="E3992" s="131">
        <v>80526971.390000001</v>
      </c>
    </row>
    <row r="3993" spans="2:5">
      <c r="B3993" s="204" t="s">
        <v>959</v>
      </c>
      <c r="C3993" s="131">
        <v>204230000</v>
      </c>
      <c r="D3993" s="131">
        <v>204230000</v>
      </c>
      <c r="E3993" s="131">
        <v>61218287.879999995</v>
      </c>
    </row>
    <row r="3994" spans="2:5">
      <c r="B3994" s="204" t="s">
        <v>3408</v>
      </c>
      <c r="C3994" s="131">
        <v>0</v>
      </c>
      <c r="D3994" s="131">
        <v>55906071.200000003</v>
      </c>
      <c r="E3994" s="131">
        <v>19308683.510000002</v>
      </c>
    </row>
    <row r="3995" spans="2:5">
      <c r="B3995" s="204" t="s">
        <v>960</v>
      </c>
      <c r="C3995" s="131">
        <v>84350000</v>
      </c>
      <c r="D3995" s="131">
        <v>70550000</v>
      </c>
      <c r="E3995" s="131">
        <v>0</v>
      </c>
    </row>
    <row r="3996" spans="2:5">
      <c r="B3996" s="204" t="s">
        <v>3390</v>
      </c>
      <c r="C3996" s="131">
        <v>3615000</v>
      </c>
      <c r="D3996" s="131">
        <v>3615000</v>
      </c>
      <c r="E3996" s="131">
        <v>0</v>
      </c>
    </row>
    <row r="3997" spans="2:5">
      <c r="B3997" s="204" t="s">
        <v>961</v>
      </c>
      <c r="C3997" s="131">
        <v>961045</v>
      </c>
      <c r="D3997" s="131">
        <v>961045</v>
      </c>
      <c r="E3997" s="131">
        <v>0</v>
      </c>
    </row>
    <row r="3998" spans="2:5">
      <c r="B3998" s="205" t="s">
        <v>607</v>
      </c>
      <c r="C3998" s="131">
        <v>50610000</v>
      </c>
      <c r="D3998" s="131">
        <v>32460000</v>
      </c>
      <c r="E3998" s="131">
        <v>13526204.34</v>
      </c>
    </row>
    <row r="3999" spans="2:5">
      <c r="B3999" s="204" t="s">
        <v>962</v>
      </c>
      <c r="C3999" s="131">
        <v>50610000</v>
      </c>
      <c r="D3999" s="131">
        <v>32460000</v>
      </c>
      <c r="E3999" s="131">
        <v>13526204.34</v>
      </c>
    </row>
    <row r="4000" spans="2:5">
      <c r="B4000" s="205" t="s">
        <v>3539</v>
      </c>
      <c r="C4000" s="131">
        <v>0</v>
      </c>
      <c r="D4000" s="131">
        <v>5498000</v>
      </c>
      <c r="E4000" s="131">
        <v>0</v>
      </c>
    </row>
    <row r="4001" spans="2:5">
      <c r="B4001" s="204" t="s">
        <v>3538</v>
      </c>
      <c r="C4001" s="131">
        <v>0</v>
      </c>
      <c r="D4001" s="131">
        <v>5498000</v>
      </c>
      <c r="E4001" s="131">
        <v>0</v>
      </c>
    </row>
    <row r="4002" spans="2:5">
      <c r="B4002" s="205" t="s">
        <v>2976</v>
      </c>
      <c r="C4002" s="131">
        <v>1850000</v>
      </c>
      <c r="D4002" s="131">
        <v>1400000</v>
      </c>
      <c r="E4002" s="131">
        <v>592844.40999999992</v>
      </c>
    </row>
    <row r="4003" spans="2:5">
      <c r="B4003" s="204" t="s">
        <v>962</v>
      </c>
      <c r="C4003" s="131">
        <v>1850000</v>
      </c>
      <c r="D4003" s="131">
        <v>1400000</v>
      </c>
      <c r="E4003" s="131">
        <v>592844.40999999992</v>
      </c>
    </row>
    <row r="4004" spans="2:5">
      <c r="B4004" s="205" t="s">
        <v>2973</v>
      </c>
      <c r="C4004" s="131">
        <v>10566528</v>
      </c>
      <c r="D4004" s="131">
        <v>10566528</v>
      </c>
      <c r="E4004" s="131">
        <v>5952226.7999999998</v>
      </c>
    </row>
    <row r="4005" spans="2:5">
      <c r="B4005" s="204" t="s">
        <v>963</v>
      </c>
      <c r="C4005" s="131">
        <v>10566528</v>
      </c>
      <c r="D4005" s="131">
        <v>10566528</v>
      </c>
      <c r="E4005" s="131">
        <v>5952226.7999999998</v>
      </c>
    </row>
    <row r="4006" spans="2:5">
      <c r="B4006" s="205" t="s">
        <v>608</v>
      </c>
      <c r="C4006" s="131">
        <v>81961307</v>
      </c>
      <c r="D4006" s="131">
        <v>158397072.28999999</v>
      </c>
      <c r="E4006" s="131">
        <v>57129203.359999999</v>
      </c>
    </row>
    <row r="4007" spans="2:5">
      <c r="B4007" s="204" t="s">
        <v>964</v>
      </c>
      <c r="C4007" s="131">
        <v>81961307</v>
      </c>
      <c r="D4007" s="131">
        <v>158397072.28999999</v>
      </c>
      <c r="E4007" s="131">
        <v>57129203.359999999</v>
      </c>
    </row>
    <row r="4008" spans="2:5">
      <c r="B4008" s="205" t="s">
        <v>1053</v>
      </c>
      <c r="C4008" s="131">
        <v>4252757</v>
      </c>
      <c r="D4008" s="131">
        <v>7881780</v>
      </c>
      <c r="E4008" s="131">
        <v>6305422.6500000004</v>
      </c>
    </row>
    <row r="4009" spans="2:5">
      <c r="B4009" s="204" t="s">
        <v>1054</v>
      </c>
      <c r="C4009" s="131">
        <v>4252757</v>
      </c>
      <c r="D4009" s="131">
        <v>7881780</v>
      </c>
      <c r="E4009" s="131">
        <v>6305422.6500000004</v>
      </c>
    </row>
    <row r="4010" spans="2:5">
      <c r="B4010" s="205" t="s">
        <v>2974</v>
      </c>
      <c r="C4010" s="131">
        <v>21668804</v>
      </c>
      <c r="D4010" s="131">
        <v>21668804</v>
      </c>
      <c r="E4010" s="131">
        <v>20099120.609999999</v>
      </c>
    </row>
    <row r="4011" spans="2:5">
      <c r="B4011" s="204" t="s">
        <v>1055</v>
      </c>
      <c r="C4011" s="131">
        <v>21668804</v>
      </c>
      <c r="D4011" s="131">
        <v>21668804</v>
      </c>
      <c r="E4011" s="131">
        <v>20099120.609999999</v>
      </c>
    </row>
    <row r="4012" spans="2:5">
      <c r="B4012" s="205" t="s">
        <v>610</v>
      </c>
      <c r="C4012" s="131">
        <v>3495166</v>
      </c>
      <c r="D4012" s="131">
        <v>3495166</v>
      </c>
      <c r="E4012" s="131">
        <v>2223494.96</v>
      </c>
    </row>
    <row r="4013" spans="2:5">
      <c r="B4013" s="204" t="s">
        <v>966</v>
      </c>
      <c r="C4013" s="131">
        <v>3495166</v>
      </c>
      <c r="D4013" s="131">
        <v>3495166</v>
      </c>
      <c r="E4013" s="131">
        <v>2223494.96</v>
      </c>
    </row>
    <row r="4014" spans="2:5">
      <c r="B4014" s="205" t="s">
        <v>612</v>
      </c>
      <c r="C4014" s="131">
        <v>85603015</v>
      </c>
      <c r="D4014" s="131">
        <v>4321230.83</v>
      </c>
      <c r="E4014" s="131">
        <v>0</v>
      </c>
    </row>
    <row r="4015" spans="2:5">
      <c r="B4015" s="204" t="s">
        <v>968</v>
      </c>
      <c r="C4015" s="131">
        <v>85603015</v>
      </c>
      <c r="D4015" s="131">
        <v>4321230.83</v>
      </c>
      <c r="E4015" s="131">
        <v>0</v>
      </c>
    </row>
    <row r="4016" spans="2:5">
      <c r="B4016" s="205" t="s">
        <v>611</v>
      </c>
      <c r="C4016" s="131">
        <v>521017995</v>
      </c>
      <c r="D4016" s="131">
        <v>37745238</v>
      </c>
      <c r="E4016" s="131">
        <v>0</v>
      </c>
    </row>
    <row r="4017" spans="2:5">
      <c r="B4017" s="204" t="s">
        <v>967</v>
      </c>
      <c r="C4017" s="131">
        <v>521017995</v>
      </c>
      <c r="D4017" s="131">
        <v>37745238</v>
      </c>
      <c r="E4017" s="131">
        <v>0</v>
      </c>
    </row>
    <row r="4018" spans="2:5">
      <c r="B4018" s="205" t="s">
        <v>995</v>
      </c>
      <c r="C4018" s="131">
        <v>8172215</v>
      </c>
      <c r="D4018" s="131">
        <v>8607582</v>
      </c>
      <c r="E4018" s="131">
        <v>8607582</v>
      </c>
    </row>
    <row r="4019" spans="2:5">
      <c r="B4019" s="204" t="s">
        <v>996</v>
      </c>
      <c r="C4019" s="131">
        <v>8172215</v>
      </c>
      <c r="D4019" s="131">
        <v>8607582</v>
      </c>
      <c r="E4019" s="131">
        <v>8607582</v>
      </c>
    </row>
    <row r="4020" spans="2:5">
      <c r="B4020" s="205" t="s">
        <v>3391</v>
      </c>
      <c r="C4020" s="131">
        <v>9332792</v>
      </c>
      <c r="D4020" s="131">
        <v>9332792</v>
      </c>
      <c r="E4020" s="131">
        <v>0</v>
      </c>
    </row>
    <row r="4021" spans="2:5">
      <c r="B4021" s="204" t="s">
        <v>3392</v>
      </c>
      <c r="C4021" s="131">
        <v>9332792</v>
      </c>
      <c r="D4021" s="131">
        <v>9332792</v>
      </c>
      <c r="E4021" s="131">
        <v>0</v>
      </c>
    </row>
    <row r="4022" spans="2:5">
      <c r="B4022" s="205" t="s">
        <v>3393</v>
      </c>
      <c r="C4022" s="131">
        <v>6615119</v>
      </c>
      <c r="D4022" s="131">
        <v>6615119</v>
      </c>
      <c r="E4022" s="131">
        <v>0</v>
      </c>
    </row>
    <row r="4023" spans="2:5">
      <c r="B4023" s="204" t="s">
        <v>3394</v>
      </c>
      <c r="C4023" s="131">
        <v>6615119</v>
      </c>
      <c r="D4023" s="131">
        <v>6615119</v>
      </c>
      <c r="E4023" s="131">
        <v>0</v>
      </c>
    </row>
    <row r="4024" spans="2:5">
      <c r="B4024" s="205" t="s">
        <v>2129</v>
      </c>
      <c r="C4024" s="131">
        <v>118946174</v>
      </c>
      <c r="D4024" s="131">
        <v>1657236084.3200002</v>
      </c>
      <c r="E4024" s="131">
        <v>13222290.92</v>
      </c>
    </row>
    <row r="4025" spans="2:5">
      <c r="B4025" s="204" t="s">
        <v>2130</v>
      </c>
      <c r="C4025" s="131">
        <v>118946174</v>
      </c>
      <c r="D4025" s="131">
        <v>1657236084.3200002</v>
      </c>
      <c r="E4025" s="131">
        <v>13222290.92</v>
      </c>
    </row>
    <row r="4026" spans="2:5">
      <c r="B4026" s="205" t="s">
        <v>1130</v>
      </c>
      <c r="C4026" s="131">
        <v>30254944</v>
      </c>
      <c r="D4026" s="131">
        <v>20254944</v>
      </c>
      <c r="E4026" s="131">
        <v>10396170.4</v>
      </c>
    </row>
    <row r="4027" spans="2:5">
      <c r="B4027" s="204" t="s">
        <v>1131</v>
      </c>
      <c r="C4027" s="131">
        <v>30254944</v>
      </c>
      <c r="D4027" s="131">
        <v>20254944</v>
      </c>
      <c r="E4027" s="131">
        <v>10396170.4</v>
      </c>
    </row>
    <row r="4028" spans="2:5">
      <c r="B4028" s="206" t="s">
        <v>298</v>
      </c>
      <c r="C4028" s="133">
        <v>0</v>
      </c>
      <c r="D4028" s="133">
        <v>325000000</v>
      </c>
      <c r="E4028" s="133">
        <v>74431241.459999993</v>
      </c>
    </row>
    <row r="4029" spans="2:5">
      <c r="B4029" s="205" t="s">
        <v>2129</v>
      </c>
      <c r="C4029" s="131">
        <v>0</v>
      </c>
      <c r="D4029" s="131">
        <v>325000000</v>
      </c>
      <c r="E4029" s="131">
        <v>74431241.459999993</v>
      </c>
    </row>
    <row r="4030" spans="2:5">
      <c r="B4030" s="204" t="s">
        <v>2130</v>
      </c>
      <c r="C4030" s="131">
        <v>0</v>
      </c>
      <c r="D4030" s="131">
        <v>325000000</v>
      </c>
      <c r="E4030" s="131">
        <v>74431241.459999993</v>
      </c>
    </row>
    <row r="4031" spans="2:5">
      <c r="B4031" s="206" t="s">
        <v>284</v>
      </c>
      <c r="C4031" s="133">
        <v>6213332841</v>
      </c>
      <c r="D4031" s="133">
        <v>4730086159</v>
      </c>
      <c r="E4031" s="133">
        <v>220192260.79000002</v>
      </c>
    </row>
    <row r="4032" spans="2:5">
      <c r="B4032" s="205" t="s">
        <v>282</v>
      </c>
      <c r="C4032" s="131">
        <v>2007597322</v>
      </c>
      <c r="D4032" s="131">
        <v>821815825</v>
      </c>
      <c r="E4032" s="131">
        <v>67147364.020000011</v>
      </c>
    </row>
    <row r="4033" spans="2:5">
      <c r="B4033" s="204" t="s">
        <v>960</v>
      </c>
      <c r="C4033" s="131">
        <v>202959198</v>
      </c>
      <c r="D4033" s="131">
        <v>202959197.99999997</v>
      </c>
      <c r="E4033" s="131">
        <v>18707671.330000002</v>
      </c>
    </row>
    <row r="4034" spans="2:5">
      <c r="B4034" s="204" t="s">
        <v>3390</v>
      </c>
      <c r="C4034" s="131">
        <v>111613125</v>
      </c>
      <c r="D4034" s="131">
        <v>37574875</v>
      </c>
      <c r="E4034" s="131">
        <v>0</v>
      </c>
    </row>
    <row r="4035" spans="2:5">
      <c r="B4035" s="204" t="s">
        <v>969</v>
      </c>
      <c r="C4035" s="131">
        <v>313300000</v>
      </c>
      <c r="D4035" s="131">
        <v>121460000</v>
      </c>
      <c r="E4035" s="131">
        <v>8570108.8699999992</v>
      </c>
    </row>
    <row r="4036" spans="2:5">
      <c r="B4036" s="204" t="s">
        <v>970</v>
      </c>
      <c r="C4036" s="131">
        <v>662750000</v>
      </c>
      <c r="D4036" s="131">
        <v>217021753</v>
      </c>
      <c r="E4036" s="131">
        <v>39869583.82</v>
      </c>
    </row>
    <row r="4037" spans="2:5">
      <c r="B4037" s="204" t="s">
        <v>3395</v>
      </c>
      <c r="C4037" s="131">
        <v>602499999</v>
      </c>
      <c r="D4037" s="131">
        <v>242799999</v>
      </c>
      <c r="E4037" s="131">
        <v>0</v>
      </c>
    </row>
    <row r="4038" spans="2:5">
      <c r="B4038" s="204" t="s">
        <v>3396</v>
      </c>
      <c r="C4038" s="131">
        <v>114475000</v>
      </c>
      <c r="D4038" s="131">
        <v>0</v>
      </c>
      <c r="E4038" s="131">
        <v>0</v>
      </c>
    </row>
    <row r="4039" spans="2:5">
      <c r="B4039" s="205" t="s">
        <v>607</v>
      </c>
      <c r="C4039" s="131">
        <v>293744908</v>
      </c>
      <c r="D4039" s="131">
        <v>306861489</v>
      </c>
      <c r="E4039" s="131">
        <v>0</v>
      </c>
    </row>
    <row r="4040" spans="2:5">
      <c r="B4040" s="204" t="s">
        <v>2706</v>
      </c>
      <c r="C4040" s="131">
        <v>293744908</v>
      </c>
      <c r="D4040" s="131">
        <v>306861489</v>
      </c>
      <c r="E4040" s="131">
        <v>0</v>
      </c>
    </row>
    <row r="4041" spans="2:5">
      <c r="B4041" s="205" t="s">
        <v>2976</v>
      </c>
      <c r="C4041" s="131">
        <v>308755092</v>
      </c>
      <c r="D4041" s="131">
        <v>308755092</v>
      </c>
      <c r="E4041" s="131">
        <v>0</v>
      </c>
    </row>
    <row r="4042" spans="2:5">
      <c r="B4042" s="204" t="s">
        <v>2706</v>
      </c>
      <c r="C4042" s="131">
        <v>308755092</v>
      </c>
      <c r="D4042" s="131">
        <v>308755092</v>
      </c>
      <c r="E4042" s="131">
        <v>0</v>
      </c>
    </row>
    <row r="4043" spans="2:5">
      <c r="B4043" s="205" t="s">
        <v>3397</v>
      </c>
      <c r="C4043" s="131">
        <v>1205000000</v>
      </c>
      <c r="D4043" s="131">
        <v>182955614</v>
      </c>
      <c r="E4043" s="131">
        <v>0</v>
      </c>
    </row>
    <row r="4044" spans="2:5">
      <c r="B4044" s="204" t="s">
        <v>3398</v>
      </c>
      <c r="C4044" s="131">
        <v>1205000000</v>
      </c>
      <c r="D4044" s="131">
        <v>182955614</v>
      </c>
      <c r="E4044" s="131">
        <v>0</v>
      </c>
    </row>
    <row r="4045" spans="2:5">
      <c r="B4045" s="205" t="s">
        <v>3399</v>
      </c>
      <c r="C4045" s="131">
        <v>563538669</v>
      </c>
      <c r="D4045" s="131">
        <v>563538669</v>
      </c>
      <c r="E4045" s="131">
        <v>0</v>
      </c>
    </row>
    <row r="4046" spans="2:5">
      <c r="B4046" s="204" t="s">
        <v>3400</v>
      </c>
      <c r="C4046" s="131">
        <v>563538669</v>
      </c>
      <c r="D4046" s="131">
        <v>563538669</v>
      </c>
      <c r="E4046" s="131">
        <v>0</v>
      </c>
    </row>
    <row r="4047" spans="2:5">
      <c r="B4047" s="205" t="s">
        <v>3401</v>
      </c>
      <c r="C4047" s="131">
        <v>682415600</v>
      </c>
      <c r="D4047" s="131">
        <v>21382920</v>
      </c>
      <c r="E4047" s="131">
        <v>0</v>
      </c>
    </row>
    <row r="4048" spans="2:5">
      <c r="B4048" s="204" t="s">
        <v>3402</v>
      </c>
      <c r="C4048" s="131">
        <v>682415600</v>
      </c>
      <c r="D4048" s="131">
        <v>21382920</v>
      </c>
      <c r="E4048" s="131">
        <v>0</v>
      </c>
    </row>
    <row r="4049" spans="2:5">
      <c r="B4049" s="205" t="s">
        <v>3403</v>
      </c>
      <c r="C4049" s="131">
        <v>168700000</v>
      </c>
      <c r="D4049" s="131">
        <v>300590000</v>
      </c>
      <c r="E4049" s="131">
        <v>0</v>
      </c>
    </row>
    <row r="4050" spans="2:5">
      <c r="B4050" s="204" t="s">
        <v>3404</v>
      </c>
      <c r="C4050" s="131">
        <v>168700000</v>
      </c>
      <c r="D4050" s="131">
        <v>300590000</v>
      </c>
      <c r="E4050" s="131">
        <v>0</v>
      </c>
    </row>
    <row r="4051" spans="2:5">
      <c r="B4051" s="205" t="s">
        <v>613</v>
      </c>
      <c r="C4051" s="131">
        <v>610031250</v>
      </c>
      <c r="D4051" s="131">
        <v>2222326550</v>
      </c>
      <c r="E4051" s="131">
        <v>153044896.77000001</v>
      </c>
    </row>
    <row r="4052" spans="2:5">
      <c r="B4052" s="204" t="s">
        <v>971</v>
      </c>
      <c r="C4052" s="131">
        <v>610031250</v>
      </c>
      <c r="D4052" s="131">
        <v>2222326550</v>
      </c>
      <c r="E4052" s="131">
        <v>153044896.77000001</v>
      </c>
    </row>
    <row r="4053" spans="2:5">
      <c r="B4053" s="205" t="s">
        <v>609</v>
      </c>
      <c r="C4053" s="131">
        <v>373550000</v>
      </c>
      <c r="D4053" s="131">
        <v>1860000</v>
      </c>
      <c r="E4053" s="131">
        <v>0</v>
      </c>
    </row>
    <row r="4054" spans="2:5">
      <c r="B4054" s="204" t="s">
        <v>965</v>
      </c>
      <c r="C4054" s="131">
        <v>373550000</v>
      </c>
      <c r="D4054" s="131">
        <v>1860000</v>
      </c>
      <c r="E4054" s="131">
        <v>0</v>
      </c>
    </row>
    <row r="4055" spans="2:5">
      <c r="B4055" s="206" t="s">
        <v>285</v>
      </c>
      <c r="C4055" s="133">
        <v>314705469</v>
      </c>
      <c r="D4055" s="133">
        <v>314705469</v>
      </c>
      <c r="E4055" s="133">
        <v>84512231.920000017</v>
      </c>
    </row>
    <row r="4056" spans="2:5">
      <c r="B4056" s="205" t="s">
        <v>282</v>
      </c>
      <c r="C4056" s="131">
        <v>293687469</v>
      </c>
      <c r="D4056" s="131">
        <v>293687469</v>
      </c>
      <c r="E4056" s="131">
        <v>84512231.920000017</v>
      </c>
    </row>
    <row r="4057" spans="2:5">
      <c r="B4057" s="204" t="s">
        <v>959</v>
      </c>
      <c r="C4057" s="131">
        <v>199036250</v>
      </c>
      <c r="D4057" s="131">
        <v>199036249.99999997</v>
      </c>
      <c r="E4057" s="131">
        <v>81879516.660000011</v>
      </c>
    </row>
    <row r="4058" spans="2:5">
      <c r="B4058" s="204" t="s">
        <v>960</v>
      </c>
      <c r="C4058" s="131">
        <v>5000750</v>
      </c>
      <c r="D4058" s="131">
        <v>5000750</v>
      </c>
      <c r="E4058" s="131">
        <v>961183.27</v>
      </c>
    </row>
    <row r="4059" spans="2:5">
      <c r="B4059" s="204" t="s">
        <v>972</v>
      </c>
      <c r="C4059" s="131">
        <v>2500134</v>
      </c>
      <c r="D4059" s="131">
        <v>2500134</v>
      </c>
      <c r="E4059" s="131">
        <v>295527.2</v>
      </c>
    </row>
    <row r="4060" spans="2:5">
      <c r="B4060" s="204" t="s">
        <v>973</v>
      </c>
      <c r="C4060" s="131">
        <v>6444341</v>
      </c>
      <c r="D4060" s="131">
        <v>6444341</v>
      </c>
      <c r="E4060" s="131">
        <v>1376004.79</v>
      </c>
    </row>
    <row r="4061" spans="2:5">
      <c r="B4061" s="204" t="s">
        <v>974</v>
      </c>
      <c r="C4061" s="131">
        <v>1455232</v>
      </c>
      <c r="D4061" s="131">
        <v>1455232</v>
      </c>
      <c r="E4061" s="131">
        <v>0</v>
      </c>
    </row>
    <row r="4062" spans="2:5">
      <c r="B4062" s="204" t="s">
        <v>975</v>
      </c>
      <c r="C4062" s="131">
        <v>13461488</v>
      </c>
      <c r="D4062" s="131">
        <v>13461488</v>
      </c>
      <c r="E4062" s="131">
        <v>0</v>
      </c>
    </row>
    <row r="4063" spans="2:5">
      <c r="B4063" s="204" t="s">
        <v>961</v>
      </c>
      <c r="C4063" s="131">
        <v>2868137</v>
      </c>
      <c r="D4063" s="131">
        <v>2868137</v>
      </c>
      <c r="E4063" s="131">
        <v>0</v>
      </c>
    </row>
    <row r="4064" spans="2:5">
      <c r="B4064" s="204" t="s">
        <v>976</v>
      </c>
      <c r="C4064" s="131">
        <v>62921137</v>
      </c>
      <c r="D4064" s="131">
        <v>62921137</v>
      </c>
      <c r="E4064" s="131">
        <v>0</v>
      </c>
    </row>
    <row r="4065" spans="2:5">
      <c r="B4065" s="205" t="s">
        <v>2977</v>
      </c>
      <c r="C4065" s="131">
        <v>21018000</v>
      </c>
      <c r="D4065" s="131">
        <v>21018000</v>
      </c>
      <c r="E4065" s="131">
        <v>0</v>
      </c>
    </row>
    <row r="4066" spans="2:5">
      <c r="B4066" s="204" t="s">
        <v>977</v>
      </c>
      <c r="C4066" s="131">
        <v>21018000</v>
      </c>
      <c r="D4066" s="131">
        <v>21018000</v>
      </c>
      <c r="E4066" s="131">
        <v>0</v>
      </c>
    </row>
    <row r="4067" spans="2:5">
      <c r="B4067" s="94" t="s">
        <v>978</v>
      </c>
      <c r="C4067" s="92">
        <v>113668099604</v>
      </c>
      <c r="D4067" s="92">
        <v>113668099604</v>
      </c>
      <c r="E4067" s="92">
        <v>62925680651.899994</v>
      </c>
    </row>
    <row r="4068" spans="2:5">
      <c r="B4068" s="93" t="s">
        <v>279</v>
      </c>
      <c r="C4068" s="91">
        <v>113668099604</v>
      </c>
      <c r="D4068" s="91">
        <v>113668099604</v>
      </c>
      <c r="E4068" s="91">
        <v>62925680651.899994</v>
      </c>
    </row>
    <row r="4069" spans="2:5">
      <c r="B4069" s="100" t="s">
        <v>2536</v>
      </c>
      <c r="C4069" s="131">
        <v>113668099604</v>
      </c>
      <c r="D4069" s="131">
        <v>112987099604</v>
      </c>
      <c r="E4069" s="131">
        <v>62925680651.899994</v>
      </c>
    </row>
    <row r="4070" spans="2:5">
      <c r="B4070" s="206" t="s">
        <v>281</v>
      </c>
      <c r="C4070" s="133">
        <v>22897647271</v>
      </c>
      <c r="D4070" s="133">
        <v>22216647271</v>
      </c>
      <c r="E4070" s="133">
        <v>5977736737.3800001</v>
      </c>
    </row>
    <row r="4071" spans="2:5">
      <c r="B4071" s="205" t="s">
        <v>282</v>
      </c>
      <c r="C4071" s="131">
        <v>22897647271</v>
      </c>
      <c r="D4071" s="131">
        <v>22216647271</v>
      </c>
      <c r="E4071" s="131">
        <v>5977736737.3800001</v>
      </c>
    </row>
    <row r="4072" spans="2:5">
      <c r="B4072" s="206" t="s">
        <v>298</v>
      </c>
      <c r="C4072" s="133">
        <v>2075043163</v>
      </c>
      <c r="D4072" s="133">
        <v>2075043163</v>
      </c>
      <c r="E4072" s="133">
        <v>2047562803.8599999</v>
      </c>
    </row>
    <row r="4073" spans="2:5">
      <c r="B4073" s="205" t="s">
        <v>282</v>
      </c>
      <c r="C4073" s="131">
        <v>2075043163</v>
      </c>
      <c r="D4073" s="131">
        <v>2075043163</v>
      </c>
      <c r="E4073" s="131">
        <v>2047562803.8599999</v>
      </c>
    </row>
    <row r="4074" spans="2:5">
      <c r="B4074" s="206" t="s">
        <v>284</v>
      </c>
      <c r="C4074" s="133">
        <v>88695409170</v>
      </c>
      <c r="D4074" s="133">
        <v>88695409170</v>
      </c>
      <c r="E4074" s="133">
        <v>54900381110.659996</v>
      </c>
    </row>
    <row r="4075" spans="2:5">
      <c r="B4075" s="205" t="s">
        <v>282</v>
      </c>
      <c r="C4075" s="131">
        <v>88695409170</v>
      </c>
      <c r="D4075" s="131">
        <v>88695409170</v>
      </c>
      <c r="E4075" s="131">
        <v>54900381110.659996</v>
      </c>
    </row>
    <row r="4076" spans="2:5">
      <c r="B4076" s="207" t="s">
        <v>297</v>
      </c>
      <c r="C4076" s="131">
        <v>0</v>
      </c>
      <c r="D4076" s="131">
        <v>681000000</v>
      </c>
      <c r="E4076" s="131">
        <v>0</v>
      </c>
    </row>
    <row r="4077" spans="2:5">
      <c r="B4077" s="206" t="s">
        <v>281</v>
      </c>
      <c r="C4077" s="133">
        <v>0</v>
      </c>
      <c r="D4077" s="133">
        <v>681000000</v>
      </c>
      <c r="E4077" s="133">
        <v>0</v>
      </c>
    </row>
    <row r="4078" spans="2:5">
      <c r="B4078" s="205" t="s">
        <v>282</v>
      </c>
      <c r="C4078" s="131">
        <v>0</v>
      </c>
      <c r="D4078" s="131">
        <v>681000000</v>
      </c>
      <c r="E4078" s="131">
        <v>0</v>
      </c>
    </row>
    <row r="4079" spans="2:5">
      <c r="B4079" s="103" t="s">
        <v>614</v>
      </c>
      <c r="C4079" s="99">
        <v>1532354614554</v>
      </c>
      <c r="D4079" s="99">
        <v>1571966369329.6897</v>
      </c>
      <c r="E4079" s="99">
        <v>895532976933.8302</v>
      </c>
    </row>
    <row r="4080" spans="2:5">
      <c r="B4080" s="197" t="s">
        <v>26</v>
      </c>
      <c r="C4080" s="198"/>
      <c r="D4080" s="198"/>
    </row>
    <row r="4081" spans="2:5" ht="37.9" customHeight="1">
      <c r="B4081" s="230" t="s">
        <v>4188</v>
      </c>
      <c r="C4081" s="230"/>
      <c r="D4081" s="230"/>
    </row>
    <row r="4082" spans="2:5" ht="38.25" customHeight="1">
      <c r="B4082" s="230" t="s">
        <v>2535</v>
      </c>
      <c r="C4082" s="230"/>
      <c r="D4082" s="198"/>
    </row>
    <row r="4083" spans="2:5">
      <c r="B4083" s="230" t="s">
        <v>27</v>
      </c>
      <c r="C4083" s="230"/>
      <c r="D4083" s="198"/>
    </row>
    <row r="4084" spans="2:5">
      <c r="B4084" s="231" t="s">
        <v>28</v>
      </c>
      <c r="C4084" s="231"/>
      <c r="D4084" s="198"/>
    </row>
    <row r="4085" spans="2:5">
      <c r="B4085" s="211" t="s">
        <v>4185</v>
      </c>
      <c r="C4085" s="211"/>
      <c r="D4085" s="211"/>
      <c r="E4085" s="211"/>
    </row>
    <row r="4086" spans="2:5">
      <c r="B4086" s="211"/>
      <c r="C4086" s="211"/>
      <c r="D4086" s="211"/>
      <c r="E4086" s="211"/>
    </row>
  </sheetData>
  <mergeCells count="14">
    <mergeCell ref="E11:E12"/>
    <mergeCell ref="B11:B12"/>
    <mergeCell ref="A7:D7"/>
    <mergeCell ref="A8:D8"/>
    <mergeCell ref="A1:D1"/>
    <mergeCell ref="A2:D2"/>
    <mergeCell ref="A3:D3"/>
    <mergeCell ref="A5:E5"/>
    <mergeCell ref="A6:D6"/>
    <mergeCell ref="B4081:D4081"/>
    <mergeCell ref="B4082:C4082"/>
    <mergeCell ref="B4083:C4083"/>
    <mergeCell ref="B4084:C4084"/>
    <mergeCell ref="B4085:E4086"/>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G36" sqref="G36"/>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13" t="s">
        <v>0</v>
      </c>
      <c r="B1" s="213"/>
      <c r="C1" s="213"/>
      <c r="D1" s="213"/>
      <c r="E1" s="213"/>
      <c r="F1" s="213"/>
      <c r="G1" s="3"/>
    </row>
    <row r="2" spans="1:9" ht="21" customHeight="1">
      <c r="A2" s="214" t="s">
        <v>1</v>
      </c>
      <c r="B2" s="214"/>
      <c r="C2" s="214"/>
      <c r="D2" s="214"/>
      <c r="E2" s="214"/>
      <c r="F2" s="214"/>
      <c r="G2" s="2"/>
      <c r="I2" s="12">
        <v>0</v>
      </c>
    </row>
    <row r="3" spans="1:9" ht="15" customHeight="1">
      <c r="A3" s="221" t="s">
        <v>2</v>
      </c>
      <c r="B3" s="221"/>
      <c r="C3" s="221"/>
      <c r="D3" s="221"/>
      <c r="E3" s="221"/>
      <c r="F3" s="221"/>
      <c r="G3" s="1"/>
    </row>
    <row r="5" spans="1:9" ht="18.75" customHeight="1">
      <c r="A5" s="223" t="s">
        <v>615</v>
      </c>
      <c r="B5" s="223"/>
      <c r="C5" s="223"/>
      <c r="D5" s="223"/>
      <c r="E5" s="223"/>
      <c r="F5" s="223"/>
      <c r="G5" s="4"/>
    </row>
    <row r="6" spans="1:9" ht="18.75">
      <c r="A6" s="217" t="s">
        <v>4187</v>
      </c>
      <c r="B6" s="217"/>
      <c r="C6" s="217"/>
      <c r="D6" s="217"/>
      <c r="E6" s="217"/>
      <c r="F6" s="217"/>
      <c r="G6" s="5"/>
    </row>
    <row r="7" spans="1:9" ht="15.75">
      <c r="A7" s="225" t="s">
        <v>5</v>
      </c>
      <c r="B7" s="225"/>
      <c r="C7" s="225"/>
      <c r="D7" s="225"/>
      <c r="E7" s="225"/>
      <c r="F7" s="225"/>
      <c r="G7" s="6"/>
    </row>
    <row r="10" spans="1:9" ht="15" customHeight="1">
      <c r="B10" s="224" t="s">
        <v>6</v>
      </c>
      <c r="C10" s="48" t="s">
        <v>7</v>
      </c>
      <c r="D10" s="49" t="s">
        <v>4180</v>
      </c>
      <c r="E10" s="226" t="s">
        <v>8</v>
      </c>
    </row>
    <row r="11" spans="1:9" ht="14.45" customHeight="1">
      <c r="B11" s="224"/>
      <c r="C11" s="49" t="s">
        <v>3065</v>
      </c>
      <c r="D11" s="49" t="s">
        <v>4181</v>
      </c>
      <c r="E11" s="226"/>
    </row>
    <row r="12" spans="1:9" ht="14.45" customHeight="1">
      <c r="B12" s="22" t="s">
        <v>14</v>
      </c>
      <c r="C12" s="28">
        <f>C13+C26</f>
        <v>45231.789592000001</v>
      </c>
      <c r="D12" s="28">
        <f>D13+D26</f>
        <v>44606.466783389995</v>
      </c>
      <c r="E12" s="113">
        <f>E13+E26</f>
        <v>28874.24746635</v>
      </c>
      <c r="F12" s="43"/>
    </row>
    <row r="13" spans="1:9" s="7" customFormat="1" ht="14.45" customHeight="1">
      <c r="B13" s="80" t="s">
        <v>616</v>
      </c>
      <c r="C13" s="82">
        <f>C14</f>
        <v>44391.789592000001</v>
      </c>
      <c r="D13" s="82">
        <f>D14</f>
        <v>43766.466783389995</v>
      </c>
      <c r="E13" s="122">
        <f>E14</f>
        <v>28462.726766349999</v>
      </c>
      <c r="F13" s="43"/>
      <c r="G13"/>
    </row>
    <row r="14" spans="1:9" s="7" customFormat="1">
      <c r="B14" s="23" t="s">
        <v>617</v>
      </c>
      <c r="C14" s="37">
        <f>C15+C20</f>
        <v>44391.789592000001</v>
      </c>
      <c r="D14" s="37">
        <f>D15+D20</f>
        <v>43766.466783389995</v>
      </c>
      <c r="E14" s="123">
        <f>E15+E20</f>
        <v>28462.726766349999</v>
      </c>
      <c r="F14" s="43"/>
      <c r="G14"/>
    </row>
    <row r="15" spans="1:9" s="7" customFormat="1">
      <c r="B15" s="83" t="s">
        <v>618</v>
      </c>
      <c r="C15" s="109">
        <f>SUM(C16:C19)</f>
        <v>1284.405996</v>
      </c>
      <c r="D15" s="109">
        <f>SUM(D16:D19)</f>
        <v>1174.8643440000001</v>
      </c>
      <c r="E15" s="120">
        <f>SUM(E16:E19)</f>
        <v>701.18911134999985</v>
      </c>
      <c r="F15" s="43"/>
      <c r="G15"/>
    </row>
    <row r="16" spans="1:9" s="7" customFormat="1">
      <c r="B16" s="53" t="s">
        <v>619</v>
      </c>
      <c r="C16" s="76">
        <v>399.99599999999998</v>
      </c>
      <c r="D16" s="76">
        <v>395.84160000000003</v>
      </c>
      <c r="E16" s="112">
        <v>257.89733253999998</v>
      </c>
      <c r="F16" s="43"/>
      <c r="G16" s="111"/>
      <c r="H16" s="108"/>
    </row>
    <row r="17" spans="2:7" s="7" customFormat="1">
      <c r="B17" s="53" t="s">
        <v>620</v>
      </c>
      <c r="C17" s="76">
        <v>683.82999600000005</v>
      </c>
      <c r="D17" s="76">
        <v>636.43824400000005</v>
      </c>
      <c r="E17" s="112">
        <v>370.56395107999998</v>
      </c>
      <c r="F17" s="43"/>
      <c r="G17"/>
    </row>
    <row r="18" spans="2:7" s="7" customFormat="1">
      <c r="B18" s="53" t="s">
        <v>621</v>
      </c>
      <c r="C18" s="76">
        <v>153.78</v>
      </c>
      <c r="D18" s="76">
        <v>142.58449999999999</v>
      </c>
      <c r="E18" s="112">
        <v>72.727827730000001</v>
      </c>
      <c r="F18" s="43"/>
      <c r="G18"/>
    </row>
    <row r="19" spans="2:7" s="7" customFormat="1">
      <c r="B19" s="53" t="s">
        <v>622</v>
      </c>
      <c r="C19" s="76">
        <v>46.8</v>
      </c>
      <c r="D19" s="76">
        <v>0</v>
      </c>
      <c r="E19" s="112">
        <v>0</v>
      </c>
      <c r="F19" s="43"/>
      <c r="G19"/>
    </row>
    <row r="20" spans="2:7" s="7" customFormat="1">
      <c r="B20" s="83" t="s">
        <v>623</v>
      </c>
      <c r="C20" s="27">
        <f>SUM(C21:C25)</f>
        <v>43107.383596</v>
      </c>
      <c r="D20" s="27">
        <f>SUM(D21:D25)</f>
        <v>42591.602439389993</v>
      </c>
      <c r="E20" s="121">
        <f>SUM(E21:E25)</f>
        <v>27761.537655</v>
      </c>
      <c r="F20" s="43"/>
      <c r="G20"/>
    </row>
    <row r="21" spans="2:7" s="7" customFormat="1">
      <c r="B21" s="53" t="s">
        <v>624</v>
      </c>
      <c r="C21" s="110">
        <v>30658.570800000001</v>
      </c>
      <c r="D21" s="110">
        <v>29984.671883389998</v>
      </c>
      <c r="E21" s="119">
        <v>19612.840687010001</v>
      </c>
      <c r="F21" s="43"/>
      <c r="G21"/>
    </row>
    <row r="22" spans="2:7" s="7" customFormat="1">
      <c r="B22" s="53" t="s">
        <v>625</v>
      </c>
      <c r="C22" s="76">
        <v>84</v>
      </c>
      <c r="D22" s="76">
        <v>83.604749999999996</v>
      </c>
      <c r="E22" s="112">
        <v>55.365699999999997</v>
      </c>
      <c r="F22" s="43"/>
      <c r="G22"/>
    </row>
    <row r="23" spans="2:7" s="7" customFormat="1">
      <c r="B23" s="53" t="s">
        <v>4028</v>
      </c>
      <c r="C23" s="76">
        <v>216</v>
      </c>
      <c r="D23" s="76">
        <v>480.6</v>
      </c>
      <c r="E23" s="112">
        <v>210.756</v>
      </c>
      <c r="F23" s="43"/>
      <c r="G23"/>
    </row>
    <row r="24" spans="2:7" s="7" customFormat="1">
      <c r="B24" s="53" t="s">
        <v>626</v>
      </c>
      <c r="C24" s="76">
        <v>7613.0186400000002</v>
      </c>
      <c r="D24" s="76">
        <v>7536.2258099999999</v>
      </c>
      <c r="E24" s="112">
        <v>4934.9062692500002</v>
      </c>
      <c r="F24" s="43"/>
      <c r="G24"/>
    </row>
    <row r="25" spans="2:7" s="7" customFormat="1">
      <c r="B25" s="53" t="s">
        <v>627</v>
      </c>
      <c r="C25" s="76">
        <v>4535.7941559999999</v>
      </c>
      <c r="D25" s="76">
        <v>4506.4999959999996</v>
      </c>
      <c r="E25" s="112">
        <v>2947.6689987399996</v>
      </c>
      <c r="F25" s="43"/>
      <c r="G25"/>
    </row>
    <row r="26" spans="2:7" s="7" customFormat="1">
      <c r="B26" s="80" t="s">
        <v>57</v>
      </c>
      <c r="C26" s="81">
        <f t="shared" ref="C26:E27" si="0">C27</f>
        <v>840</v>
      </c>
      <c r="D26" s="81">
        <f t="shared" si="0"/>
        <v>840</v>
      </c>
      <c r="E26" s="122">
        <f t="shared" si="0"/>
        <v>411.52070000000003</v>
      </c>
      <c r="F26" s="43"/>
      <c r="G26"/>
    </row>
    <row r="27" spans="2:7" s="7" customFormat="1">
      <c r="B27" s="23" t="s">
        <v>629</v>
      </c>
      <c r="C27" s="37">
        <f t="shared" si="0"/>
        <v>840</v>
      </c>
      <c r="D27" s="37">
        <f t="shared" si="0"/>
        <v>840</v>
      </c>
      <c r="E27" s="112">
        <f t="shared" si="0"/>
        <v>411.52070000000003</v>
      </c>
      <c r="F27" s="43"/>
      <c r="G27"/>
    </row>
    <row r="28" spans="2:7" s="7" customFormat="1">
      <c r="B28" s="83" t="s">
        <v>630</v>
      </c>
      <c r="C28" s="109">
        <f>C29+C30</f>
        <v>840</v>
      </c>
      <c r="D28" s="109">
        <f>D29+D30</f>
        <v>840</v>
      </c>
      <c r="E28" s="121">
        <f>E29+E30</f>
        <v>411.52070000000003</v>
      </c>
      <c r="F28" s="43"/>
    </row>
    <row r="29" spans="2:7" s="7" customFormat="1">
      <c r="B29" s="53" t="s">
        <v>4029</v>
      </c>
      <c r="C29" s="76">
        <v>155.37245100000001</v>
      </c>
      <c r="D29" s="76">
        <v>155.37245100000001</v>
      </c>
      <c r="E29" s="119">
        <v>78.092100000000002</v>
      </c>
      <c r="F29" s="43"/>
    </row>
    <row r="30" spans="2:7" s="7" customFormat="1">
      <c r="B30" s="53" t="s">
        <v>4030</v>
      </c>
      <c r="C30" s="76">
        <v>684.62754900000004</v>
      </c>
      <c r="D30" s="76">
        <v>684.62754900000004</v>
      </c>
      <c r="E30" s="112">
        <v>333.42860000000002</v>
      </c>
      <c r="F30" s="43"/>
    </row>
    <row r="31" spans="2:7">
      <c r="B31" s="34" t="s">
        <v>45</v>
      </c>
      <c r="C31" s="30">
        <f>C13+C26</f>
        <v>45231.789592000001</v>
      </c>
      <c r="D31" s="30">
        <f>D13+D26</f>
        <v>44606.466783389995</v>
      </c>
      <c r="E31" s="117">
        <f>E13+E26</f>
        <v>28874.24746635</v>
      </c>
      <c r="F31" s="43"/>
    </row>
    <row r="32" spans="2:7">
      <c r="B32" s="15" t="s">
        <v>26</v>
      </c>
      <c r="C32" s="16"/>
      <c r="D32" s="16"/>
      <c r="E32" s="16"/>
    </row>
    <row r="33" spans="2:6" ht="21.6" customHeight="1">
      <c r="B33" s="211" t="s">
        <v>4188</v>
      </c>
      <c r="C33" s="211"/>
      <c r="D33" s="211"/>
      <c r="E33" s="211"/>
      <c r="F33" s="8"/>
    </row>
    <row r="34" spans="2:6" ht="14.45" customHeight="1">
      <c r="B34" s="44" t="s">
        <v>628</v>
      </c>
      <c r="C34" s="44"/>
      <c r="D34" s="44"/>
      <c r="E34" s="44"/>
    </row>
    <row r="35" spans="2:6" ht="12.75" customHeight="1">
      <c r="B35" s="15" t="s">
        <v>46</v>
      </c>
      <c r="C35" s="16"/>
      <c r="D35" s="16"/>
      <c r="E35" s="16"/>
    </row>
    <row r="36" spans="2:6">
      <c r="B36" s="211" t="s">
        <v>4185</v>
      </c>
      <c r="C36" s="211"/>
      <c r="D36" s="211"/>
      <c r="E36" s="211"/>
    </row>
    <row r="37" spans="2:6">
      <c r="B37" s="211"/>
      <c r="C37" s="211"/>
      <c r="D37" s="211"/>
      <c r="E37" s="211"/>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B36:E37"/>
    <mergeCell ref="B33:E33"/>
    <mergeCell ref="A7:F7"/>
    <mergeCell ref="B10:B11"/>
    <mergeCell ref="E10:E11"/>
    <mergeCell ref="A1:F1"/>
    <mergeCell ref="A2:F2"/>
    <mergeCell ref="A3:F3"/>
    <mergeCell ref="A5:F5"/>
    <mergeCell ref="A6:F6"/>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08FA66-F5DC-487A-80D4-6FFDD47A25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purl.org/dc/dcmitype/"/>
    <ds:schemaRef ds:uri="http://www.w3.org/XML/1998/namespace"/>
    <ds:schemaRef ds:uri="http://schemas.microsoft.com/office/2006/documentManagement/types"/>
    <ds:schemaRef ds:uri="http://schemas.openxmlformats.org/package/2006/metadata/core-properties"/>
    <ds:schemaRef ds:uri="http://schemas.microsoft.com/office/2006/metadata/properties"/>
    <ds:schemaRef ds:uri="http://purl.org/dc/terms/"/>
    <ds:schemaRef ds:uri="27b106c2-2eb6-4f76-8712-c370ecd06fde"/>
    <ds:schemaRef ds:uri="c32176ac-cccf-46d9-9564-a55966a26443"/>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2024-08-13T19:43:20Z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