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Diciembre/"/>
    </mc:Choice>
  </mc:AlternateContent>
  <xr:revisionPtr revIDLastSave="797" documentId="8_{77704B22-A2C2-4F34-BB38-A1D1D1207E82}" xr6:coauthVersionLast="47" xr6:coauthVersionMax="47" xr10:uidLastSave="{0A0948D2-6784-4265-97D7-2BD4AE2ADDF6}"/>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6"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105"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71" l="1"/>
  <c r="F23" i="71"/>
  <c r="F12" i="71"/>
  <c r="D66" i="27"/>
  <c r="E66" i="27"/>
  <c r="E103" i="29"/>
  <c r="D103" i="29"/>
  <c r="D99" i="29"/>
  <c r="E99" i="29"/>
  <c r="D109" i="29"/>
  <c r="C83" i="27"/>
  <c r="D78" i="29"/>
  <c r="E78" i="29"/>
  <c r="D15" i="62"/>
  <c r="E81" i="27"/>
  <c r="D81" i="27"/>
  <c r="D49" i="29"/>
  <c r="E49" i="29"/>
  <c r="C49" i="29"/>
  <c r="E58" i="4"/>
  <c r="D58" i="4"/>
  <c r="D57" i="4" s="1"/>
  <c r="C58" i="4"/>
  <c r="D29" i="62"/>
  <c r="D28" i="62" s="1"/>
  <c r="D27" i="62" s="1"/>
  <c r="D21" i="62"/>
  <c r="D79" i="27"/>
  <c r="D77" i="27"/>
  <c r="D71" i="27"/>
  <c r="D56" i="27"/>
  <c r="D49" i="27"/>
  <c r="D40" i="27"/>
  <c r="D30" i="27"/>
  <c r="D20" i="27"/>
  <c r="D14" i="27"/>
  <c r="D145" i="29"/>
  <c r="D144" i="29" s="1"/>
  <c r="D143" i="29" s="1"/>
  <c r="D141" i="29"/>
  <c r="D140" i="29" s="1"/>
  <c r="D136" i="29"/>
  <c r="D128" i="29"/>
  <c r="D116"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D23" i="71"/>
  <c r="D22" i="71"/>
  <c r="E73" i="29"/>
  <c r="F26" i="71"/>
  <c r="D98" i="29" l="1"/>
  <c r="D14" i="62"/>
  <c r="D13" i="62" s="1"/>
  <c r="D12" i="62" s="1"/>
  <c r="E25" i="71"/>
  <c r="D13" i="3"/>
  <c r="D33" i="3" s="1"/>
  <c r="E24" i="71"/>
  <c r="D76" i="27"/>
  <c r="D13" i="27"/>
  <c r="D72" i="29"/>
  <c r="D37" i="29"/>
  <c r="D14" i="29"/>
  <c r="D13" i="4"/>
  <c r="D65" i="4" s="1"/>
  <c r="F17" i="71"/>
  <c r="D32" i="62" l="1"/>
  <c r="D83" i="27"/>
  <c r="D13" i="29"/>
  <c r="D147" i="29" s="1"/>
  <c r="C13" i="62"/>
  <c r="C15" i="62"/>
  <c r="C21" i="62"/>
  <c r="E29" i="62"/>
  <c r="E28" i="62" s="1"/>
  <c r="E27" i="62" s="1"/>
  <c r="C29" i="62"/>
  <c r="C28" i="62" s="1"/>
  <c r="C27" i="62" s="1"/>
  <c r="E17" i="4"/>
  <c r="C12" i="62" l="1"/>
  <c r="E29" i="3" l="1"/>
  <c r="C29" i="3"/>
  <c r="E91" i="29"/>
  <c r="E56" i="27" l="1"/>
  <c r="E136" i="29"/>
  <c r="E64" i="29" l="1"/>
  <c r="C55" i="29"/>
  <c r="E55" i="29"/>
  <c r="E57" i="4" l="1"/>
  <c r="E71" i="27" l="1"/>
  <c r="C71" i="27"/>
  <c r="E21" i="62"/>
  <c r="E15" i="62"/>
  <c r="E14" i="62" l="1"/>
  <c r="E13" i="62" s="1"/>
  <c r="E12" i="62" s="1"/>
  <c r="E32" i="62" l="1"/>
  <c r="E68" i="29"/>
  <c r="C68" i="29"/>
  <c r="E109" i="29" l="1"/>
  <c r="C21" i="3" l="1"/>
  <c r="C78" i="29"/>
  <c r="D17" i="71" l="1"/>
  <c r="F25" i="71" l="1"/>
  <c r="F24" i="71"/>
  <c r="E128" i="29"/>
  <c r="E116"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28" i="3" l="1"/>
  <c r="E33" i="3" s="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<sst xmlns="http://schemas.openxmlformats.org/spreadsheetml/2006/main" count="4085" uniqueCount="3577">
  <si>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</si>
  <si>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</si>
  <si>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</si>
  <si>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</si>
  <si>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</si>
  <si>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</si>
  <si>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</si>
  <si>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</si>
  <si>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</si>
  <si>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</si>
  <si>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</si>
  <si>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</si>
  <si>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</si>
  <si>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</si>
  <si>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</si>
  <si>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</si>
  <si>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</si>
  <si>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</si>
  <si>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</si>
  <si>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</si>
  <si>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</si>
  <si>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</si>
  <si>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</si>
  <si>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</si>
  <si>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</si>
  <si>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</si>
  <si>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</si>
  <si>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</si>
  <si>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</si>
  <si>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</si>
  <si>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</si>
  <si>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</si>
  <si>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</si>
  <si>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</si>
  <si>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</si>
  <si>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</si>
  <si>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</si>
  <si>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</si>
  <si>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</si>
  <si>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</si>
  <si>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</si>
  <si>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</si>
  <si>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</si>
  <si>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</si>
  <si>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</si>
  <si>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</si>
  <si>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</si>
  <si>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</si>
  <si>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</si>
  <si>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</si>
  <si>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</si>
  <si>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</si>
  <si>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</si>
  <si>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</si>
  <si>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</si>
  <si>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</si>
  <si>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</si>
  <si>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</si>
  <si>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</si>
  <si>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</si>
  <si>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</si>
  <si>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</si>
  <si>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</si>
  <si>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</si>
  <si>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</si>
  <si>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</si>
  <si>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</si>
  <si>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</si>
  <si>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</si>
  <si>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</si>
  <si>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</si>
  <si>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</si>
  <si>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</si>
  <si>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</si>
  <si>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</si>
  <si>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</si>
  <si>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</si>
  <si>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</si>
  <si>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</si>
  <si>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</si>
  <si>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</si>
  <si>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</si>
  <si>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</si>
  <si>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</si>
  <si>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</si>
  <si>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</si>
  <si>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</si>
  <si>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</si>
  <si>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</si>
  <si>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</si>
  <si>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</si>
  <si>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</si>
  <si>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</si>
  <si>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</si>
  <si>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</si>
  <si>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</si>
  <si>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</si>
  <si>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</si>
  <si>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</si>
  <si>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</si>
  <si>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</si>
  <si>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</si>
  <si>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</si>
  <si>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</si>
  <si>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</si>
  <si>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</si>
  <si>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</si>
  <si>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</si>
  <si>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</si>
  <si>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</si>
  <si>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</si>
  <si>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</si>
  <si>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</si>
  <si>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</si>
  <si>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</si>
  <si>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</si>
  <si>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</si>
  <si>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</si>
  <si>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</si>
  <si>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</si>
  <si>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</si>
  <si>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</si>
  <si>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</si>
  <si>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</si>
  <si>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</si>
  <si>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</si>
  <si>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</si>
  <si>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</si>
  <si>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</si>
  <si>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</si>
  <si>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</si>
  <si>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</si>
  <si>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</si>
  <si>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</si>
  <si>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</si>
  <si>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</si>
  <si>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</si>
  <si>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</si>
  <si>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</si>
  <si>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</si>
  <si>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</si>
  <si>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</si>
  <si>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</si>
  <si>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</si>
  <si>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</si>
  <si>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</si>
  <si>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</si>
  <si>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</si>
  <si>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</si>
  <si>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</si>
  <si>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</si>
  <si>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</si>
  <si>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</si>
  <si>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</si>
  <si>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</si>
  <si>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</si>
  <si>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</si>
  <si>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</si>
  <si>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</si>
  <si>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</si>
  <si>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</si>
  <si>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</si>
  <si>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</si>
  <si>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</si>
  <si>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</si>
  <si>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</si>
  <si>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</si>
  <si>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</si>
  <si>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</si>
  <si>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</si>
  <si>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</si>
  <si>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</si>
  <si>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</si>
  <si>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</si>
  <si>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</si>
  <si>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</si>
  <si>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</si>
  <si>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</si>
  <si>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</si>
  <si>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</si>
  <si>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</si>
  <si>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</si>
  <si>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</si>
  <si>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</si>
  <si>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</si>
  <si>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</si>
  <si>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</si>
  <si>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</si>
  <si>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</si>
  <si>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</si>
  <si>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</si>
  <si>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</si>
  <si>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</si>
  <si>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</si>
  <si>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</si>
  <si>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</si>
  <si>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</si>
  <si>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</si>
  <si>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</si>
  <si>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</si>
  <si>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</si>
  <si>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</si>
  <si>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</si>
  <si>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</si>
  <si>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</si>
  <si>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</si>
  <si>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</si>
  <si>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</si>
  <si>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</si>
  <si>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</si>
  <si>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</si>
  <si>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</si>
  <si>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</si>
  <si>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</si>
  <si>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</si>
  <si>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</si>
  <si>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</si>
  <si>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</si>
  <si>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</si>
  <si>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</si>
  <si>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</si>
  <si>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</si>
  <si>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</si>
  <si>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</si>
  <si>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</si>
  <si>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</si>
  <si>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</si>
  <si>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</si>
  <si>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</si>
  <si>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</si>
  <si>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</si>
  <si>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</si>
  <si>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</si>
  <si>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</si>
  <si>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</si>
  <si>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</si>
  <si>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</si>
  <si>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</si>
  <si>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</si>
  <si>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</si>
  <si>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</si>
  <si>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</si>
  <si>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</si>
  <si>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</si>
  <si>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</si>
  <si>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</si>
  <si>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</si>
  <si>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</si>
  <si>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</si>
  <si>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</si>
  <si>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</si>
  <si>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</si>
  <si>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</si>
  <si>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</si>
  <si>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</si>
  <si>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</si>
  <si>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</si>
  <si>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</si>
  <si>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</si>
  <si>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</si>
  <si>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</si>
  <si>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</si>
  <si>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</si>
  <si>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</si>
  <si>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</si>
  <si>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</si>
  <si>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</si>
  <si>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</si>
  <si>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</si>
  <si>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</si>
  <si>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</si>
  <si>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</si>
  <si>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</si>
  <si>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</si>
  <si>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</si>
  <si>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</si>
  <si>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</si>
  <si>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</si>
  <si>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</si>
  <si>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</si>
  <si>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</si>
  <si>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</si>
  <si>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</si>
  <si>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</si>
  <si>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</si>
  <si>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</si>
  <si>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</si>
  <si>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</si>
  <si>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</si>
  <si>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</si>
  <si>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</si>
  <si>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</si>
  <si>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</si>
  <si>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</si>
  <si>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</si>
  <si>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</si>
  <si>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</si>
  <si>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</si>
  <si>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</si>
  <si>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</si>
  <si>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</si>
  <si>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</si>
  <si>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</si>
  <si>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</si>
  <si>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</si>
  <si>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</si>
  <si>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</si>
  <si>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</si>
  <si>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</si>
  <si>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</si>
  <si>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</si>
  <si>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</si>
  <si>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</si>
  <si>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</si>
  <si>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</si>
  <si>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</si>
  <si>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</si>
  <si>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</si>
  <si>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</si>
  <si>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</si>
  <si>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</si>
  <si>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</si>
  <si>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</si>
  <si>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</si>
  <si>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</si>
  <si>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</si>
  <si>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</si>
  <si>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</si>
  <si>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</si>
  <si>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</si>
  <si>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</si>
  <si>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</si>
  <si>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</si>
  <si>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</si>
  <si>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</si>
  <si>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</si>
  <si>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</si>
  <si>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</si>
  <si>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</si>
  <si>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</si>
  <si>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</si>
  <si>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</si>
  <si>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</si>
  <si>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</si>
  <si>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</si>
  <si>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</si>
  <si>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</si>
  <si>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</si>
  <si>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</si>
  <si>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</si>
  <si>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</si>
  <si>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</si>
  <si>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</si>
  <si>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</si>
  <si>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</si>
  <si>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</si>
  <si>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</si>
  <si>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</si>
  <si>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</si>
  <si>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</si>
  <si>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</si>
  <si>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</si>
  <si>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</si>
  <si>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</si>
  <si>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</si>
  <si>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</si>
  <si>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</si>
  <si>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</si>
  <si>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</si>
  <si>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</si>
  <si>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</si>
  <si>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</si>
  <si>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</si>
  <si>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</si>
  <si>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</si>
  <si>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</si>
  <si>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</si>
  <si>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</si>
  <si>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</si>
  <si>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</si>
  <si>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</si>
  <si>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</si>
  <si>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</si>
  <si>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</si>
  <si>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</si>
  <si>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</si>
  <si>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</si>
  <si>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</si>
  <si>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</si>
  <si>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</si>
  <si>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</si>
  <si>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</si>
  <si>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</si>
  <si>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</si>
  <si>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</si>
  <si>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</si>
  <si>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</si>
  <si>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</si>
  <si>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</si>
  <si>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</si>
  <si>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</si>
  <si>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</si>
  <si>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</si>
  <si>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</si>
  <si>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</si>
  <si>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</si>
  <si>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</si>
  <si>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</si>
  <si>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</si>
  <si>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</si>
  <si>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</si>
  <si>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</si>
  <si>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</si>
  <si>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</si>
  <si>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</si>
  <si>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</si>
  <si>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</si>
  <si>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</si>
  <si>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</si>
  <si>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</si>
  <si>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</si>
  <si>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</si>
  <si>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</si>
  <si>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</si>
  <si>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</si>
  <si>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</si>
  <si>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</si>
  <si>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</si>
  <si>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</si>
  <si>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</si>
  <si>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</si>
  <si>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</si>
  <si>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</si>
  <si>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</si>
  <si>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</si>
  <si>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</si>
  <si>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</si>
  <si>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</si>
  <si>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</si>
  <si>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</si>
  <si>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</si>
  <si>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</si>
  <si>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</si>
  <si>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</si>
  <si>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</si>
  <si>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</si>
  <si>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</si>
  <si>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</si>
  <si>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</si>
  <si>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</si>
  <si>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</si>
  <si>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</si>
  <si>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</si>
  <si>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</si>
  <si>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</si>
  <si>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</si>
  <si>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</si>
  <si>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</si>
  <si>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</si>
  <si>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</si>
  <si>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</si>
  <si>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</si>
  <si>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</si>
  <si>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</si>
  <si>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</si>
  <si>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</si>
  <si>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</si>
  <si>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</si>
  <si>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</si>
  <si>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</si>
  <si>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</si>
  <si>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</si>
  <si>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</si>
  <si>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</si>
  <si>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</si>
  <si>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</si>
  <si>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</si>
  <si>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</si>
  <si>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</si>
  <si>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</si>
  <si>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</si>
  <si>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</si>
  <si>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</si>
  <si>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</si>
  <si>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</si>
  <si>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</si>
  <si>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</si>
  <si>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</si>
  <si>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</si>
  <si>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</si>
  <si>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</si>
  <si>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</si>
  <si>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</si>
  <si>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</si>
  <si>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</si>
  <si>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</si>
  <si>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</si>
  <si>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</si>
  <si>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</si>
  <si>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</si>
  <si>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</si>
  <si>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</si>
  <si>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</si>
  <si>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</si>
  <si>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</si>
  <si>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</si>
  <si>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</si>
  <si>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</si>
  <si>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</si>
  <si>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</si>
  <si>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</si>
  <si>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</si>
  <si>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</si>
  <si>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</si>
  <si>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</si>
  <si>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</si>
  <si>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</si>
  <si>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</si>
  <si>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</si>
  <si>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</si>
  <si>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</si>
  <si>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</si>
  <si>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</si>
  <si>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</si>
  <si>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</si>
  <si>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</si>
  <si>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</si>
  <si>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</si>
  <si>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</si>
  <si>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</si>
  <si>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</si>
  <si>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</si>
  <si>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</si>
  <si>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</si>
  <si>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</si>
  <si>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</si>
  <si>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</si>
  <si>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</si>
  <si>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</si>
  <si>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</si>
  <si>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</si>
  <si>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</si>
  <si>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</si>
  <si>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</si>
  <si>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</si>
  <si>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</si>
  <si>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</si>
  <si>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</si>
  <si>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</si>
  <si>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</si>
  <si>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</si>
  <si>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</si>
  <si>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</si>
  <si>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</si>
  <si>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</si>
  <si>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</si>
  <si>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</si>
  <si>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</si>
  <si>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</si>
  <si>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</si>
  <si>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</si>
  <si>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</si>
  <si>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</si>
  <si>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</si>
  <si>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</si>
  <si>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</si>
  <si>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</si>
  <si>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</si>
  <si>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</si>
  <si>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</si>
  <si>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</si>
  <si>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</si>
  <si>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</si>
  <si>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</si>
  <si>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</si>
  <si>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</si>
  <si>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</si>
  <si>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</si>
  <si>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</si>
  <si>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</si>
  <si>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</si>
  <si>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</si>
  <si>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</si>
  <si>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</si>
  <si>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</si>
  <si>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</si>
  <si>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</si>
  <si>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</si>
  <si>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</si>
  <si>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</si>
  <si>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</si>
  <si>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</si>
  <si>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</si>
  <si>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</si>
  <si>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</si>
  <si>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</si>
  <si>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</si>
  <si>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</si>
  <si>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</si>
  <si>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</si>
  <si>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</si>
  <si>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</si>
  <si>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</si>
  <si>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</si>
  <si>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</si>
  <si>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</si>
  <si>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</si>
  <si>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</si>
  <si>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</si>
  <si>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</si>
  <si>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</si>
  <si>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</si>
  <si>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</si>
  <si>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</si>
  <si>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</si>
  <si>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</si>
  <si>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</si>
  <si>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</si>
  <si>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</si>
  <si>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</si>
  <si>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</si>
  <si>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</si>
  <si>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</si>
  <si>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</si>
  <si>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</si>
  <si>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</si>
  <si>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</si>
  <si>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</si>
  <si>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</si>
  <si>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</si>
  <si>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</si>
  <si>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</si>
  <si>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</si>
  <si>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</si>
  <si>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</si>
  <si>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</si>
  <si>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</si>
  <si>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</si>
  <si>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</si>
  <si>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</si>
  <si>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</si>
  <si>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</si>
  <si>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</si>
  <si>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</si>
  <si>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</si>
  <si>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</si>
  <si>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</si>
  <si>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</si>
  <si>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</si>
  <si>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</si>
  <si>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</si>
  <si>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</si>
  <si>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</si>
  <si>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</si>
  <si>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</si>
  <si>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</si>
  <si>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</si>
  <si>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</si>
  <si>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</si>
  <si>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</si>
  <si>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</si>
  <si>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</si>
  <si>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</si>
  <si>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</si>
  <si>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</si>
  <si>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</si>
  <si>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</si>
  <si>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</si>
  <si>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</si>
  <si>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</si>
  <si>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</si>
  <si>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</si>
  <si>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</si>
  <si>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</si>
  <si>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</si>
  <si>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</si>
  <si>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</si>
  <si>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</si>
  <si>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</si>
  <si>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</si>
  <si>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</si>
  <si>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</si>
  <si>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</si>
  <si>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</si>
  <si>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</si>
  <si>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</si>
  <si>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</si>
  <si>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</si>
  <si>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</si>
  <si>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</si>
  <si>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</si>
  <si>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</si>
  <si>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</si>
  <si>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</si>
  <si>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</si>
  <si>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</si>
  <si>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</si>
  <si>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</si>
  <si>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</si>
  <si>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</si>
  <si>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</si>
  <si>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</si>
  <si>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</si>
  <si>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</si>
  <si>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</si>
  <si>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</si>
  <si>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</si>
  <si>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</si>
  <si>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</si>
  <si>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</si>
  <si>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</si>
  <si>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</si>
  <si>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</si>
  <si>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</si>
  <si>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</si>
  <si>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</si>
  <si>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</si>
  <si>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</si>
  <si>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</si>
  <si>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</si>
  <si>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</si>
  <si>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</si>
  <si>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</si>
  <si>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</si>
  <si>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</si>
  <si>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</si>
  <si>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</si>
  <si>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</si>
  <si>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</si>
  <si>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</si>
  <si>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</si>
  <si>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</si>
  <si>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</si>
  <si>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</si>
  <si>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</si>
  <si>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</si>
  <si>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</si>
  <si>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</si>
  <si>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</si>
  <si>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</si>
  <si>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</si>
  <si>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</si>
  <si>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</si>
  <si>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</si>
  <si>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</si>
  <si>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</si>
  <si>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</si>
  <si>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</si>
  <si>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</si>
  <si>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</si>
  <si>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</si>
  <si>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</si>
  <si>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</si>
  <si>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</si>
  <si>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</si>
  <si>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</si>
  <si>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</si>
  <si>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</si>
  <si>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</si>
  <si>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</si>
  <si>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</si>
  <si>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</si>
  <si>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</si>
  <si>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</si>
  <si>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</si>
  <si>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</si>
  <si>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</si>
  <si>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</si>
  <si>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</si>
  <si>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</si>
  <si>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</si>
  <si>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</si>
  <si>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</si>
  <si>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</si>
  <si>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</si>
  <si>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</si>
  <si>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</si>
  <si>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</si>
  <si>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</si>
  <si>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</si>
  <si>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</si>
  <si>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</si>
  <si>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</si>
  <si>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</si>
  <si>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</si>
  <si>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</si>
  <si>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</si>
  <si>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</si>
  <si>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</si>
  <si>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</si>
  <si>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</si>
  <si>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</si>
  <si>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</si>
  <si>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</si>
  <si>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</si>
  <si>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</si>
  <si>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</si>
  <si>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</si>
  <si>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</si>
  <si>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</si>
  <si>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</si>
  <si>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</si>
  <si>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</si>
  <si>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</si>
  <si>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</si>
  <si>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</si>
  <si>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</si>
  <si>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</si>
  <si>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</si>
  <si>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</si>
  <si>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</si>
  <si>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</si>
  <si>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</si>
  <si>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</si>
  <si>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</si>
  <si>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</si>
  <si>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</si>
  <si>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</si>
  <si>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</si>
  <si>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</si>
  <si>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</si>
  <si>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</si>
  <si>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</si>
  <si>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</si>
  <si>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</si>
  <si>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</si>
  <si>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</si>
  <si>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</si>
  <si>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</si>
  <si>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</si>
  <si>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</si>
  <si>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</si>
  <si>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</si>
  <si>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</si>
  <si>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</si>
  <si>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</si>
  <si>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</si>
  <si>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</si>
  <si>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</si>
  <si>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</si>
  <si>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</si>
  <si>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</si>
  <si>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</si>
  <si>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</si>
  <si>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</si>
  <si>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</si>
  <si>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</si>
  <si>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</si>
  <si>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</si>
  <si>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</si>
  <si>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</si>
  <si>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</si>
  <si>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</si>
  <si>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</si>
  <si>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</si>
  <si>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</si>
  <si>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</si>
  <si>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</si>
  <si>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</si>
  <si>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</si>
  <si>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</si>
  <si>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</si>
  <si>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</si>
  <si>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</si>
  <si>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</si>
  <si>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</si>
  <si>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</si>
  <si>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</si>
  <si>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</si>
  <si>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</si>
  <si>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</si>
  <si>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</si>
  <si>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</si>
  <si>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</si>
  <si>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</si>
  <si>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</si>
  <si>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</si>
  <si>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</si>
  <si>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</si>
  <si>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</si>
  <si>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</si>
  <si>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</si>
  <si>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</si>
  <si>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</si>
  <si>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</si>
  <si>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</si>
  <si>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</si>
  <si>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</si>
  <si>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</si>
  <si>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</si>
  <si>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</si>
  <si>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</si>
  <si>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</si>
  <si>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</si>
  <si>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</si>
  <si>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</si>
  <si>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</si>
  <si>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</si>
  <si>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</si>
  <si>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</si>
  <si>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</si>
  <si>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</si>
  <si>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</si>
  <si>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</si>
  <si>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</si>
  <si>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</si>
  <si>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</si>
  <si>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</si>
  <si>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</si>
  <si>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</si>
  <si>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</si>
  <si>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</si>
  <si>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</si>
  <si>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</si>
  <si>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</si>
  <si>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</si>
  <si>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</si>
  <si>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</si>
  <si>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</si>
  <si>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</si>
  <si>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</si>
  <si>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</si>
  <si>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</si>
  <si>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</si>
  <si>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</si>
  <si>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</si>
  <si>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</si>
  <si>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</si>
  <si>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</si>
  <si>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</si>
  <si>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</si>
  <si>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</si>
  <si>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</si>
  <si>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</si>
  <si>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</si>
  <si>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</si>
  <si>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</si>
  <si>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</si>
  <si>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</si>
  <si>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</si>
  <si>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</si>
  <si>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</si>
  <si>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</si>
  <si>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</si>
  <si>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</si>
  <si>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</si>
  <si>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</si>
  <si>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</si>
  <si>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</si>
  <si>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</si>
  <si>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</si>
  <si>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</si>
  <si>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</si>
  <si>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</si>
  <si>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</si>
  <si>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</si>
  <si>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</si>
  <si>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</si>
  <si>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</si>
  <si>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</si>
  <si>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</si>
  <si>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</si>
  <si>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</si>
  <si>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</si>
  <si>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</si>
  <si>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</si>
  <si>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</si>
  <si>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</si>
  <si>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</si>
  <si>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</si>
  <si>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</si>
  <si>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</si>
  <si>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</si>
  <si>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</si>
  <si>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</si>
  <si>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</si>
  <si>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</si>
  <si>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</si>
  <si>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</si>
  <si>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</si>
  <si>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</si>
  <si>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</si>
  <si>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</si>
  <si>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</si>
  <si>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</si>
  <si>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</si>
  <si>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</si>
  <si>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</si>
  <si>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</si>
  <si>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</si>
  <si>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</si>
  <si>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</si>
  <si>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</si>
  <si>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</si>
  <si>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</si>
  <si>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</si>
  <si>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</si>
  <si>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</si>
  <si>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</si>
  <si>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</si>
  <si>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</si>
  <si>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</si>
  <si>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</si>
  <si>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</si>
  <si>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</si>
  <si>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</si>
  <si>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</si>
  <si>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</si>
  <si>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</si>
  <si>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</si>
  <si>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</si>
  <si>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</si>
  <si>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</si>
  <si>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</si>
  <si>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</si>
  <si>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</si>
  <si>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</si>
  <si>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</si>
  <si>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</si>
  <si>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</si>
  <si>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</si>
  <si>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</si>
  <si>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</si>
  <si>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</si>
  <si>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</si>
  <si>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</si>
  <si>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</si>
  <si>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</si>
  <si>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</si>
  <si>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</si>
  <si>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</si>
  <si>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</si>
  <si>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</si>
  <si>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</si>
  <si>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</si>
  <si>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</si>
  <si>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</si>
  <si>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</si>
  <si>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</si>
  <si>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</si>
  <si>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</si>
  <si>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</si>
  <si>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</si>
  <si>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</si>
  <si>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</si>
  <si>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</si>
  <si>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</si>
  <si>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</si>
  <si>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</si>
  <si>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</si>
  <si>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</si>
  <si>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</si>
  <si>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</si>
  <si>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</si>
  <si>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</si>
  <si>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</si>
  <si>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</si>
  <si>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</si>
  <si>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</si>
  <si>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</si>
  <si>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</si>
  <si>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</si>
  <si>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</si>
  <si>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</si>
  <si>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</si>
  <si>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</si>
  <si>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</si>
  <si>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</si>
  <si>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</si>
  <si>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</si>
  <si>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</si>
  <si>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</si>
  <si>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</si>
  <si>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</si>
  <si>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</si>
  <si>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</si>
  <si>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</si>
  <si>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</si>
  <si>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</si>
  <si>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</si>
  <si>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</si>
  <si>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</si>
  <si>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</si>
  <si>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</si>
  <si>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</si>
  <si>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</si>
  <si>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</si>
  <si>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</si>
  <si>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</si>
  <si>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</si>
  <si>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</si>
  <si>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</si>
  <si>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</si>
  <si>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</si>
  <si>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</si>
  <si>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</si>
  <si>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</si>
  <si>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</si>
  <si>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</si>
  <si>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</si>
  <si>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</si>
  <si>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</si>
  <si>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</si>
  <si>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</si>
  <si>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</si>
  <si>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</si>
  <si>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</si>
  <si>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</si>
  <si>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</si>
  <si>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</si>
  <si>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</si>
  <si>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</si>
  <si>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</si>
  <si>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</si>
  <si>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</si>
  <si>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</si>
  <si>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</si>
  <si>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</si>
  <si>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</si>
  <si>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</si>
  <si>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</si>
  <si>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</si>
  <si>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</si>
  <si>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</si>
  <si>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</si>
  <si>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</si>
  <si>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</si>
  <si>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</si>
  <si>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</si>
  <si>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</si>
  <si>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</si>
  <si>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</si>
  <si>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</si>
  <si>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</si>
  <si>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</si>
  <si>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</si>
  <si>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</si>
  <si>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</si>
  <si>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</si>
  <si>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</si>
  <si>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</si>
  <si>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</si>
  <si>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</si>
  <si>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</si>
  <si>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</si>
  <si>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</si>
  <si>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</si>
  <si>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</si>
  <si>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</si>
  <si>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</si>
  <si>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</si>
  <si>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</si>
  <si>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</si>
  <si>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</si>
  <si>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</si>
  <si>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</si>
  <si>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</si>
  <si>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</si>
  <si>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</si>
  <si>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</si>
  <si>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</si>
  <si>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</si>
  <si>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</si>
  <si>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</si>
  <si>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</si>
  <si>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</si>
  <si>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</si>
  <si>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</si>
  <si>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</si>
  <si>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</si>
  <si>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</si>
  <si>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</si>
  <si>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</si>
  <si>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</si>
  <si>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</si>
  <si>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</si>
  <si>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</si>
  <si>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</si>
  <si>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</si>
  <si>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</si>
  <si>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</si>
  <si>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</si>
  <si>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</si>
  <si>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</si>
  <si>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</si>
  <si>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</si>
  <si>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</si>
  <si>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</si>
  <si>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</si>
  <si>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</si>
  <si>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</si>
  <si>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</si>
  <si>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</si>
  <si>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</si>
  <si>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</si>
  <si>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</si>
  <si>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</si>
  <si>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</si>
  <si>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</si>
  <si>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</si>
  <si>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</si>
  <si>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</si>
  <si>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</si>
  <si>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</si>
  <si>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</si>
  <si>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</si>
  <si>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</si>
  <si>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</si>
  <si>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</si>
  <si>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</si>
  <si>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</si>
  <si>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</si>
  <si>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</si>
  <si>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</si>
  <si>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</si>
  <si>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</si>
  <si>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</si>
  <si>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</si>
  <si>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</si>
  <si>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</si>
  <si>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</si>
  <si>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</si>
  <si>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</si>
  <si>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</si>
  <si>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</si>
  <si>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</si>
  <si>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</si>
  <si>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</si>
  <si>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</si>
  <si>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</si>
  <si>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</si>
  <si>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</si>
  <si>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</si>
  <si>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</si>
  <si>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</si>
  <si>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</si>
  <si>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</si>
  <si>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</si>
  <si>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</si>
  <si>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</si>
  <si>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</si>
  <si>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</si>
  <si>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</si>
  <si>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</si>
  <si>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</si>
  <si>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</si>
  <si>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</si>
  <si>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</si>
  <si>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</si>
  <si>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</si>
  <si>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</si>
  <si>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</si>
  <si>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</si>
  <si>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</si>
  <si>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</si>
  <si>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</si>
  <si>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</si>
  <si>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</si>
  <si>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</si>
  <si>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</si>
  <si>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</si>
  <si>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</si>
  <si>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</si>
  <si>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</si>
  <si>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</si>
  <si>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</si>
  <si>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</si>
  <si>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</si>
  <si>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</si>
  <si>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</si>
  <si>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</si>
  <si>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</si>
  <si>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</si>
  <si>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</si>
  <si>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</si>
  <si>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</si>
  <si>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</si>
  <si>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</si>
  <si>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</si>
  <si>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</si>
  <si>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</si>
  <si>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</si>
  <si>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</si>
  <si>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</si>
  <si>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</si>
  <si>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</si>
  <si>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</si>
  <si>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</si>
  <si>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</si>
  <si>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</si>
  <si>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</si>
  <si>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</si>
  <si>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</si>
  <si>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</si>
  <si>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</si>
  <si>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</si>
  <si>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</si>
  <si>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</si>
  <si>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</si>
  <si>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</si>
  <si>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</si>
  <si>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</si>
  <si>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</si>
  <si>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</si>
  <si>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</si>
  <si>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</si>
  <si>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</si>
  <si>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</si>
  <si>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</si>
  <si>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</si>
  <si>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</si>
  <si>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</si>
  <si>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</si>
  <si>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</si>
  <si>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</si>
  <si>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</si>
  <si>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</si>
  <si>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</si>
  <si>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</si>
  <si>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</si>
  <si>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</si>
  <si>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</si>
  <si>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</si>
  <si>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</si>
  <si>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</si>
  <si>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</si>
  <si>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</si>
  <si>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</si>
  <si>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</si>
  <si>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</si>
  <si>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</si>
  <si>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</si>
  <si>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</si>
  <si>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</si>
  <si>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</si>
  <si>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</si>
  <si>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</si>
  <si>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</si>
  <si>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</si>
  <si>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</si>
  <si>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</si>
  <si>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</si>
  <si>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</si>
  <si>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</si>
  <si>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</si>
  <si>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</si>
  <si>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</si>
  <si>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</si>
  <si>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</si>
  <si>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</si>
  <si>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</si>
  <si>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</si>
  <si>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</si>
  <si>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</si>
  <si>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</si>
  <si>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</si>
  <si>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</si>
  <si>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</si>
  <si>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</si>
  <si>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</si>
  <si>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</si>
  <si>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</si>
  <si>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</si>
  <si>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</si>
  <si>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</si>
  <si>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</si>
  <si>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</si>
  <si>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</si>
  <si>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</si>
  <si>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</si>
  <si>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</si>
  <si>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</si>
  <si>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</si>
  <si>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</si>
  <si>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</si>
  <si>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</si>
  <si>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</si>
  <si>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</si>
  <si>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</si>
  <si>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</si>
  <si>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</si>
  <si>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</si>
  <si>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</si>
  <si>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</si>
  <si>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</si>
  <si>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</si>
  <si>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</si>
  <si>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</si>
  <si>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</si>
  <si>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</si>
  <si>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</si>
  <si>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</si>
  <si>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</si>
  <si>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</si>
  <si>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</si>
  <si>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</si>
  <si>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</si>
  <si>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</si>
  <si>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</si>
  <si>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</si>
  <si>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</si>
  <si>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</si>
  <si>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</si>
  <si>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</si>
  <si>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</si>
  <si>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</si>
  <si>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</si>
  <si>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</si>
  <si>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</si>
  <si>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</si>
  <si>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</si>
  <si>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</si>
  <si>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</si>
  <si>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</si>
  <si>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</si>
  <si>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</si>
  <si>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</si>
  <si>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</si>
  <si>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</si>
  <si>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</si>
  <si>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</si>
  <si>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</si>
  <si>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</si>
  <si>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</si>
  <si>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</si>
  <si>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</si>
  <si>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</si>
  <si>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</si>
  <si>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</si>
  <si>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</si>
  <si>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</si>
  <si>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</si>
  <si>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</si>
  <si>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</si>
  <si>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</si>
  <si>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</si>
  <si>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</si>
  <si>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</si>
  <si>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</si>
  <si>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</si>
  <si>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</si>
  <si>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</si>
  <si>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</si>
  <si>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</si>
  <si>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</si>
  <si>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</si>
  <si>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</si>
  <si>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</si>
  <si>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</si>
  <si>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</si>
  <si>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</si>
  <si>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</si>
  <si>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</si>
  <si>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</si>
  <si>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</si>
  <si>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</si>
  <si>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</si>
  <si>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</si>
  <si>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</si>
  <si>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</si>
  <si>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</si>
  <si>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</si>
  <si>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</si>
  <si>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</si>
  <si>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</si>
  <si>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</si>
  <si>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</si>
  <si>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</si>
  <si>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</si>
  <si>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</si>
  <si>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</si>
  <si>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</si>
  <si>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</si>
  <si>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</si>
  <si>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</si>
  <si>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</si>
  <si>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</si>
  <si>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</si>
  <si>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</si>
  <si>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</si>
  <si>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</si>
  <si>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</si>
  <si>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</si>
  <si>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</si>
  <si>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</si>
  <si>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</si>
  <si>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</si>
  <si>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</si>
  <si>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</si>
  <si>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</si>
  <si>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</si>
  <si>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</si>
  <si>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</si>
  <si>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</si>
  <si>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</si>
  <si>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</si>
  <si>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</si>
  <si>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</si>
  <si>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</si>
  <si>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</si>
  <si>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</si>
  <si>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</si>
  <si>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</si>
  <si>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</si>
  <si>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</si>
  <si>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</si>
  <si>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</si>
  <si>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</si>
  <si>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</si>
  <si>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</si>
  <si>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</si>
  <si>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</si>
  <si>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</si>
  <si>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</si>
  <si>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</si>
  <si>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</si>
  <si>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</si>
  <si>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</si>
  <si>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</si>
  <si>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</si>
  <si>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</si>
  <si>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</si>
  <si>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</si>
  <si>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</si>
  <si>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</si>
  <si>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</si>
  <si>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</si>
  <si>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</si>
  <si>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</si>
  <si>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</si>
  <si>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</si>
  <si>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</si>
  <si>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</si>
  <si>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</si>
  <si>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</si>
  <si>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</si>
  <si>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</si>
  <si>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</si>
  <si>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</si>
  <si>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</si>
  <si>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</si>
  <si>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</si>
  <si>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</si>
  <si>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</si>
  <si>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</si>
  <si>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</si>
  <si>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</si>
  <si>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</si>
  <si>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</si>
  <si>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</si>
  <si>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</si>
  <si>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</si>
  <si>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</si>
  <si>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</si>
  <si>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</si>
  <si>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</si>
  <si>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</si>
  <si>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</si>
  <si>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</si>
  <si>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</si>
  <si>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</si>
  <si>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</si>
  <si>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</si>
  <si>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</si>
  <si>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</si>
  <si>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</si>
  <si>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</si>
  <si>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</si>
  <si>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</si>
  <si>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</si>
  <si>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</si>
  <si>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</si>
  <si>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</si>
  <si>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</si>
  <si>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</si>
  <si>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</si>
  <si>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</si>
  <si>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</si>
  <si>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</si>
  <si>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</si>
  <si>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</si>
  <si>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</si>
  <si>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</si>
  <si>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</si>
  <si>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</si>
  <si>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</si>
  <si>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</si>
  <si>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</si>
  <si>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</si>
  <si>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</si>
  <si>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</si>
  <si>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</si>
  <si>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</si>
  <si>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</si>
  <si>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</si>
  <si>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</si>
  <si>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</si>
  <si>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</si>
  <si>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</si>
  <si>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</si>
  <si>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</si>
  <si>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</si>
  <si>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</si>
  <si>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</si>
  <si>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</si>
  <si>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</si>
  <si>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</si>
  <si>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</si>
  <si>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</si>
  <si>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</si>
  <si>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</si>
  <si>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</si>
  <si>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</si>
  <si>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</si>
  <si>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</si>
  <si>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</si>
  <si>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</si>
  <si>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</si>
  <si>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</si>
  <si>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</si>
  <si>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</si>
  <si>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</si>
  <si>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</si>
  <si>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</si>
  <si>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</si>
  <si>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</si>
  <si>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</si>
  <si>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</si>
  <si>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</si>
  <si>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</si>
  <si>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</si>
  <si>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</si>
  <si>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</si>
  <si>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</si>
  <si>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</si>
  <si>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</si>
  <si>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</si>
  <si>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</si>
  <si>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</si>
  <si>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</si>
  <si>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</si>
  <si>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</si>
  <si>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</si>
  <si>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</si>
  <si>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</si>
  <si>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</si>
  <si>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</si>
  <si>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</si>
  <si>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</si>
  <si>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</si>
  <si>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</si>
  <si>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</si>
  <si>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</si>
  <si>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</si>
  <si>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</si>
  <si>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</si>
  <si>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</si>
  <si>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</si>
  <si>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</si>
  <si>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</si>
  <si>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</si>
  <si>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</si>
  <si>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</si>
  <si>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</si>
  <si>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</si>
  <si>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</si>
  <si>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</si>
  <si>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</si>
  <si>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</si>
  <si>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</si>
  <si>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</si>
  <si>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</si>
  <si>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</si>
  <si>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</si>
  <si>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</si>
  <si>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</si>
  <si>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</si>
  <si>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</si>
  <si>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</si>
  <si>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</si>
  <si>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</si>
  <si>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</si>
  <si>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</si>
  <si>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</si>
  <si>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</si>
  <si>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</si>
  <si>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</si>
  <si>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</si>
  <si>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</si>
  <si>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</si>
  <si>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</si>
  <si>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</si>
  <si>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</si>
  <si>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</si>
  <si>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</si>
  <si>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</si>
  <si>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</si>
  <si>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</si>
  <si>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</si>
  <si>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</si>
  <si>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</si>
  <si>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</si>
  <si>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</si>
  <si>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</si>
  <si>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</si>
  <si>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</si>
  <si>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</si>
  <si>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</si>
  <si>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</si>
  <si>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</si>
  <si>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</si>
  <si>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</si>
  <si>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</si>
  <si>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</si>
  <si>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</si>
  <si>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</si>
  <si>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</si>
  <si>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</si>
  <si>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</si>
  <si>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</si>
  <si>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</si>
  <si>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</si>
  <si>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</si>
  <si>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</si>
  <si>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</si>
  <si>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</si>
  <si>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</si>
  <si>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</si>
  <si>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</si>
  <si>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</si>
  <si>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</si>
  <si>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</si>
  <si>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</si>
  <si>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</si>
  <si>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</si>
  <si>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</si>
  <si>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</si>
  <si>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</si>
  <si>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</si>
  <si>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</si>
  <si>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</si>
  <si>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</si>
  <si>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</si>
  <si>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</si>
  <si>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</si>
  <si>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</si>
  <si>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</si>
  <si>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</si>
  <si>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</si>
  <si>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</si>
  <si>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</si>
  <si>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</si>
  <si>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</si>
  <si>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</si>
  <si>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</si>
  <si>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</si>
  <si>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</si>
  <si>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</si>
  <si>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</si>
  <si>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</si>
  <si>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</si>
  <si>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</si>
  <si>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</si>
  <si>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</si>
  <si>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</si>
  <si>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</si>
  <si>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</si>
  <si>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</si>
  <si>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</si>
  <si>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</si>
  <si>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</si>
  <si>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</si>
  <si>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</si>
  <si>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</si>
  <si>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</si>
  <si>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</si>
  <si>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</si>
  <si>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</si>
  <si>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</si>
  <si>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</si>
  <si>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</si>
  <si>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</si>
  <si>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</si>
  <si>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</si>
  <si>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</si>
  <si>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</si>
  <si>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</si>
  <si>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</si>
  <si>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</si>
  <si>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</si>
  <si>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</si>
  <si>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</si>
  <si>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</si>
  <si>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</si>
  <si>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</si>
  <si>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</si>
  <si>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</si>
  <si>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</si>
  <si>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</si>
  <si>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</si>
  <si>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</si>
  <si>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</si>
  <si>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</si>
  <si>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</si>
  <si>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</si>
  <si>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</si>
  <si>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</si>
  <si>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</si>
  <si>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</si>
  <si>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</si>
  <si>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</si>
  <si>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</si>
  <si>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</si>
  <si>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</si>
  <si>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</si>
  <si>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</si>
  <si>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</si>
  <si>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</si>
  <si>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</si>
  <si>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</si>
  <si>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</si>
  <si>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</si>
  <si>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</si>
  <si>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</si>
  <si>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</si>
  <si>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</si>
  <si>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</si>
  <si>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</si>
  <si>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</si>
  <si>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</si>
  <si>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</si>
  <si>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</si>
  <si>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</si>
  <si>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</si>
  <si>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</si>
  <si>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</si>
  <si>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</si>
  <si>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</si>
  <si>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</si>
  <si>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</si>
  <si>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</si>
  <si>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</si>
  <si>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</si>
  <si>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</si>
  <si>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</si>
  <si>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</si>
  <si>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</si>
  <si>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</si>
  <si>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</si>
  <si>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</si>
  <si>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</si>
  <si>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</si>
  <si>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</si>
  <si>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</si>
  <si>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</si>
  <si>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</si>
  <si>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</si>
  <si>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</si>
  <si>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</si>
  <si>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</si>
  <si>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</si>
  <si>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</si>
  <si>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</si>
  <si>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</si>
  <si>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</si>
  <si>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</si>
  <si>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</si>
  <si>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</si>
  <si>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</si>
  <si>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</si>
  <si>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</si>
  <si>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</si>
  <si>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</si>
  <si>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</si>
  <si>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</si>
  <si>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</si>
  <si>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</si>
  <si>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</si>
  <si>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</si>
  <si>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</si>
  <si>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</si>
  <si>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</si>
  <si>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</si>
  <si>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</si>
  <si>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</si>
  <si>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</si>
  <si>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</si>
  <si>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</si>
  <si>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</si>
  <si>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</si>
  <si>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</si>
  <si>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</si>
  <si>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</si>
  <si>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</si>
  <si>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</si>
  <si>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</si>
  <si>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</si>
  <si>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</si>
  <si>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</si>
  <si>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</si>
  <si>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</si>
  <si>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</si>
  <si>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</si>
  <si>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</si>
  <si>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</si>
  <si>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</si>
  <si>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</si>
  <si>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</si>
  <si>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</si>
  <si>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</si>
  <si>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</si>
  <si>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</si>
  <si>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</si>
  <si>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</si>
  <si>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</si>
  <si>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</si>
  <si>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</si>
  <si>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</si>
  <si>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</si>
  <si>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</si>
  <si>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</si>
  <si>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</si>
  <si>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</si>
  <si>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</si>
  <si>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</si>
  <si>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</si>
  <si>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</si>
  <si>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</si>
  <si>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</si>
  <si>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</si>
  <si>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</si>
  <si>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</si>
  <si>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</si>
  <si>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</si>
  <si>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</si>
  <si>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</si>
  <si>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</si>
  <si>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</si>
  <si>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</si>
  <si>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</si>
  <si>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</si>
  <si>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</si>
  <si>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</si>
  <si>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</si>
  <si>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</si>
  <si>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</si>
  <si>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</si>
  <si>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</si>
  <si>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</si>
  <si>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</si>
  <si>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</si>
  <si>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</si>
  <si>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</si>
  <si>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</si>
  <si>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</si>
  <si>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</si>
  <si>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</si>
  <si>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</si>
  <si>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</si>
  <si>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</si>
  <si>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</si>
  <si>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</si>
  <si>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</si>
  <si>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</si>
  <si>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</si>
  <si>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</si>
  <si>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</si>
  <si>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</si>
  <si>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</si>
  <si>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</si>
  <si>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</si>
  <si>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</si>
  <si>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</si>
  <si>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</si>
  <si>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</si>
  <si>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</si>
  <si>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</si>
  <si>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</si>
  <si>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</si>
  <si>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</si>
  <si>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</si>
  <si>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</si>
  <si>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</si>
  <si>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</si>
  <si>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</si>
  <si>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</si>
  <si>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</si>
  <si>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</si>
  <si>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</si>
  <si>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</si>
  <si>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</si>
  <si>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</si>
  <si>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</si>
  <si>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</si>
  <si>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</si>
  <si>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</si>
  <si>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</si>
  <si>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</si>
  <si>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</si>
  <si>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</si>
  <si>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</si>
  <si>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</si>
  <si>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</si>
  <si>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</si>
  <si>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</si>
  <si>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</si>
  <si>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</si>
  <si>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</si>
  <si>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</si>
  <si>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</si>
  <si>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</si>
  <si>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</si>
  <si>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</si>
  <si>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</si>
  <si>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</si>
  <si>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</si>
  <si>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</si>
  <si>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</si>
  <si>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</si>
  <si>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</si>
  <si>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</si>
  <si>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</si>
  <si>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</si>
  <si>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</si>
  <si>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</si>
  <si>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</si>
  <si>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</si>
  <si>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</si>
  <si>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</si>
  <si>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</si>
  <si>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</si>
  <si>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</si>
  <si>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</si>
  <si>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</si>
  <si>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</si>
  <si>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</si>
  <si>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</si>
  <si>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</si>
  <si>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</si>
  <si>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</si>
  <si>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</si>
  <si>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</si>
  <si>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</si>
  <si>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</si>
  <si>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</si>
  <si>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</si>
  <si>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</si>
  <si>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</si>
  <si>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</si>
  <si>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</si>
  <si>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</si>
  <si>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</si>
  <si>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</si>
  <si>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</si>
  <si>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</si>
  <si>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</si>
  <si>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</si>
  <si>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</si>
  <si>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</si>
  <si>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</si>
  <si>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</si>
  <si>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</si>
  <si>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</si>
  <si>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</si>
  <si>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</si>
  <si>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</si>
  <si>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</si>
  <si>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</si>
  <si>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</si>
  <si>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</si>
  <si>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</si>
  <si>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</si>
  <si>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</si>
  <si>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</si>
  <si>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</si>
  <si>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</si>
  <si>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</si>
  <si>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</si>
  <si>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</si>
  <si>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</si>
  <si>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</si>
  <si>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</si>
  <si>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</si>
  <si>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</si>
  <si>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</si>
  <si>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</si>
  <si>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</si>
  <si>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</si>
  <si>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</si>
  <si>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</si>
  <si>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</si>
  <si>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</si>
  <si>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</si>
  <si>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</si>
  <si>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</si>
  <si>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</si>
  <si>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</si>
  <si>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</si>
  <si>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</si>
  <si>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</si>
  <si>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</si>
  <si>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</si>
  <si>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</si>
  <si>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</si>
  <si>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</si>
  <si>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</si>
  <si>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</si>
  <si>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</si>
  <si>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</si>
  <si>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</si>
  <si>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</si>
  <si>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</si>
  <si>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</si>
  <si>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</si>
  <si>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</si>
  <si>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</si>
  <si>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</si>
  <si>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</si>
  <si>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</si>
  <si>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</si>
  <si>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</si>
  <si>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</si>
  <si>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</si>
  <si>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</si>
  <si>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</si>
  <si>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</si>
  <si>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</si>
  <si>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</si>
  <si>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</si>
  <si>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</si>
  <si>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</si>
  <si>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</si>
  <si>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</si>
  <si>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</si>
  <si>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</si>
  <si>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</si>
  <si>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</si>
  <si>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</si>
  <si>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</si>
  <si>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</si>
  <si>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</si>
  <si>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</si>
  <si>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</si>
  <si>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</si>
  <si>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</si>
  <si>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</si>
  <si>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</si>
  <si>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</si>
  <si>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</si>
  <si>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</si>
  <si>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</si>
  <si>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</si>
  <si>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</si>
  <si>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</si>
  <si>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</si>
  <si>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</si>
  <si>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</si>
  <si>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</si>
  <si>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</si>
  <si>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</si>
  <si>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</si>
  <si>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</si>
  <si>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</si>
  <si>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</si>
  <si>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</si>
  <si>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</si>
  <si>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</si>
  <si>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</si>
  <si>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</si>
  <si>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</si>
  <si>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</si>
  <si>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</si>
  <si>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</si>
  <si>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</si>
  <si>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</si>
  <si>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</si>
  <si>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</si>
  <si>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</si>
  <si>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</si>
  <si>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</si>
  <si>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</si>
  <si>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</si>
  <si>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</si>
  <si>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</si>
  <si>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</si>
  <si>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</si>
  <si>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</si>
  <si>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</si>
  <si>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</si>
  <si>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</si>
  <si>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</si>
  <si>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</si>
  <si>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</si>
  <si>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</si>
  <si>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</si>
  <si>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</si>
  <si>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</si>
  <si>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</si>
  <si>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</si>
  <si>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</si>
  <si>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</si>
  <si>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</si>
  <si>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</si>
  <si>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</si>
  <si>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</si>
  <si>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</si>
  <si>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</si>
  <si>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</si>
  <si>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</si>
  <si>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</si>
  <si>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</si>
  <si>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</si>
  <si>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</si>
  <si>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</si>
  <si>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</si>
  <si>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</si>
  <si>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</si>
  <si>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</si>
  <si>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</si>
  <si>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</si>
  <si>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</si>
  <si>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</si>
  <si>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</si>
  <si>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</si>
  <si>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</si>
  <si>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</si>
  <si>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</si>
  <si>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</si>
  <si>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</si>
  <si>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</si>
  <si>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</si>
  <si>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</si>
  <si>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</si>
  <si>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</si>
  <si>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</si>
  <si>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</si>
  <si>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</si>
  <si>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</si>
  <si>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</si>
  <si>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</si>
  <si>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</si>
  <si>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</si>
  <si>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</si>
  <si>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</si>
  <si>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</si>
  <si>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</si>
  <si>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</si>
  <si>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</si>
  <si>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</si>
  <si>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</si>
  <si>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</si>
  <si>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</si>
  <si>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</si>
  <si>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</si>
  <si>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</si>
  <si>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</si>
  <si>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</si>
  <si>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</si>
  <si>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</si>
  <si>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</si>
  <si>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</si>
  <si>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</si>
  <si>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</si>
  <si>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</si>
  <si>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</si>
  <si>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</si>
  <si>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</si>
  <si>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</si>
  <si>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</si>
  <si>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</si>
  <si>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</si>
  <si>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</si>
  <si>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</si>
  <si>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</si>
  <si>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</si>
  <si>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</si>
  <si>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</si>
  <si>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</si>
  <si>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</si>
  <si>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</si>
  <si>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</si>
  <si>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</si>
  <si>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</si>
  <si>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</si>
  <si>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</si>
  <si>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</si>
  <si>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</si>
  <si>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</si>
  <si>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</si>
  <si>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</si>
  <si>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</si>
  <si>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</si>
  <si>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</si>
  <si>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</si>
  <si>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</si>
  <si>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</si>
  <si>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</si>
  <si>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</si>
  <si>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</si>
  <si>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</si>
  <si>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</si>
  <si>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</si>
  <si>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</si>
  <si>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</si>
  <si>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</si>
  <si>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</si>
  <si>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</si>
  <si>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</si>
  <si>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</si>
  <si>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</si>
  <si>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</si>
  <si>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</si>
  <si>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</si>
  <si>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</si>
  <si>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</si>
  <si>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</si>
  <si>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</si>
  <si>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</si>
  <si>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</si>
  <si>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</si>
  <si>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</si>
  <si>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</si>
  <si>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</si>
  <si>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</si>
  <si>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</si>
  <si>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</si>
  <si>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</si>
  <si>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</si>
  <si>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</si>
  <si>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</si>
  <si>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</si>
  <si>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</si>
  <si>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</si>
  <si>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</si>
  <si>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</si>
  <si>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</si>
  <si>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</si>
  <si>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</si>
  <si>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</si>
  <si>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</si>
  <si>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</si>
  <si>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</si>
  <si>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</si>
  <si>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</si>
  <si>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</si>
  <si>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</si>
  <si>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</si>
  <si>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</si>
  <si>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</si>
  <si>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</si>
  <si>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</si>
  <si>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</si>
  <si>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</si>
  <si>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</si>
  <si>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</si>
  <si>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</si>
  <si>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</si>
  <si>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</si>
  <si>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</si>
  <si>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</si>
  <si>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</si>
  <si>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</si>
  <si>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</si>
  <si>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</si>
  <si>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</si>
  <si>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</si>
  <si>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</si>
  <si>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</si>
  <si>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</si>
  <si>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</si>
  <si>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</si>
  <si>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</si>
  <si>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</si>
  <si>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</si>
  <si>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</si>
  <si>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</si>
  <si>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</si>
  <si>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</si>
  <si>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</si>
  <si>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</si>
  <si>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</si>
  <si>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</si>
  <si>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</si>
  <si>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</si>
  <si>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</si>
  <si>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</si>
  <si>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</si>
  <si>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</si>
  <si>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</si>
  <si>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</si>
  <si>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</si>
  <si>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</si>
  <si>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</si>
  <si>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</si>
  <si>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</si>
  <si>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</si>
  <si>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</si>
  <si>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</si>
  <si>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</si>
  <si>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</si>
  <si>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</si>
  <si>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</si>
  <si>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</si>
  <si>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</si>
  <si>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</si>
  <si>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</si>
  <si>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</si>
  <si>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</si>
  <si>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</si>
  <si>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</si>
  <si>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</si>
  <si>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</si>
  <si>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</si>
  <si>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</si>
  <si>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</si>
  <si>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</si>
  <si>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</si>
  <si>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</si>
  <si>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</si>
  <si>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</si>
  <si>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</si>
  <si>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</si>
  <si>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</si>
  <si>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</si>
  <si>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</si>
  <si>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</si>
  <si>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</si>
  <si>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</si>
  <si>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</si>
  <si>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</si>
  <si>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</si>
  <si>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</si>
  <si>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</si>
  <si>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</si>
  <si>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</si>
  <si>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</si>
  <si>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</si>
  <si>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</si>
  <si>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</si>
  <si>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</si>
  <si>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</si>
  <si>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</si>
  <si>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</si>
  <si>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</si>
  <si>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</si>
  <si>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</si>
  <si>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</si>
  <si>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</si>
  <si>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</si>
  <si>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</si>
  <si>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</si>
  <si>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</si>
  <si>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</si>
  <si>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</si>
  <si>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</si>
  <si>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</si>
  <si>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</si>
  <si>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</si>
  <si>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</si>
  <si>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</si>
  <si>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</si>
  <si>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</si>
  <si>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</si>
  <si>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</si>
  <si>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</si>
  <si>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</si>
  <si>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</si>
  <si>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</si>
  <si>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</si>
  <si>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</si>
  <si>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</si>
  <si>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</si>
  <si>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</si>
  <si>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</si>
  <si>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</si>
  <si>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</si>
  <si>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</si>
  <si>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</si>
  <si>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</si>
  <si>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</si>
  <si>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</si>
  <si>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</si>
  <si>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</si>
  <si>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</si>
  <si>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</si>
  <si>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</si>
  <si>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</si>
  <si>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</si>
  <si>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</si>
  <si>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</si>
  <si>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</si>
  <si>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</si>
  <si>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</si>
  <si>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</si>
  <si>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</si>
  <si>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</si>
  <si>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</si>
  <si>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</si>
  <si>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</si>
  <si>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</si>
  <si>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</si>
  <si>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</si>
  <si>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</si>
  <si>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</si>
  <si>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</si>
  <si>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</si>
  <si>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</si>
  <si>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</si>
  <si>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</si>
  <si>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</si>
  <si>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</si>
  <si>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</si>
  <si>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</si>
  <si>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</si>
  <si>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</si>
  <si>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</si>
  <si>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</si>
  <si>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</si>
  <si>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</si>
  <si>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</si>
  <si>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</si>
  <si>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</si>
  <si>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</si>
  <si>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</si>
  <si>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</si>
  <si>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</si>
  <si>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</si>
  <si>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</si>
  <si>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</si>
  <si>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</si>
  <si>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</si>
  <si>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</si>
  <si>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</si>
  <si>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</si>
  <si>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</si>
  <si>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</si>
  <si>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</si>
  <si>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</si>
  <si>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</si>
  <si>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</si>
  <si>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</si>
  <si>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</si>
  <si>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</si>
  <si>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</si>
  <si>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</si>
  <si>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</si>
  <si>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</si>
  <si>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</si>
  <si>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</si>
  <si>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</si>
  <si>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</si>
  <si>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</si>
  <si>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</si>
  <si>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</si>
  <si>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</si>
  <si>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</si>
  <si>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</si>
  <si>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</si>
  <si>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</si>
  <si>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</si>
  <si>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</si>
  <si>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</si>
  <si>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</si>
  <si>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</si>
  <si>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</si>
  <si>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</si>
  <si>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</si>
  <si>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</si>
  <si>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</si>
  <si>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</si>
  <si>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</si>
  <si>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</si>
  <si>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</si>
  <si>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</si>
  <si>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</si>
  <si>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</si>
  <si>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</si>
  <si>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</si>
  <si>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</si>
  <si>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</si>
  <si>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</si>
  <si>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</si>
  <si>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</si>
  <si>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</si>
  <si>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</si>
  <si>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</si>
  <si>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</si>
  <si>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</si>
  <si>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</si>
  <si>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</si>
  <si>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</si>
  <si>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</si>
  <si>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</si>
  <si>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</si>
  <si>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</si>
  <si>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</si>
  <si>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</si>
  <si>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</si>
  <si>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</si>
  <si>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</si>
  <si>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</si>
  <si>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</si>
  <si>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</si>
  <si>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</si>
  <si>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</si>
  <si>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</si>
  <si>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</si>
  <si>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</si>
  <si>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</si>
  <si>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</si>
  <si>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</si>
  <si>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</si>
  <si>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</si>
  <si>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</si>
  <si>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</si>
  <si>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</si>
  <si>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</si>
  <si>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</si>
  <si>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</si>
  <si>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</si>
  <si>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</si>
  <si>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</si>
  <si>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</si>
  <si>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</si>
  <si>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</si>
  <si>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</si>
  <si>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</si>
  <si>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</si>
  <si>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</si>
  <si>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</si>
  <si>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</si>
  <si>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</si>
  <si>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</si>
  <si>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</si>
  <si>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</si>
  <si>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</si>
  <si>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</si>
  <si>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</si>
  <si>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</si>
  <si>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</si>
  <si>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</si>
  <si>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</si>
  <si>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</si>
  <si>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</si>
  <si>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</si>
  <si>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</si>
  <si>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</si>
  <si>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</si>
  <si>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</si>
  <si>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</si>
  <si>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</si>
  <si>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</si>
  <si>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</si>
  <si>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</si>
  <si>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</si>
  <si>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</si>
  <si>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</si>
  <si>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</si>
  <si>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</si>
  <si>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</si>
  <si>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</si>
  <si>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</si>
  <si>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</si>
  <si>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</si>
  <si>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</si>
  <si>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</si>
  <si>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</si>
  <si>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</si>
  <si>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</si>
  <si>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</si>
  <si>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</si>
  <si>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</si>
  <si>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</si>
  <si>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</si>
  <si>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</si>
  <si>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</si>
  <si>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</si>
  <si>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</si>
  <si>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</si>
  <si>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</si>
  <si>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</si>
  <si>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</si>
  <si>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</si>
  <si>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</si>
  <si>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</si>
  <si>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</si>
  <si>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</si>
  <si>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</si>
  <si>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</si>
  <si>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</si>
  <si>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</si>
  <si>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</si>
  <si>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</si>
  <si>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</si>
  <si>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</si>
  <si>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</si>
  <si>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</si>
  <si>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</si>
  <si>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</si>
  <si>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</si>
  <si>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</si>
  <si>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</si>
  <si>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</si>
  <si>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</si>
  <si>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</si>
  <si>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</si>
  <si>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</si>
  <si>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</si>
  <si>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</si>
  <si>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</si>
  <si>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</si>
  <si>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</si>
  <si>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</si>
  <si>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</si>
  <si>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</si>
  <si>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</si>
  <si>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</si>
  <si>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</si>
  <si>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</si>
  <si>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</si>
  <si>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</si>
  <si>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</si>
  <si>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</si>
  <si>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</si>
  <si>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</si>
  <si>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</si>
  <si>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</si>
  <si>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</si>
  <si>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</si>
  <si>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</si>
  <si>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</si>
  <si>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</si>
  <si>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</si>
  <si>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</si>
  <si>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</si>
  <si>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</si>
  <si>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</si>
  <si>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</si>
  <si>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</si>
  <si>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</si>
  <si>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</si>
  <si>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</si>
  <si>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</si>
  <si>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</si>
  <si>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</si>
  <si>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</si>
  <si>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</si>
  <si>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</si>
  <si>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</si>
  <si>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</si>
  <si>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</si>
  <si>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</si>
  <si>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</si>
  <si>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</si>
  <si>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</si>
  <si>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</si>
  <si>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</si>
  <si>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</si>
  <si>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</si>
  <si>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</si>
  <si>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</si>
  <si>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</si>
  <si>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</si>
  <si>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</si>
  <si>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</si>
  <si>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</si>
  <si>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</si>
  <si>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</si>
  <si>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</si>
  <si>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</si>
  <si>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</si>
  <si>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</si>
  <si>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</si>
  <si>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</si>
  <si>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</si>
  <si>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</si>
  <si>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</si>
  <si>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</si>
  <si>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</si>
  <si>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</si>
  <si>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</si>
  <si>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</si>
  <si>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</si>
  <si>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</si>
  <si>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</si>
  <si>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</si>
  <si>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</si>
  <si>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</si>
  <si>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</si>
  <si>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</si>
  <si>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</si>
  <si>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</si>
  <si>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</si>
  <si>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</si>
  <si>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</si>
  <si>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</si>
  <si>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</si>
  <si>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</si>
  <si>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</si>
  <si>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</si>
  <si>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</si>
  <si>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</si>
  <si>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</si>
  <si>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</si>
  <si>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</si>
  <si>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</si>
  <si>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</si>
  <si>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</si>
  <si>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</si>
  <si>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</si>
  <si>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</si>
  <si>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</si>
  <si>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</si>
  <si>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</si>
  <si>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</si>
  <si>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</si>
  <si>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</si>
  <si>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</si>
  <si>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</si>
  <si>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</si>
  <si>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</si>
  <si>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</si>
  <si>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</si>
  <si>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</si>
  <si>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</si>
  <si>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</si>
  <si>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</si>
  <si>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</si>
  <si>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</si>
  <si>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</si>
  <si>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</si>
  <si>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</si>
  <si>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</si>
  <si>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</si>
  <si>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</si>
  <si>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</si>
  <si>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</si>
  <si>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</si>
  <si>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</si>
  <si>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</si>
  <si>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</si>
  <si>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</si>
  <si>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</si>
  <si>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</si>
  <si>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</si>
  <si>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</si>
  <si>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</si>
  <si>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</si>
  <si>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</si>
  <si>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</si>
  <si>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</si>
  <si>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</si>
  <si>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</si>
  <si>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</si>
  <si>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</si>
  <si>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</si>
  <si>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</si>
  <si>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</si>
  <si>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</si>
  <si>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</si>
  <si>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</si>
  <si>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</si>
  <si>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</si>
  <si>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</si>
  <si>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</si>
  <si>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</si>
  <si>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</si>
  <si>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</si>
  <si>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</si>
  <si>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</si>
  <si>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</si>
  <si>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</si>
  <si>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</si>
  <si>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</si>
  <si>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</si>
  <si>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</si>
  <si>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</si>
  <si>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</si>
  <si>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</si>
  <si>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</si>
  <si>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</si>
  <si>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</si>
  <si>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</si>
  <si>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</si>
  <si>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</si>
  <si>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</si>
  <si>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</si>
  <si>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</si>
  <si>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</si>
  <si>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</si>
  <si>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</si>
  <si>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</si>
  <si>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</si>
  <si>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</si>
  <si>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</si>
  <si>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</si>
  <si>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</si>
  <si>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</si>
  <si>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</si>
  <si>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</si>
  <si>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</si>
  <si>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</si>
  <si>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</si>
  <si>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</si>
  <si>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</si>
  <si>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</si>
  <si>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</si>
  <si>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</si>
  <si>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</si>
  <si>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</si>
  <si>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</si>
  <si>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</si>
  <si>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</si>
  <si>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</si>
  <si>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</si>
  <si>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</si>
  <si>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</si>
  <si>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</si>
  <si>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</si>
  <si>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</si>
  <si>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</si>
  <si>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</si>
  <si>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</si>
  <si>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</si>
  <si>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</si>
  <si>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</si>
  <si>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</si>
  <si>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</si>
  <si>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</si>
  <si>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</si>
  <si>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</si>
  <si>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</si>
  <si>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</si>
  <si>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</si>
  <si>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</si>
  <si>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</si>
  <si>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</si>
  <si>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</si>
  <si>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</si>
  <si>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</si>
  <si>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</si>
  <si>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</si>
  <si>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</si>
  <si>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</si>
  <si>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</si>
  <si>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</si>
  <si>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</si>
  <si>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</si>
  <si>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</si>
  <si>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</si>
  <si>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</si>
  <si>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</si>
  <si>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</si>
  <si>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</si>
  <si>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</si>
  <si>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</si>
  <si>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</si>
  <si>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</si>
  <si>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</si>
  <si>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</si>
  <si>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</si>
  <si>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</si>
  <si>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</si>
  <si>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</si>
  <si>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</si>
  <si>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</si>
  <si>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</si>
  <si>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</si>
  <si>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</si>
  <si>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</si>
  <si>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</si>
  <si>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</si>
  <si>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</si>
  <si>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</si>
  <si>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</si>
  <si>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</si>
  <si>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</si>
  <si>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</si>
  <si>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</si>
  <si>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</si>
  <si>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</si>
  <si>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</si>
  <si>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</si>
  <si>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</si>
  <si>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</si>
  <si>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</si>
  <si>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</si>
  <si>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</si>
  <si>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</si>
  <si>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</si>
  <si>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</si>
  <si>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</si>
  <si>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</si>
  <si>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</si>
  <si>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</si>
  <si>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</si>
  <si>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</si>
  <si>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</si>
  <si>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</si>
  <si>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</si>
  <si>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</si>
  <si>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</si>
  <si>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</si>
  <si>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</si>
  <si>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</si>
  <si>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</si>
  <si>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</si>
  <si>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</si>
  <si>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</si>
  <si>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</si>
  <si>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</si>
  <si>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</si>
  <si>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</si>
  <si>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</si>
  <si>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</si>
  <si>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</si>
  <si>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</si>
  <si>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</si>
  <si>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</si>
  <si>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</si>
  <si>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</si>
  <si>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</si>
  <si>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</si>
  <si>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</si>
  <si>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</si>
  <si>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</si>
  <si>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</si>
  <si>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</si>
  <si>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</si>
  <si>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</si>
  <si>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</si>
  <si>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</si>
  <si>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</si>
  <si>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</si>
  <si>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</si>
  <si>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</si>
  <si>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</si>
  <si>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</si>
  <si>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</si>
  <si>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</si>
  <si>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</si>
  <si>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</si>
  <si>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</si>
  <si>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</si>
  <si>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</si>
  <si>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</si>
  <si>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</si>
  <si>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</si>
  <si>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</si>
  <si>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</si>
  <si>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</si>
  <si>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</si>
  <si>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</si>
  <si>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</si>
  <si>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</si>
  <si>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</si>
  <si>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</si>
  <si>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</si>
  <si>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</si>
  <si>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</si>
  <si>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</si>
  <si>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</si>
  <si>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</si>
  <si>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</si>
  <si>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</si>
  <si>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</si>
  <si>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</si>
  <si>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</si>
  <si>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</si>
  <si>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</si>
  <si>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</si>
  <si>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</si>
  <si>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</si>
  <si>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</si>
  <si>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</si>
  <si>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</si>
  <si>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</si>
  <si>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</si>
  <si>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</si>
  <si>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</si>
  <si>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</si>
  <si>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</si>
  <si>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</si>
  <si>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</si>
  <si>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</si>
  <si>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</si>
  <si>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</si>
  <si>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</si>
  <si>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</si>
  <si>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</si>
  <si>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</si>
  <si>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</si>
  <si>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</si>
  <si>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</si>
  <si>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</si>
  <si>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</si>
  <si>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</si>
  <si>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</si>
  <si>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</si>
  <si>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</si>
  <si>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</si>
  <si>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</si>
  <si>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</si>
  <si>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</si>
  <si>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</si>
  <si>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</si>
  <si>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</si>
  <si>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</si>
  <si>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</si>
  <si>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</si>
  <si>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</si>
  <si>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</si>
  <si>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</si>
  <si>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</si>
  <si>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</si>
  <si>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</si>
  <si>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</si>
  <si>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</si>
  <si>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</si>
  <si>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</si>
  <si>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</si>
  <si>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</si>
  <si>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</si>
  <si>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</si>
  <si>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</si>
  <si>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</si>
  <si>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</si>
  <si>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</si>
  <si>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</si>
  <si>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</si>
  <si>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</si>
  <si>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</si>
  <si>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</si>
  <si>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</si>
  <si>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</si>
  <si>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</si>
  <si>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</si>
  <si>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</si>
  <si>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</si>
  <si>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</si>
  <si>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</si>
  <si>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</si>
  <si>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</si>
  <si>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</si>
  <si>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</si>
  <si>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</si>
  <si>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</si>
  <si>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</si>
  <si>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</si>
  <si>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</si>
  <si>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</si>
  <si>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</si>
  <si>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</si>
  <si>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</si>
  <si>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</si>
  <si>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</si>
  <si>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</si>
  <si>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</si>
  <si>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</si>
  <si>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</si>
  <si>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</si>
  <si>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</si>
  <si>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</si>
  <si>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</si>
  <si>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</si>
  <si>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</si>
  <si>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</si>
  <si>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</si>
  <si>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</si>
  <si>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</si>
  <si>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</si>
  <si>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</si>
  <si>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</si>
  <si>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</si>
  <si>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</si>
  <si>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</si>
  <si>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</si>
  <si>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</si>
  <si>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</si>
  <si>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</si>
  <si>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</si>
  <si>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</si>
  <si>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</si>
  <si>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</si>
  <si>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</si>
  <si>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</si>
  <si>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</si>
  <si>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</si>
  <si>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</si>
  <si>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</si>
  <si>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</si>
  <si>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</si>
  <si>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</si>
  <si>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</si>
  <si>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</si>
  <si>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</si>
  <si>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</si>
  <si>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</si>
  <si>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</si>
  <si>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</si>
  <si>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</si>
  <si>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</si>
  <si>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</si>
  <si>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</si>
  <si>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</si>
  <si>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</si>
  <si>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</si>
  <si>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</si>
  <si>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</si>
  <si>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</si>
  <si>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</si>
  <si>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</si>
  <si>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</si>
  <si>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</si>
  <si>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</si>
  <si>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</si>
  <si>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</si>
  <si>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</si>
  <si>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</si>
  <si>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</si>
  <si>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</si>
  <si>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</si>
  <si>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</si>
  <si>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</si>
  <si>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</si>
  <si>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</si>
  <si>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</si>
  <si>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</si>
  <si>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</si>
  <si>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</si>
  <si>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</si>
  <si>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</si>
  <si>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</si>
  <si>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</si>
  <si>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</si>
  <si>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</si>
  <si>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</si>
  <si>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</si>
  <si>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</si>
  <si>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</si>
  <si>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</si>
  <si>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</si>
  <si>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</si>
  <si>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</si>
  <si>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</si>
  <si>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</si>
  <si>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</si>
  <si>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</si>
  <si>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</si>
  <si>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</si>
  <si>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</si>
  <si>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</si>
  <si>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</si>
  <si>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</si>
  <si>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</si>
  <si>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</si>
  <si>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</si>
  <si>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</si>
  <si>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</si>
  <si>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</si>
  <si>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</si>
  <si>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</si>
  <si>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</si>
  <si>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</si>
  <si>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</si>
  <si>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</si>
  <si>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</si>
  <si>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</si>
  <si>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</si>
  <si>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</si>
  <si>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</si>
  <si>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</si>
  <si>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</si>
  <si>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</si>
  <si>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</si>
  <si>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</si>
  <si>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</si>
  <si>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</si>
  <si>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</si>
  <si>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</si>
  <si>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</si>
  <si>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</si>
  <si>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</si>
  <si>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</si>
  <si>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</si>
  <si>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</si>
  <si>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</si>
  <si>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</si>
  <si>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</si>
  <si>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</si>
  <si>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</si>
  <si>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</si>
  <si>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</si>
  <si>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</si>
  <si>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</si>
  <si>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</si>
  <si>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</si>
  <si>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</si>
  <si>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</si>
  <si>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</si>
  <si>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</si>
  <si>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</si>
  <si>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</si>
  <si>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</si>
  <si>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</si>
  <si>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</si>
  <si>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</si>
  <si>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</si>
  <si>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</si>
  <si>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</si>
  <si>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</si>
  <si>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</si>
  <si>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</si>
  <si>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</si>
  <si>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</si>
  <si>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</si>
  <si>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</si>
  <si>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</si>
  <si>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</si>
  <si>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</si>
  <si>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</si>
  <si>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</si>
  <si>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</si>
  <si>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</si>
  <si>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</si>
  <si>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</si>
  <si>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</si>
  <si>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</si>
  <si>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</si>
  <si>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</si>
  <si>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</si>
  <si>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</si>
  <si>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</si>
  <si>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</si>
  <si>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</si>
  <si>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</si>
  <si>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</si>
  <si>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</si>
  <si>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</si>
  <si>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</si>
  <si>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</si>
  <si>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</si>
  <si>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</si>
  <si>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</si>
  <si>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</si>
  <si>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</si>
  <si>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</si>
  <si>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</si>
  <si>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</si>
  <si>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</si>
  <si>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</si>
  <si>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</si>
  <si>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</si>
  <si>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</si>
  <si>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</si>
  <si>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</si>
  <si>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</si>
  <si>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</si>
  <si>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</si>
  <si>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</si>
  <si>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</si>
  <si>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</si>
  <si>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</si>
  <si>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</si>
  <si>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</si>
  <si>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</si>
  <si>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</si>
  <si>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</si>
  <si>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</si>
  <si>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</si>
  <si>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</si>
  <si>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</si>
  <si>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</si>
  <si>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</si>
  <si>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</si>
  <si>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</si>
  <si>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</si>
  <si>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</si>
  <si>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</si>
  <si>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</si>
  <si>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</si>
  <si>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</si>
  <si>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</si>
  <si>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</si>
  <si>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</si>
  <si>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</si>
  <si>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</si>
  <si>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</si>
  <si>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</si>
  <si>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</si>
  <si>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</si>
  <si>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</si>
  <si>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</si>
  <si>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</si>
  <si>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</si>
  <si>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</si>
  <si>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</si>
  <si>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</si>
  <si>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</si>
  <si>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</si>
  <si>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</si>
  <si>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</si>
  <si>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</si>
  <si>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</si>
  <si>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</si>
  <si>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</si>
  <si>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</si>
  <si>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</si>
  <si>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</si>
  <si>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</si>
  <si>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</si>
  <si>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</si>
  <si>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</si>
  <si>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</si>
  <si>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</si>
  <si>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</si>
  <si>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</si>
  <si>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</si>
  <si>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</si>
  <si>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</si>
  <si>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</si>
  <si>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</si>
  <si>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</si>
  <si>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</si>
  <si>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</si>
  <si>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</si>
  <si>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</si>
  <si>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</si>
  <si>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</si>
  <si>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</si>
  <si>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</si>
  <si>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</si>
  <si>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</si>
  <si>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</si>
  <si>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</si>
  <si>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</si>
  <si>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</si>
  <si>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</si>
  <si>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</si>
  <si>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</si>
  <si>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</si>
  <si>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</si>
  <si>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</si>
  <si>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</si>
  <si>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</si>
  <si>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</si>
  <si>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</si>
  <si>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</si>
  <si>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</si>
  <si>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</si>
  <si>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</si>
  <si>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</si>
  <si>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</si>
  <si>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</si>
  <si>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</si>
  <si>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</si>
  <si>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</si>
  <si>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</si>
  <si>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</si>
  <si>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</si>
  <si>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</si>
  <si>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</si>
  <si>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</si>
  <si>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</si>
  <si>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</si>
  <si>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</si>
  <si>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</si>
  <si>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</si>
  <si>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</si>
  <si>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</si>
  <si>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</si>
  <si>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</si>
  <si>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</si>
  <si>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</si>
  <si>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</si>
  <si>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</si>
  <si>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</si>
  <si>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</si>
  <si>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</si>
  <si>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</si>
  <si>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</si>
  <si>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</si>
  <si>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</si>
  <si>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</si>
  <si>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</si>
  <si>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</si>
  <si>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</si>
  <si>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</si>
  <si>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</si>
  <si>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</si>
  <si>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</si>
  <si>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</si>
  <si>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</si>
  <si>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</si>
  <si>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</si>
  <si>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</si>
  <si>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</si>
  <si>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</si>
  <si>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</si>
  <si>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</si>
  <si>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</si>
  <si>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</si>
  <si>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</si>
  <si>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</si>
  <si>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</si>
  <si>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</si>
  <si>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</si>
  <si>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</si>
  <si>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</si>
  <si>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</si>
  <si>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</si>
  <si>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</si>
  <si>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</si>
  <si>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</si>
  <si>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</si>
  <si>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</si>
  <si>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</si>
  <si>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</si>
  <si>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</si>
  <si>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</si>
  <si>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</si>
  <si>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</si>
  <si>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</si>
  <si>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</si>
  <si>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</si>
  <si>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</si>
  <si>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</si>
  <si>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</si>
  <si>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</si>
  <si>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</si>
  <si>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</si>
  <si>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</si>
  <si>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</si>
  <si>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</si>
  <si>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</si>
  <si>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</si>
  <si>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</si>
  <si>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</si>
  <si>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</si>
  <si>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</si>
  <si>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</si>
  <si>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</si>
  <si>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</si>
  <si>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</si>
  <si>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88-CONSTRUCCIÓN  DEL TRAMO DE CARRETERA ENLACE VIAL ESTANCIA NUEVA HASTA EL CRUCE DE CHERO MUNICIPIO MOCA, PROVINCIA ESPAILLAT</t>
  </si>
  <si>
    <t>16337-CONSTRUCCIÓN  DEL TRAMO DE CARRETERA ENLACE VIAL ESTANCIA NUEVA HASTA EL CRUCE DE CHERO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</si>
  <si>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</si>
  <si>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</si>
  <si>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</si>
  <si>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</si>
  <si>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</si>
  <si>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</si>
  <si>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37-REPARACIÓN PARROQUIA SAN JOSÉ DE LOS LLANOS, MUNICIPIO LOS LLANOS, PROVINCIA SAN PEDRO DE MACORÍS.</t>
  </si>
  <si>
    <t>14507-REPARACIÓN PARROQUIA SAN JOSÉ DE LOS LLANOS, MUNICIPIO LOS LLANOS, PROVINCIA SAN PEDRO DE MACORÍS.</t>
  </si>
  <si>
    <t>81-CONSTRUCCIÓN Y RECONSTRUCCION DE CUATRO PLAYS DE BÉISBOL DE LA PROVINCIA SANTIAGO</t>
  </si>
  <si>
    <t>16311-CONSTRUCCIÓN Y RECONSTRUCCION DE CUATRO PLAYS DE BÉISBOL DE LA PROVINCIA SANTIAGO</t>
  </si>
  <si>
    <t>01-AMPLIACIÓN VIAL KM9 DE LA AUTOPISTA DUARTE Y AVENIDA GREGORIO LUPERON, PROVINCIA SANTO DOMINGO</t>
  </si>
  <si>
    <t>16308-AMPLIACIÓN VIAL KM9 DE LA AUTOPISTA DUARTE Y AVENIDA GREGORIO LUPERON, PROVINCIA SANTO DOMINGO</t>
  </si>
  <si>
    <t>55-RECONSTRUCCIÓN CASA CLUB CODIA, SANTO DOMINGO</t>
  </si>
  <si>
    <t>14956-RECONSTRUCCIÓN CASA CLUB CODIA, SANTO DOMINGO</t>
  </si>
  <si>
    <t>82-CONSTRUCCIÓN DEL CLUB DEPORTIVO LOS JARDINES DEL NORTE, DISTRITO NACIONAL</t>
  </si>
  <si>
    <t>15200-CONSTRUCCIÓN DEL CLUB DEPORTIVO LOS JARDINES DEL NORTE, DISTRITO NACIONAL</t>
  </si>
  <si>
    <t>48-CONSTRUCCIÓN TEMPLOS, CASAS CURIALES Y OFICINAS PARROQUIALES,  PROVINCIA MONTE PLATA</t>
  </si>
  <si>
    <t>14618-CONSTRUCCIÓN TEMPLOS, CASAS CURIALES Y OFICINAS PARROQUIALES,  PROVINCIA MONTE PLATA</t>
  </si>
  <si>
    <t>01-RECONSTRUCCIÓN ESTADIO DE SOFTBALL LOS MAMEYES  MUNICIPIO  SANTO DOMINGO ESTE, PROVINCIA SANTO DOMINGO</t>
  </si>
  <si>
    <t>16149-RECONSTRUCCIÓN ESTADIO DE SOFTBALL LOS MAMEYES  MUNICIPIO  SANTO DOMINGO ESTE, PROVINCIA SANTO DOMINGO</t>
  </si>
  <si>
    <t>03-CONSTRUCCIÓN CENTRO DE ACOPIO BIENES NACIONALES, SANTO DOMINGO NORTE</t>
  </si>
  <si>
    <t>16295-CONSTRUCCIÓN CENTRO DE ACOPIO BIENES NACIONALES, SANTO DOMINGO NORTE</t>
  </si>
  <si>
    <t>40-CONSTRUCCIÓN DE TEMPLOS, CASAS CURIALES Y OFICINAS PARROQUIALES, PROVINCIA SANTO DOMINGO</t>
  </si>
  <si>
    <t>14616-CONSTRUCCIÓN DE TEMPLOS, CASAS CURIALES Y OFICINAS PARROQUIALES, PROVINCIA SANTO DOMINGO</t>
  </si>
  <si>
    <t xml:space="preserve">      Ejecución 1ro de enero - 08 de diciembre 2023 (fecha de imputación)</t>
  </si>
  <si>
    <t>Ejecución 1ro de enero - 11 de diciembre 2023 (fecha de registro)</t>
  </si>
  <si>
    <t>Ejecución 1ro de enero - 08 de diciembre de 2023*</t>
  </si>
  <si>
    <t>* Fecha de imputación al 08 de diciembre y fecha de registro al 11 de diciembre de 2023. La fecha de imputación representa los gastos o ingresos en el momento de su ejecución, mientras que la fecha de registro representa el momento de su registro en el sistema, en la medida que se van regularizando los pagos.</t>
  </si>
  <si>
    <t>Ejecución 1ro de enero - 08 de diciembre de 2023 *</t>
  </si>
  <si>
    <t>55-MEJORAMIENTO DEL BALNEARIO BOCA DE CACHON Y SU ENTORNO, MUNICIPIO JIMANI, PROVINCIA INDEPENDENCIA.</t>
  </si>
  <si>
    <t>16342-MEJORAMIENTO DEL BALNEARIO BOCA DE CACHON Y SU ENTORNO, MUNICIPIO JIMANI, PROVINCIA INDEPENDENCIA.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</si>
</sst>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 numFmtId="180" formatCode="_(* #,##0.0_);_(* \(#,##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49">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9" fontId="57" fillId="42" borderId="0" xfId="864" applyNumberFormat="1" applyFont="1" applyFill="1"/>
    <xf numFmtId="180" fontId="0" fillId="0" borderId="0" xfId="0" applyNumberFormat="1"/>
    <xf numFmtId="179" fontId="16" fillId="3" borderId="0" xfId="436" applyNumberFormat="1" applyFont="1" applyFill="1" applyAlignment="1">
      <alignment horizontal="center" vertical="center"/>
    </xf>
    <xf numFmtId="179" fontId="7" fillId="3" borderId="0" xfId="0" applyNumberFormat="1" applyFont="1" applyFill="1" applyAlignment="1">
      <alignment horizontal="center" wrapText="1"/>
    </xf>
    <xf numFmtId="179" fontId="7" fillId="3" borderId="0" xfId="436" applyNumberFormat="1" applyFont="1" applyFill="1" applyAlignment="1">
      <alignment horizontal="center" wrapText="1"/>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2"/>
    </xf>
    <xf numFmtId="179" fontId="0" fillId="0" borderId="0" xfId="0" applyNumberFormat="1" applyAlignment="1">
      <alignment horizontal="left" indent="5"/>
    </xf>
    <xf numFmtId="0" fontId="9" fillId="2" borderId="18" xfId="0" applyFont="1" applyFill="1" applyBorder="1" applyAlignment="1">
      <alignment vertical="center"/>
    </xf>
    <xf numFmtId="0" fontId="0" fillId="0" borderId="18" xfId="0" applyBorder="1"/>
    <xf numFmtId="0" fontId="0" fillId="0" borderId="0" xfId="0" pivotButton="1"/>
    <xf numFmtId="179" fontId="54" fillId="43" borderId="0" xfId="436" applyNumberFormat="1" applyFont="1" applyFill="1" applyAlignment="1">
      <alignment horizontal="left" vertical="center" indent="1"/>
    </xf>
    <xf numFmtId="179" fontId="54" fillId="5" borderId="0" xfId="436" applyNumberFormat="1" applyFont="1" applyFill="1" applyAlignment="1">
      <alignment horizontal="left" vertical="center" indent="1"/>
    </xf>
    <xf numFmtId="0" fontId="57" fillId="42" borderId="0" xfId="864" applyFont="1" applyFill="1" applyAlignment="1">
      <alignment horizontal="left"/>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9" fontId="16" fillId="3" borderId="0" xfId="436" applyNumberFormat="1" applyFont="1" applyFill="1" applyAlignment="1">
      <alignment horizontal="center" vertical="center"/>
    </xf>
    <xf numFmtId="179" fontId="16" fillId="3" borderId="0" xfId="436" applyNumberFormat="1"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6"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1234963</xdr:colOff>
      <xdr:row>6</xdr:row>
      <xdr:rowOff>205740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627326</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2A8AB4FC-D8C8-475F-AA74-EE5A50ABF73A}"/>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74CC4446-C767-47EE-B62B-87FA87758D99}"/>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C7924F89-4178-44AB-A6D7-94EB11192873}"/>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72.355383564813" createdVersion="8" refreshedVersion="8" minRefreshableVersion="3" recordCount="25104" xr:uid="{67E5E611-D8E1-4262-B1ED-6D3B200ED53A}">
  <cacheSource type="worksheet">
    <worksheetSource ref="A1:V25105" sheet="08.12.2023 inicial arreglado"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s v="2.8 - Banca y seguros"/>
        <s v="0.0 - N/A"/>
      </sharedItems>
    </cacheField>
    <cacheField name="SUB_FUNCION" numFmtId="0">
      <sharedItems count="102">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342"/>
    </cacheField>
    <cacheField name="PROVINCIA" numFmtId="0">
      <sharedItems/>
    </cacheField>
    <cacheField name="Suma de INICIAL" numFmtId="165">
      <sharedItems containsSemiMixedTypes="0" containsString="0" containsNumber="1" containsInteger="1" minValue="0" maxValue="70294877804"/>
    </cacheField>
    <cacheField name="Suma de COMPROMISO" numFmtId="165">
      <sharedItems containsSemiMixedTypes="0" containsString="0" containsNumber="1" minValue="0" maxValue="66452871315.670006"/>
    </cacheField>
    <cacheField name="Suma de VIGENTE" numFmtId="165">
      <sharedItems containsSemiMixedTypes="0" containsString="0" containsNumber="1" minValue="-3.7252902984619141E-9" maxValue="69695374778.990005"/>
    </cacheField>
    <cacheField name="Suma de DEVENGADO" numFmtId="165">
      <sharedItems containsSemiMixedTypes="0" containsString="0" containsNumber="1" minValue="0" maxValue="65868599368.6500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04">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953338661"/>
    <n v="950338660.99999976"/>
    <n v="950338661"/>
    <n v="950338660.99999976"/>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2099999.96"/>
    <n v="2099999.96"/>
    <n v="2099999.96"/>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34500000"/>
    <n v="345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2000000"/>
    <n v="1333333.3600000001"/>
    <n v="1333333.3599999999"/>
    <n v="1333333.3600000001"/>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77320000"/>
    <n v="77320000"/>
    <n v="7732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0"/>
    <n v="65000000"/>
    <n v="65000000"/>
    <n v="650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
    <n v="8500000"/>
    <n v="8500000"/>
    <n v="85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
    <n v="133333.35999999999"/>
    <n v="133333.35999999999"/>
    <n v="133333.359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5000000"/>
    <n v="15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00"/>
    <n v="17000000"/>
    <n v="17000000"/>
    <n v="17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74579166.659999996"/>
    <n v="74579166.659999996"/>
    <n v="74579166.659999996"/>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10000000"/>
    <n v="10000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8901000"/>
    <n v="18901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216666.64"/>
    <n v="216666.64"/>
    <n v="216666.6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57048059"/>
    <n v="57048059"/>
    <n v="57048059"/>
    <n v="57048059"/>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296694134"/>
    <n v="296694134.00000006"/>
    <n v="296694134"/>
    <n v="296694134.00000006"/>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046270"/>
    <n v="8046270"/>
    <n v="8046270"/>
    <n v="804627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499999.99999999988"/>
    <n v="500000"/>
    <n v="499999.99999999988"/>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4000000"/>
    <n v="4000000"/>
    <n v="4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50000"/>
    <n v="5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7000000"/>
    <n v="17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9000000"/>
    <n v="19000000"/>
    <n v="19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349999.99999999994"/>
    <n v="350000"/>
    <n v="349999.9999999999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200000"/>
    <n v="120000"/>
    <n v="120000"/>
    <n v="12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50000000"/>
    <n v="50000000"/>
    <n v="5000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999999.9999999995"/>
    <n v="4000000"/>
    <n v="3999999.9999999995"/>
  </r>
  <r>
    <s v="2023"/>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21176000"/>
    <n v="21176000"/>
  </r>
  <r>
    <s v="2023"/>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13500000"/>
    <n v="135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6200000"/>
    <n v="62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2300000"/>
    <n v="2300000"/>
    <n v="23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50000"/>
    <n v="15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0"/>
    <n v="20999999.999999996"/>
    <n v="21000000"/>
    <n v="20999999.999999996"/>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5500000"/>
    <n v="55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800000"/>
    <n v="800000.00000000023"/>
    <n v="800000"/>
    <n v="800000.00000000023"/>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
    <n v="1100000"/>
    <n v="1100000"/>
    <n v="1100000"/>
  </r>
  <r>
    <s v="2023"/>
    <x v="0"/>
    <x v="0"/>
    <x v="0"/>
    <x v="0"/>
    <s v="1 - Poder Legislativo"/>
    <s v="0101 - SENADO DE LA REPÚBLICA"/>
    <s v="0001 - SENADO DE LA REPÚBLICA DOMINICANA"/>
    <x v="0"/>
    <x v="0"/>
    <x v="0"/>
    <s v="2.2 - CONTRATACIÓN DE SERVICIOS"/>
    <s v="2.2.6 - SEGUROS"/>
    <s v="N"/>
    <s v="00 - N/A"/>
    <s v="10 - FONDO GENERAL"/>
    <s v="(en blanco)"/>
    <s v="99 - MULTIPROVINCIAL"/>
    <n v="2100000"/>
    <n v="3650000.02"/>
    <n v="3650000.02"/>
    <n v="3650000.02"/>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7000000"/>
    <n v="7000000"/>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0"/>
    <n v="73250000"/>
    <n v="73250000"/>
    <n v="73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0"/>
    <n v="7999999.9999999981"/>
    <n v="8000000"/>
    <n v="7999999.999999998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0"/>
    <n v="5500000"/>
    <n v="6000000"/>
    <n v="5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00000000003"/>
    <n v="200000"/>
    <n v="200000.00000000003"/>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000000.0000000001"/>
    <n v="1000000"/>
    <n v="1000000.0000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250000"/>
    <n v="750000"/>
    <n v="1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18000000.02"/>
    <n v="18000000.02"/>
    <n v="18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700000"/>
    <n v="699999.99999999988"/>
    <n v="700000"/>
    <n v="6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3500000"/>
    <n v="35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199999.99999999997"/>
    <n v="200000"/>
    <n v="199999.9999999999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99999.99999999994"/>
    <n v="500000"/>
    <n v="499999.9999999999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00000"/>
    <n v="2300000"/>
    <n v="2300000"/>
    <n v="23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999999.99999999977"/>
    <n v="1000000"/>
    <n v="999999.9999999997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99999.99999999988"/>
    <n v="500000"/>
    <n v="4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60000"/>
    <n v="159999.99999999997"/>
    <n v="160000"/>
    <n v="159999.9999999999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50000"/>
    <n v="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00"/>
    <n v="12700000"/>
    <n v="12700000"/>
    <n v="12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350000"/>
    <n v="3350000"/>
    <n v="33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75000"/>
    <n v="75000"/>
  </r>
  <r>
    <s v="2023"/>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45000000"/>
    <n v="45000000"/>
    <n v="45000000"/>
    <n v="450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8500000"/>
    <n v="85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1999999.9999999995"/>
    <n v="2000000"/>
    <n v="1999999.9999999995"/>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
    <n v="399999.99999999994"/>
    <n v="400000"/>
    <n v="399999.99999999994"/>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999999.99999999965"/>
    <n v="1000000"/>
    <n v="999999.99999999965"/>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2500000"/>
    <n v="2500000"/>
    <n v="25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5000000"/>
    <n v="5000000"/>
    <n v="50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600000"/>
    <n v="600000"/>
    <n v="600000"/>
    <n v="600000"/>
  </r>
  <r>
    <s v="2023"/>
    <x v="0"/>
    <x v="0"/>
    <x v="0"/>
    <x v="0"/>
    <s v="1 - Poder Legislativo"/>
    <s v="0101 - SENADO DE LA REPÚBLICA"/>
    <s v="0001 - SENADO DE LA REPÚBLICA DOMINICANA"/>
    <x v="0"/>
    <x v="0"/>
    <x v="0"/>
    <s v="2.3 - MATERIALES Y SUMINISTROS"/>
    <s v="2.3.4 - PRODUCTOS FARMACÉUTICOS"/>
    <s v="N"/>
    <s v="00 - N/A"/>
    <s v="10 - FONDO GENERAL"/>
    <s v="(en blanco)"/>
    <s v="99 - MULTIPROVINCIAL"/>
    <n v="800000"/>
    <n v="800000.00000000023"/>
    <n v="800000"/>
    <n v="800000.00000000023"/>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1300000"/>
    <n v="1300000"/>
    <n v="13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0"/>
    <n v="700000.02"/>
    <n v="700000.02"/>
    <n v="70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9999.999999999993"/>
    <n v="50000"/>
    <n v="49999.999999999993"/>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50000"/>
    <n v="150000"/>
    <n v="150000"/>
    <n v="1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1899999.9999999998"/>
    <n v="1900000"/>
    <n v="18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000000"/>
    <n v="40000000.000000007"/>
    <n v="40000000"/>
    <n v="40000000.00000000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10000"/>
    <n v="1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90000"/>
    <n v="90000"/>
    <n v="90000"/>
    <n v="9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20000"/>
    <n v="120000"/>
    <n v="120000"/>
    <n v="12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300000"/>
    <n v="1300000"/>
    <n v="1300000"/>
    <n v="13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00000"/>
    <n v="1099999.9999999998"/>
    <n v="1100000"/>
    <n v="1099999.99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600000"/>
    <n v="1749999.98"/>
    <n v="1749999.98"/>
    <n v="174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0"/>
    <n v="3500000.0000000005"/>
    <n v="3500000"/>
    <n v="3500000.0000000005"/>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367500"/>
    <n v="367500"/>
    <n v="367500"/>
  </r>
  <r>
    <s v="2023"/>
    <x v="0"/>
    <x v="0"/>
    <x v="1"/>
    <x v="1"/>
    <s v="1 - Poder Legislativo"/>
    <s v="0101 - SENADO DE LA REPÚBLICA"/>
    <s v="0001 - SENADO DE LA REPÚBLICA DOMINICANA"/>
    <x v="0"/>
    <x v="0"/>
    <x v="0"/>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x v="0"/>
    <x v="0"/>
    <x v="0"/>
    <s v="2.1 - REMUNERACIONES Y CONTRIBUCIONES"/>
    <s v="2.1.1 - REMUNERACIONES"/>
    <s v="N"/>
    <s v="00 - N/A"/>
    <s v="10 - FONDO GENERAL"/>
    <s v="(en blanco)"/>
    <s v="99 - MULTIPROVINCIAL"/>
    <n v="1278982805"/>
    <n v="1401341830"/>
    <n v="1401341830"/>
    <n v="1401341830"/>
  </r>
  <r>
    <s v="2023"/>
    <x v="0"/>
    <x v="0"/>
    <x v="0"/>
    <x v="0"/>
    <s v="1 - Poder Legislativo"/>
    <s v="0102 - CÁMARA DE DIPUTADOS"/>
    <s v="0001 - CÁMARA DE DIPUTADOS"/>
    <x v="0"/>
    <x v="0"/>
    <x v="0"/>
    <s v="2.1 - REMUNERACIONES Y CONTRIBUCIONES"/>
    <s v="2.1.1 - REMUNERACIONES"/>
    <s v="N"/>
    <s v="00 - N/A"/>
    <s v="10 - FONDO GENERAL"/>
    <s v="(en blanco)"/>
    <s v="99 - MULTIPROVINCIAL"/>
    <n v="187012757"/>
    <n v="187012757"/>
    <n v="187012757"/>
    <n v="187012757"/>
  </r>
  <r>
    <s v="2023"/>
    <x v="0"/>
    <x v="0"/>
    <x v="0"/>
    <x v="0"/>
    <s v="1 - Poder Legislativo"/>
    <s v="0102 - CÁMARA DE DIPUTADOS"/>
    <s v="0001 - CÁMARA DE DIPUTADOS"/>
    <x v="0"/>
    <x v="0"/>
    <x v="0"/>
    <s v="2.1 - REMUNERACIONES Y CONTRIBUCIONES"/>
    <s v="2.1.1 - REMUNERACIONES"/>
    <s v="N"/>
    <s v="00 - N/A"/>
    <s v="10 - FONDO GENERAL"/>
    <s v="(en blanco)"/>
    <s v="99 - MULTIPROVINCIAL"/>
    <n v="2400000"/>
    <n v="2400000"/>
    <n v="2400000"/>
    <n v="2400000"/>
  </r>
  <r>
    <s v="2023"/>
    <x v="0"/>
    <x v="0"/>
    <x v="0"/>
    <x v="0"/>
    <s v="1 - Poder Legislativo"/>
    <s v="0102 - CÁMARA DE DIPUTADOS"/>
    <s v="0001 - CÁMARA DE DIPUTADOS"/>
    <x v="0"/>
    <x v="0"/>
    <x v="0"/>
    <s v="2.1 - REMUNERACIONES Y CONTRIBUCIONES"/>
    <s v="2.1.1 - REMUNERACIONES"/>
    <s v="N"/>
    <s v="00 - N/A"/>
    <s v="10 - FONDO GENERAL"/>
    <s v="(en blanco)"/>
    <s v="99 - MULTIPROVINCIAL"/>
    <n v="27424500"/>
    <n v="27424500"/>
    <n v="27424500"/>
    <n v="27424500"/>
  </r>
  <r>
    <s v="2023"/>
    <x v="0"/>
    <x v="0"/>
    <x v="0"/>
    <x v="0"/>
    <s v="1 - Poder Legislativo"/>
    <s v="0102 - CÁMARA DE DIPUTADOS"/>
    <s v="0001 - CÁMARA DE DIPUTADOS"/>
    <x v="0"/>
    <x v="0"/>
    <x v="0"/>
    <s v="2.1 - REMUNERACIONES Y CONTRIBUCIONES"/>
    <s v="2.1.1 - REMUNERACIONES"/>
    <s v="N"/>
    <s v="00 - N/A"/>
    <s v="10 - FONDO GENERAL"/>
    <s v="(en blanco)"/>
    <s v="99 - MULTIPROVINCIAL"/>
    <n v="96385872"/>
    <n v="109485872"/>
    <n v="109485872"/>
    <n v="109485872"/>
  </r>
  <r>
    <s v="2023"/>
    <x v="0"/>
    <x v="0"/>
    <x v="0"/>
    <x v="0"/>
    <s v="1 - Poder Legislativo"/>
    <s v="0102 - CÁMARA DE DIPUTADOS"/>
    <s v="0001 - CÁMARA DE DIPUTADOS"/>
    <x v="0"/>
    <x v="0"/>
    <x v="0"/>
    <s v="2.1 - REMUNERACIONES Y CONTRIBUCIONES"/>
    <s v="2.1.1 - REMUNERACIONES"/>
    <s v="N"/>
    <s v="00 - N/A"/>
    <s v="10 - FONDO GENERAL"/>
    <s v="(en blanco)"/>
    <s v="99 - MULTIPROVINCIAL"/>
    <n v="10000000"/>
    <n v="24999999.999999993"/>
    <n v="25000000"/>
    <n v="24999999.999999993"/>
  </r>
  <r>
    <s v="2023"/>
    <x v="0"/>
    <x v="0"/>
    <x v="0"/>
    <x v="0"/>
    <s v="1 - Poder Legislativo"/>
    <s v="0102 - CÁMARA DE DIPUTADOS"/>
    <s v="0001 - CÁMARA DE DIPUTADOS"/>
    <x v="0"/>
    <x v="0"/>
    <x v="0"/>
    <s v="2.1 - REMUNERACIONES Y CONTRIBUCIONES"/>
    <s v="2.1.1 - REMUNERACIONES"/>
    <s v="N"/>
    <s v="00 - N/A"/>
    <s v="10 - FONDO GENERAL"/>
    <s v="(en blanco)"/>
    <s v="99 - MULTIPROVINCIAL"/>
    <n v="800000"/>
    <n v="1100000"/>
    <n v="1100000"/>
    <n v="1100000"/>
  </r>
  <r>
    <s v="2023"/>
    <x v="0"/>
    <x v="0"/>
    <x v="0"/>
    <x v="0"/>
    <s v="1 - Poder Legislativo"/>
    <s v="0102 - CÁMARA DE DIPUTADOS"/>
    <s v="0001 - CÁMARA DE DIPUTADOS"/>
    <x v="0"/>
    <x v="0"/>
    <x v="0"/>
    <s v="2.1 - REMUNERACIONES Y CONTRIBUCIONES"/>
    <s v="2.1.2 - SOBRESUELDOS"/>
    <s v="N"/>
    <s v="00 - N/A"/>
    <s v="10 - FONDO GENERAL"/>
    <s v="(en blanco)"/>
    <s v="99 - MULTIPROVINCIAL"/>
    <n v="75196500"/>
    <n v="75196500"/>
    <n v="75196500"/>
    <n v="75196500"/>
  </r>
  <r>
    <s v="2023"/>
    <x v="0"/>
    <x v="0"/>
    <x v="0"/>
    <x v="0"/>
    <s v="1 - Poder Legislativo"/>
    <s v="0102 - CÁMARA DE DIPUTADOS"/>
    <s v="0001 - CÁMARA DE DIPUTADOS"/>
    <x v="0"/>
    <x v="0"/>
    <x v="0"/>
    <s v="2.1 - REMUNERACIONES Y CONTRIBUCIONES"/>
    <s v="2.1.2 - SOBRESUELDOS"/>
    <s v="N"/>
    <s v="00 - N/A"/>
    <s v="10 - FONDO GENERAL"/>
    <s v="(en blanco)"/>
    <s v="99 - MULTIPROVINCIAL"/>
    <n v="70563440"/>
    <n v="347439145.20000005"/>
    <n v="347439145.19999999"/>
    <n v="347439145.20000005"/>
  </r>
  <r>
    <s v="2023"/>
    <x v="0"/>
    <x v="0"/>
    <x v="0"/>
    <x v="0"/>
    <s v="1 - Poder Legislativo"/>
    <s v="0102 - CÁMARA DE DIPUTADOS"/>
    <s v="0001 - CÁMARA DE DIPUTADOS"/>
    <x v="0"/>
    <x v="0"/>
    <x v="0"/>
    <s v="2.1 - REMUNERACIONES Y CONTRIBUCIONES"/>
    <s v="2.1.2 - SOBRESUELDOS"/>
    <s v="N"/>
    <s v="00 - N/A"/>
    <s v="10 - FONDO GENERAL"/>
    <s v="(en blanco)"/>
    <s v="99 - MULTIPROVINCIAL"/>
    <n v="2625693"/>
    <n v="2625693"/>
    <n v="2625693"/>
    <n v="2625693"/>
  </r>
  <r>
    <s v="2023"/>
    <x v="0"/>
    <x v="0"/>
    <x v="0"/>
    <x v="0"/>
    <s v="1 - Poder Legislativo"/>
    <s v="0102 - CÁMARA DE DIPUTADOS"/>
    <s v="0001 - CÁMARA DE DIPUTADOS"/>
    <x v="0"/>
    <x v="0"/>
    <x v="0"/>
    <s v="2.1 - REMUNERACIONES Y CONTRIBUCIONES"/>
    <s v="2.1.2 - SOBRESUELDOS"/>
    <s v="N"/>
    <s v="00 - N/A"/>
    <s v="10 - FONDO GENERAL"/>
    <s v="(en blanco)"/>
    <s v="99 - MULTIPROVINCIAL"/>
    <n v="20000000"/>
    <n v="20000000"/>
    <n v="20000000"/>
    <n v="20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103000000"/>
    <n v="103000000"/>
    <n v="103000000"/>
    <n v="103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88500000"/>
    <n v="88500000"/>
    <n v="88500000"/>
    <n v="88500000"/>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187053234"/>
    <n v="114652959.52000001"/>
    <n v="114652959.52"/>
    <n v="114652959.52000001"/>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75322270"/>
    <n v="75322270"/>
    <n v="75322270"/>
    <n v="7532227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2875092"/>
    <n v="82875092.000000015"/>
    <n v="82875092"/>
    <n v="82875092.000000015"/>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0764750"/>
    <n v="10764750"/>
    <n v="10764750"/>
    <n v="1076475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2.99999994"/>
    <n v="380962633"/>
    <n v="380962632.99999994"/>
  </r>
  <r>
    <s v="2023"/>
    <x v="0"/>
    <x v="0"/>
    <x v="0"/>
    <x v="0"/>
    <s v="1 - Poder Legislativo"/>
    <s v="0102 - CÁMARA DE DIPUTADOS"/>
    <s v="0001 - CÁMARA DE DIPUTADOS"/>
    <x v="0"/>
    <x v="0"/>
    <x v="0"/>
    <s v="2.2 - CONTRATACIÓN DE SERVICIOS"/>
    <s v="2.2.1 - SERVICIOS BÁSICOS"/>
    <s v="N"/>
    <s v="00 - N/A"/>
    <s v="10 - FONDO GENERAL"/>
    <s v="(en blanco)"/>
    <s v="99 - MULTIPROVINCIAL"/>
    <n v="30807700"/>
    <n v="30807699.999999989"/>
    <n v="30807700"/>
    <n v="30807699.999999989"/>
  </r>
  <r>
    <s v="2023"/>
    <x v="0"/>
    <x v="0"/>
    <x v="0"/>
    <x v="0"/>
    <s v="1 - Poder Legislativo"/>
    <s v="0102 - CÁMARA DE DIPUTADOS"/>
    <s v="0001 - CÁMARA DE DIPUTADOS"/>
    <x v="0"/>
    <x v="0"/>
    <x v="0"/>
    <s v="2.2 - CONTRATACIÓN DE SERVICIOS"/>
    <s v="2.2.1 - SERVICIOS BÁSICOS"/>
    <s v="N"/>
    <s v="00 - N/A"/>
    <s v="10 - FONDO GENERAL"/>
    <s v="(en blanco)"/>
    <s v="99 - MULTIPROVINCIAL"/>
    <n v="2364840"/>
    <n v="2364840"/>
    <n v="2364840"/>
    <n v="2364840"/>
  </r>
  <r>
    <s v="2023"/>
    <x v="0"/>
    <x v="0"/>
    <x v="0"/>
    <x v="0"/>
    <s v="1 - Poder Legislativo"/>
    <s v="0102 - CÁMARA DE DIPUTADOS"/>
    <s v="0001 - CÁMARA DE DIPUTADOS"/>
    <x v="0"/>
    <x v="0"/>
    <x v="0"/>
    <s v="2.2 - CONTRATACIÓN DE SERVICIOS"/>
    <s v="2.2.1 - SERVICIOS BÁSICOS"/>
    <s v="N"/>
    <s v="00 - N/A"/>
    <s v="10 - FONDO GENERAL"/>
    <s v="(en blanco)"/>
    <s v="99 - MULTIPROVINCIAL"/>
    <n v="44800000"/>
    <n v="44800000"/>
    <n v="44800000"/>
    <n v="44800000"/>
  </r>
  <r>
    <s v="2023"/>
    <x v="0"/>
    <x v="0"/>
    <x v="0"/>
    <x v="0"/>
    <s v="1 - Poder Legislativo"/>
    <s v="0102 - CÁMARA DE DIPUTADOS"/>
    <s v="0001 - CÁMARA DE DIPUTADOS"/>
    <x v="0"/>
    <x v="0"/>
    <x v="0"/>
    <s v="2.2 - CONTRATACIÓN DE SERVICIOS"/>
    <s v="2.2.1 - SERVICIOS BÁSICOS"/>
    <s v="N"/>
    <s v="00 - N/A"/>
    <s v="10 - FONDO GENERAL"/>
    <s v="(en blanco)"/>
    <s v="99 - MULTIPROVINCIAL"/>
    <n v="254368"/>
    <n v="1254368.0000000002"/>
    <n v="1254368"/>
    <n v="1254368.0000000002"/>
  </r>
  <r>
    <s v="2023"/>
    <x v="0"/>
    <x v="0"/>
    <x v="0"/>
    <x v="0"/>
    <s v="1 - Poder Legislativo"/>
    <s v="0102 - CÁMARA DE DIPUTADOS"/>
    <s v="0001 - CÁMARA DE DIPUTADOS"/>
    <x v="0"/>
    <x v="0"/>
    <x v="0"/>
    <s v="2.2 - CONTRATACIÓN DE SERVICIOS"/>
    <s v="2.2.1 - SERVICIOS BÁSICOS"/>
    <s v="N"/>
    <s v="00 - N/A"/>
    <s v="10 - FONDO GENERAL"/>
    <s v="(en blanco)"/>
    <s v="99 - MULTIPROVINCIAL"/>
    <n v="1462600"/>
    <n v="1462600.0000000002"/>
    <n v="1462600"/>
    <n v="1462600.0000000002"/>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63000000"/>
    <n v="163000000"/>
    <n v="1630000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x v="0"/>
    <x v="0"/>
    <x v="0"/>
    <s v="2.2 - CONTRATACIÓN DE SERVICIOS"/>
    <s v="2.2.3 - VIÁTICOS"/>
    <s v="N"/>
    <s v="00 - N/A"/>
    <s v="10 - FONDO GENERAL"/>
    <s v="(en blanco)"/>
    <s v="99 - MULTIPROVINCIAL"/>
    <n v="187500000"/>
    <n v="187500000.00000003"/>
    <n v="187500000"/>
    <n v="187500000.00000003"/>
  </r>
  <r>
    <s v="2023"/>
    <x v="0"/>
    <x v="0"/>
    <x v="0"/>
    <x v="0"/>
    <s v="1 - Poder Legislativo"/>
    <s v="0102 - CÁMARA DE DIPUTADOS"/>
    <s v="0001 - CÁMARA DE DIPUTADOS"/>
    <x v="0"/>
    <x v="0"/>
    <x v="0"/>
    <s v="2.2 - CONTRATACIÓN DE SERVICIOS"/>
    <s v="2.2.3 - VIÁTICOS"/>
    <s v="N"/>
    <s v="00 - N/A"/>
    <s v="10 - FONDO GENERAL"/>
    <s v="(en blanco)"/>
    <s v="99 - MULTIPROVINCIAL"/>
    <n v="30500000"/>
    <n v="30499999.999999993"/>
    <n v="30500000"/>
    <n v="30499999.999999993"/>
  </r>
  <r>
    <s v="2023"/>
    <x v="0"/>
    <x v="0"/>
    <x v="0"/>
    <x v="0"/>
    <s v="1 - Poder Legislativo"/>
    <s v="0102 - CÁMARA DE DIPUTADOS"/>
    <s v="0001 - CÁMARA DE DIPUTADOS"/>
    <x v="0"/>
    <x v="0"/>
    <x v="0"/>
    <s v="2.2 - CONTRATACIÓN DE SERVICIOS"/>
    <s v="2.2.4 - TRANSPORTE Y ALMACENAJE"/>
    <s v="N"/>
    <s v="00 - N/A"/>
    <s v="10 - FONDO GENERAL"/>
    <s v="(en blanco)"/>
    <s v="99 - MULTIPROVINCIAL"/>
    <n v="20000000"/>
    <n v="34999999.969999999"/>
    <n v="34999999.969999999"/>
    <n v="34999999.969999999"/>
  </r>
  <r>
    <s v="2023"/>
    <x v="0"/>
    <x v="0"/>
    <x v="0"/>
    <x v="0"/>
    <s v="1 - Poder Legislativo"/>
    <s v="0102 - CÁMARA DE DIPUTADOS"/>
    <s v="0001 - CÁMARA DE DIPUTADOS"/>
    <x v="0"/>
    <x v="0"/>
    <x v="0"/>
    <s v="2.2 - CONTRATACIÓN DE SERVICIOS"/>
    <s v="2.2.4 - TRANSPORTE Y ALMACENAJE"/>
    <s v="N"/>
    <s v="00 - N/A"/>
    <s v="10 - FONDO GENERAL"/>
    <s v="(en blanco)"/>
    <s v="99 - MULTIPROVINCIAL"/>
    <n v="10000"/>
    <n v="10000"/>
    <n v="10000"/>
    <n v="10000"/>
  </r>
  <r>
    <s v="2023"/>
    <x v="0"/>
    <x v="0"/>
    <x v="0"/>
    <x v="0"/>
    <s v="1 - Poder Legislativo"/>
    <s v="0102 - CÁMARA DE DIPUTADOS"/>
    <s v="0001 - CÁMARA DE DIPUTADOS"/>
    <x v="0"/>
    <x v="0"/>
    <x v="0"/>
    <s v="2.2 - CONTRATACIÓN DE SERVICIOS"/>
    <s v="2.2.4 - TRANSPORTE Y ALMACENAJE"/>
    <s v="N"/>
    <s v="00 - N/A"/>
    <s v="10 - FONDO GENERAL"/>
    <s v="(en blanco)"/>
    <s v="99 - MULTIPROVINCIAL"/>
    <n v="30000"/>
    <n v="30000"/>
    <n v="30000"/>
    <n v="30000"/>
  </r>
  <r>
    <s v="2023"/>
    <x v="0"/>
    <x v="0"/>
    <x v="0"/>
    <x v="0"/>
    <s v="1 - Poder Legislativo"/>
    <s v="0102 - CÁMARA DE DIPUTADOS"/>
    <s v="0001 - CÁMARA DE DIPUTADOS"/>
    <x v="0"/>
    <x v="0"/>
    <x v="0"/>
    <s v="2.2 - CONTRATACIÓN DE SERVICIOS"/>
    <s v="2.2.5 - ALQUILERES Y RENTAS"/>
    <s v="N"/>
    <s v="00 - N/A"/>
    <s v="10 - FONDO GENERAL"/>
    <s v="(en blanco)"/>
    <s v="99 - MULTIPROVINCIAL"/>
    <n v="3959195"/>
    <n v="4609195"/>
    <n v="4609195"/>
    <n v="4609195"/>
  </r>
  <r>
    <s v="2023"/>
    <x v="0"/>
    <x v="0"/>
    <x v="0"/>
    <x v="0"/>
    <s v="1 - Poder Legislativo"/>
    <s v="0102 - CÁMARA DE DIPUTADOS"/>
    <s v="0001 - CÁMARA DE DIPUTADOS"/>
    <x v="0"/>
    <x v="0"/>
    <x v="0"/>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x v="0"/>
    <x v="0"/>
    <x v="0"/>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x v="0"/>
    <x v="0"/>
    <x v="0"/>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x v="0"/>
    <x v="0"/>
    <x v="0"/>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x v="0"/>
    <x v="0"/>
    <x v="0"/>
    <s v="2.2 - CONTRATACIÓN DE SERVICIOS"/>
    <s v="2.2.5 - ALQUILERES Y RENTAS"/>
    <s v="N"/>
    <s v="00 - N/A"/>
    <s v="10 - FONDO GENERAL"/>
    <s v="(en blanco)"/>
    <s v="99 - MULTIPROVINCIAL"/>
    <n v="0"/>
    <n v="13683714.279999999"/>
    <n v="13683714.279999999"/>
    <n v="13683714.279999999"/>
  </r>
  <r>
    <s v="2023"/>
    <x v="0"/>
    <x v="0"/>
    <x v="0"/>
    <x v="0"/>
    <s v="1 - Poder Legislativo"/>
    <s v="0102 - CÁMARA DE DIPUTADOS"/>
    <s v="0001 - CÁMARA DE DIPUTADOS"/>
    <x v="0"/>
    <x v="0"/>
    <x v="0"/>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x v="0"/>
    <x v="0"/>
    <x v="0"/>
    <s v="2.2 - CONTRATACIÓN DE SERVICIOS"/>
    <s v="2.2.6 - SEGUROS"/>
    <s v="N"/>
    <s v="00 - N/A"/>
    <s v="10 - FONDO GENERAL"/>
    <s v="(en blanco)"/>
    <s v="99 - MULTIPROVINCIAL"/>
    <n v="240000000"/>
    <n v="240000000.00000003"/>
    <n v="240000000"/>
    <n v="240000000.00000003"/>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0"/>
    <n v="100000"/>
    <n v="100000"/>
    <n v="1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1050000"/>
    <n v="1050000"/>
    <n v="10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88143492"/>
    <n v="397216522.25999999"/>
    <n v="397216522.25999999"/>
    <n v="397216522.25999999"/>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42270000"/>
    <n v="42270000"/>
    <n v="42270000"/>
    <n v="4227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000000"/>
    <n v="68000000.000000015"/>
    <n v="68000000"/>
    <n v="68000000.000000015"/>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2500000"/>
    <n v="25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62000000"/>
    <n v="77000000"/>
    <n v="77000000"/>
    <n v="770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3000000"/>
    <n v="3000000"/>
  </r>
  <r>
    <s v="2023"/>
    <x v="0"/>
    <x v="0"/>
    <x v="0"/>
    <x v="0"/>
    <s v="1 - Poder Legislativo"/>
    <s v="0102 - CÁMARA DE DIPUTADOS"/>
    <s v="0001 - CÁMARA DE DIPUTADOS"/>
    <x v="0"/>
    <x v="0"/>
    <x v="0"/>
    <s v="2.3 - MATERIALES Y SUMINISTROS"/>
    <s v="2.3.2 - TEXTILES Y VESTUARIOS"/>
    <s v="N"/>
    <s v="00 - N/A"/>
    <s v="10 - FONDO GENERAL"/>
    <s v="(en blanco)"/>
    <s v="99 - MULTIPROVINCIAL"/>
    <n v="200000"/>
    <n v="200000"/>
    <n v="200000"/>
    <n v="200000"/>
  </r>
  <r>
    <s v="2023"/>
    <x v="0"/>
    <x v="0"/>
    <x v="0"/>
    <x v="0"/>
    <s v="1 - Poder Legislativo"/>
    <s v="0102 - CÁMARA DE DIPUTADOS"/>
    <s v="0001 - CÁMARA DE DIPUTADOS"/>
    <x v="0"/>
    <x v="0"/>
    <x v="0"/>
    <s v="2.3 - MATERIALES Y SUMINISTROS"/>
    <s v="2.3.2 - TEXTILES Y VESTUARIOS"/>
    <s v="N"/>
    <s v="00 - N/A"/>
    <s v="10 - FONDO GENERAL"/>
    <s v="(en blanco)"/>
    <s v="99 - MULTIPROVINCIAL"/>
    <n v="500000"/>
    <n v="500000"/>
    <n v="500000"/>
    <n v="500000"/>
  </r>
  <r>
    <s v="2023"/>
    <x v="0"/>
    <x v="0"/>
    <x v="0"/>
    <x v="0"/>
    <s v="1 - Poder Legislativo"/>
    <s v="0102 - CÁMARA DE DIPUTADOS"/>
    <s v="0001 - CÁMARA DE DIPUTADOS"/>
    <x v="0"/>
    <x v="0"/>
    <x v="0"/>
    <s v="2.3 - MATERIALES Y SUMINISTROS"/>
    <s v="2.3.2 - TEXTILES Y VESTUARI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000000"/>
    <n v="1000000"/>
    <n v="10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300000"/>
    <n v="1300000"/>
  </r>
  <r>
    <s v="2023"/>
    <x v="0"/>
    <x v="0"/>
    <x v="0"/>
    <x v="0"/>
    <s v="1 - Poder Legislativo"/>
    <s v="0102 - CÁMARA DE DIPUTADOS"/>
    <s v="0001 - CÁMARA DE DIPUTADOS"/>
    <x v="0"/>
    <x v="0"/>
    <x v="0"/>
    <s v="2.3 - MATERIALES Y SUMINISTROS"/>
    <s v="2.3.4 - PRODUCTOS FARMACÉUTICOS"/>
    <s v="N"/>
    <s v="00 - N/A"/>
    <s v="10 - FONDO GENERAL"/>
    <s v="(en blanco)"/>
    <s v="99 - MULTIPROVINCIAL"/>
    <n v="0"/>
    <n v="8199344.3399999999"/>
    <n v="8199344.3399999999"/>
    <n v="8199344.3399999999"/>
  </r>
  <r>
    <s v="2023"/>
    <x v="0"/>
    <x v="0"/>
    <x v="0"/>
    <x v="0"/>
    <s v="1 - Poder Legislativo"/>
    <s v="0102 - CÁMARA DE DIPUTADOS"/>
    <s v="0001 - CÁMARA DE DIPUTADOS"/>
    <x v="0"/>
    <x v="0"/>
    <x v="0"/>
    <s v="2.3 - MATERIALES Y SUMINISTROS"/>
    <s v="2.3.5 - CUERO, CAUCHO Y PLÁSTICO"/>
    <s v="N"/>
    <s v="00 - N/A"/>
    <s v="10 - FONDO GENERAL"/>
    <s v="(en blanco)"/>
    <s v="99 - MULTIPROVINCIAL"/>
    <n v="75000"/>
    <n v="425000"/>
    <n v="425000"/>
    <n v="425000"/>
  </r>
  <r>
    <s v="2023"/>
    <x v="0"/>
    <x v="0"/>
    <x v="0"/>
    <x v="0"/>
    <s v="1 - Poder Legislativo"/>
    <s v="0102 - CÁMARA DE DIPUTADOS"/>
    <s v="0001 - CÁMARA DE DIPUTADOS"/>
    <x v="0"/>
    <x v="0"/>
    <x v="0"/>
    <s v="2.3 - MATERIALES Y SUMINISTROS"/>
    <s v="2.3.5 - CUERO, CAUCHO Y PLÁSTICO"/>
    <s v="N"/>
    <s v="00 - N/A"/>
    <s v="10 - FONDO GENERAL"/>
    <s v="(en blanco)"/>
    <s v="99 - MULTIPROVINCIAL"/>
    <n v="4000000"/>
    <n v="5200000"/>
    <n v="5200000"/>
    <n v="5200000"/>
  </r>
  <r>
    <s v="2023"/>
    <x v="0"/>
    <x v="0"/>
    <x v="0"/>
    <x v="0"/>
    <s v="1 - Poder Legislativo"/>
    <s v="0102 - CÁMARA DE DIPUTADOS"/>
    <s v="0001 - CÁMARA DE DIPUTADOS"/>
    <x v="0"/>
    <x v="0"/>
    <x v="0"/>
    <s v="2.3 - MATERIALES Y SUMINISTROS"/>
    <s v="2.3.5 - CUERO, CAUCHO Y PLÁSTICO"/>
    <s v="N"/>
    <s v="00 - N/A"/>
    <s v="10 - FONDO GENERAL"/>
    <s v="(en blanco)"/>
    <s v="99 - MULTIPROVINCIAL"/>
    <n v="7000000"/>
    <n v="3000000.0000000005"/>
    <n v="3000000"/>
    <n v="3000000.0000000005"/>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000"/>
    <n v="229999.99999999997"/>
    <n v="230000"/>
    <n v="229999.99999999997"/>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1000000"/>
    <n v="10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0844000"/>
    <n v="110844000"/>
    <n v="110844000"/>
    <n v="110844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500000"/>
    <n v="4500000"/>
    <n v="4500000"/>
    <n v="4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12000000"/>
    <n v="120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en blanco)"/>
    <s v="99 - MULTIPROVINCIAL"/>
    <n v="1500000"/>
    <n v="1499999.9999999998"/>
    <n v="1500000"/>
    <n v="1499999.9999999998"/>
  </r>
  <r>
    <s v="2023"/>
    <x v="0"/>
    <x v="0"/>
    <x v="0"/>
    <x v="0"/>
    <s v="1 - Poder Legislativo"/>
    <s v="0102 - CÁMARA DE DIPUTADOS"/>
    <s v="0001 - CÁMARA DE DIPUTADOS"/>
    <x v="0"/>
    <x v="0"/>
    <x v="0"/>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0690510"/>
    <n v="273185857.18000013"/>
    <n v="274266783.75"/>
    <n v="251060526.82000011"/>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18827354"/>
    <n v="144859394.16000003"/>
    <n v="145827855"/>
    <n v="132038925.98000003"/>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5000"/>
    <n v="910331.8899999999"/>
    <n v="1155000"/>
    <n v="910331.8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111405"/>
    <n v="129500"/>
    <n v="63702.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4238239"/>
    <n v="34810469.880000003"/>
    <n v="35188239"/>
    <n v="34798686.53999999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50000"/>
    <n v="932630.64999999991"/>
    <n v="1450000"/>
    <n v="932630.64999999991"/>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00000"/>
    <n v="1783315.8"/>
    <n v="2100000"/>
    <n v="1783315.8"/>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500000"/>
    <n v="5028179.9000000013"/>
    <n v="5500000"/>
    <n v="5028179.9000000004"/>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020000"/>
    <n v="1025133.33"/>
    <n v="1026000"/>
    <n v="926133.33000000007"/>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4500000"/>
    <n v="12054079.550000001"/>
    <n v="13452000"/>
    <n v="12054079.550000001"/>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432000"/>
    <n v="0"/>
    <n v="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16000"/>
    <n v="560860.65999999992"/>
    <n v="774422.5"/>
    <n v="560860.66"/>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34153239"/>
    <n v="31632432.590000004"/>
    <n v="33453239"/>
    <n v="31632432.590000004"/>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57575"/>
    <n v="29651436.960000005"/>
    <n v="29995675"/>
    <n v="27174576.039999995"/>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98559"/>
    <n v="29765097.270000003"/>
    <n v="29937559"/>
    <n v="27280558.890000004"/>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508228"/>
    <n v="4141724.2300000014"/>
    <n v="4521228"/>
    <n v="3789148.6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000000"/>
    <n v="3213074.77"/>
    <n v="3750000"/>
    <n v="3213074.77"/>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875000"/>
    <n v="5096079.18"/>
    <n v="7975000"/>
    <n v="5096079.1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00"/>
    <n v="2992252.59"/>
    <n v="3300000"/>
    <n v="2992252.59"/>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
    <n v="31923.070000000007"/>
    <n v="35000"/>
    <n v="31923.070000000007"/>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0000"/>
    <n v="26582"/>
    <n v="30000"/>
    <n v="26582"/>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351231.3"/>
    <n v="1800000"/>
    <n v="301231.29000000004"/>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300000"/>
    <n v="778608.69"/>
    <n v="1350000"/>
    <n v="778608.69000000006"/>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2900000"/>
    <n v="2923264"/>
    <n v="3250000"/>
    <n v="2923264"/>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500000"/>
    <n v="647640.62"/>
    <n v="900000"/>
    <n v="647640.62000000011"/>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300000"/>
    <n v="12734700.879999999"/>
    <n v="15939203.75"/>
    <n v="11628282.09"/>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5000"/>
    <n v="7220"/>
    <n v="25000"/>
    <n v="72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170000"/>
    <n v="2491488.65"/>
    <n v="2630000"/>
    <n v="1951488.6500000004"/>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0"/>
    <n v="1094786.6100000001"/>
    <n v="1355000"/>
    <n v="1016479.6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300000"/>
    <n v="1740972"/>
    <n v="2650000"/>
    <n v="145081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00000"/>
    <n v="3444488.62"/>
    <n v="375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1499824"/>
    <n v="10637677.199999999"/>
    <n v="11499824"/>
    <n v="10637677.199999999"/>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400000"/>
    <n v="3085198.9699999997"/>
    <n v="3583000"/>
    <n v="1072989.0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194950"/>
    <n v="3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25000"/>
    <n v="2350262.66"/>
    <n v="2890000"/>
    <n v="1761813.3199999998"/>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210351.01"/>
    <n v="225000"/>
    <n v="60351.0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309440"/>
    <n v="370000"/>
    <n v="944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36476.239999999998"/>
    <n v="110000"/>
    <n v="36476.23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
    <n v="27421.08"/>
    <n v="19000"/>
    <n v="27421.0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7502174.6699999999"/>
    <n v="7692160"/>
    <n v="22411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4948"/>
    <n v="120000"/>
    <n v="7494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15000"/>
    <n v="70711.839999999997"/>
    <n v="105000"/>
    <n v="70711.839999999997"/>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650000"/>
    <n v="375664.09"/>
    <n v="380000"/>
    <n v="275664.09000000003"/>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00000"/>
    <n v="369528.8"/>
    <n v="640000"/>
    <n v="206025.63999999998"/>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00000"/>
    <n v="1978511.2400000002"/>
    <n v="2499999"/>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400000"/>
    <n v="1200047.4100000001"/>
    <n v="1325000"/>
    <n v="973657.29"/>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385373.44"/>
    <n v="475000"/>
    <n v="65373.45"/>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0000"/>
    <n v="825.49"/>
    <n v="10000"/>
    <n v="8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40000"/>
    <n v="119593"/>
    <n v="180000"/>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00000"/>
    <n v="824428.39"/>
    <n v="1645000"/>
    <n v="712328.3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00000"/>
    <n v="778988.55999999994"/>
    <n v="1525000"/>
    <n v="718425.0599999999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5000"/>
    <n v="391667.60000000003"/>
    <n v="915000"/>
    <n v="52370.39999999999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5000"/>
    <n v="3327.5"/>
    <n v="35000"/>
    <n v="332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00000"/>
    <n v="503240.49000000005"/>
    <n v="675000"/>
    <n v="503240.49"/>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740"/>
    <n v="15000"/>
    <n v="74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40000"/>
    <n v="20726.97"/>
    <n v="60000"/>
    <n v="20726.97"/>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2768.42"/>
    <n v="3000"/>
    <n v="2768.4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0"/>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42565.49"/>
    <n v="95000"/>
    <n v="42565.4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903955"/>
    <n v="318668.36000000004"/>
    <n v="573155"/>
    <n v="318668.3600000000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700000"/>
    <n v="2690867.8800000004"/>
    <n v="2700000"/>
    <n v="2617456.1800000002"/>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
    <n v="3019.99"/>
    <n v="5000"/>
    <n v="301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0"/>
    <n v="448.4"/>
    <n v="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25764.42"/>
    <n v="60000"/>
    <n v="20673.599999999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0"/>
    <n v="42999.01"/>
    <n v="105000"/>
    <n v="42999.01"/>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44199.26"/>
    <n v="67000"/>
    <n v="44199.2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0"/>
    <n v="375146.33999999997"/>
    <n v="1025000"/>
    <n v="354202.4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50000"/>
    <n v="3290304.9200000004"/>
    <n v="3549999"/>
    <n v="1865686.9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38857.42"/>
    <n v="17000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9416"/>
    <n v="130000"/>
    <n v="941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772357.08000000007"/>
    <n v="1625000"/>
    <n v="568472.549999999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22041.93"/>
    <n v="269999"/>
    <n v="13073.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259939.17"/>
    <n v="435000"/>
    <n v="57050.8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43865.729999999996"/>
    <n v="120000"/>
    <n v="43865.7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5199999"/>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43713.1"/>
    <n v="16000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661359936"/>
    <n v="638550323.8599999"/>
    <n v="705750045.67000008"/>
    <n v="638550281.44000018"/>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934000"/>
    <n v="1300000"/>
    <n v="93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582205000"/>
    <n v="582500441.86000001"/>
    <n v="642778823"/>
    <n v="582499499.99000001"/>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7248000"/>
    <n v="15517905.01"/>
    <n v="17565333.329999998"/>
    <n v="15517583.3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8847000"/>
    <n v="8264000"/>
    <n v="8912000"/>
    <n v="6990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697330"/>
    <n v="114781504.72999999"/>
    <n v="116058000"/>
    <n v="114781504.7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2004000"/>
    <n v="8000000"/>
    <n v="200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5000000"/>
    <n v="6374291.6699999999"/>
    <n v="17000000"/>
    <n v="6374291.6699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0000000"/>
    <n v="13889155.73"/>
    <n v="20000000"/>
    <n v="13889155.72999999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0"/>
    <n v="180000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11857791.67"/>
    <n v="12000000"/>
    <n v="10724791.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5708000"/>
    <n v="14440766.77"/>
    <n v="15708000"/>
    <n v="14440766.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63760250"/>
    <n v="63903583.310000002"/>
    <n v="63966250"/>
    <n v="63903583.31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32000"/>
    <n v="22000"/>
    <n v="3200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35628078"/>
    <n v="33449327.100000001"/>
    <n v="34100078"/>
    <n v="33449327.10000000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00697328"/>
    <n v="117267060.22"/>
    <n v="117358000"/>
    <n v="117267060.21999998"/>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251743320"/>
    <n v="0"/>
    <n v="289602330"/>
    <n v="0"/>
  </r>
  <r>
    <s v="2023"/>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n v="1010000"/>
    <n v="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00000"/>
    <n v="14864000"/>
    <n v="15000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200000"/>
    <n v="0"/>
    <n v="20000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559588"/>
    <n v="87185007.12999998"/>
    <n v="99635223"/>
    <n v="87092228.630000025"/>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678854"/>
    <n v="88498904.269999996"/>
    <n v="96681477"/>
    <n v="88363781.859999985"/>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3119258"/>
    <n v="12384926.600000001"/>
    <n v="13119258"/>
    <n v="12368450.700000001"/>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44762"/>
    <n v="120000"/>
    <n v="37193.6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800000"/>
    <n v="2511789"/>
    <n v="2800000"/>
    <n v="2130505.65"/>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6467392.1399999997"/>
    <n v="6538715"/>
    <n v="5591123.839999999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6200000"/>
    <n v="11470855.32"/>
    <n v="11800000"/>
    <n v="10470855.32"/>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27985.7"/>
    <n v="36000"/>
    <n v="27985.7"/>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128400"/>
    <n v="222768"/>
    <n v="243567"/>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72291968"/>
    <n v="31275445.25"/>
    <n v="35891968"/>
    <n v="21248410.060000002"/>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630705.15999999992"/>
    <n v="800000"/>
    <n v="630705.1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53129"/>
    <n v="3911592.47"/>
    <n v="4024400"/>
    <n v="2455373.4500000002"/>
  </r>
  <r>
    <s v="2023"/>
    <x v="0"/>
    <x v="0"/>
    <x v="0"/>
    <x v="0"/>
    <s v="2 - Poder Ejecutivo"/>
    <s v="0201 - PRESIDENCIA DE LA REPÚBLICA"/>
    <s v="0001 - CONTRALORIA GENERAL DE LA REPUBLICA"/>
    <x v="0"/>
    <x v="0"/>
    <x v="2"/>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23000000"/>
    <n v="21183803.950000003"/>
    <n v="26950000"/>
    <n v="21166478.950000003"/>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4000000"/>
    <n v="8519.8000000000029"/>
    <n v="8519.8000000000466"/>
    <n v="8519.8000000000029"/>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0"/>
    <n v="260476.83000000002"/>
    <n v="497941"/>
    <n v="260476.83000000002"/>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65000"/>
    <n v="164568.28999999998"/>
    <n v="65000"/>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
    <n v="100380"/>
    <n v="127500"/>
    <n v="10038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457570"/>
    <n v="9594086.0399999991"/>
    <n v="9681570"/>
    <n v="7195564.53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0"/>
    <n v="75075.839999999997"/>
    <n v="76000"/>
    <n v="68498.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0"/>
    <n v="5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7473872"/>
    <n v="3776489.54"/>
    <n v="3813872"/>
    <n v="2406785.84"/>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499470"/>
    <n v="800000"/>
    <n v="45947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2877776"/>
    <n v="2298770.23"/>
    <n v="27427776"/>
    <n v="815349.11"/>
  </r>
  <r>
    <s v="2023"/>
    <x v="0"/>
    <x v="0"/>
    <x v="0"/>
    <x v="0"/>
    <s v="2 - Poder Ejecutivo"/>
    <s v="0201 - PRESIDENCIA DE LA REPÚBLICA"/>
    <s v="0001 - CONTRALORIA GENERAL DE LA REPUBLICA"/>
    <x v="0"/>
    <x v="0"/>
    <x v="2"/>
    <s v="2.2 - CONTRATACIÓN DE SERVICIOS"/>
    <s v="2.2.5 - ALQUILERES Y RENTAS"/>
    <s v="N"/>
    <s v="00 - N/A"/>
    <s v="70 - DONACION EXTERNA"/>
    <s v="(en blanco)"/>
    <s v="99 - MULTIPROVINCIAL"/>
    <n v="0"/>
    <n v="4243457.75"/>
    <n v="5430136.0999999996"/>
    <n v="0"/>
  </r>
  <r>
    <s v="2023"/>
    <x v="0"/>
    <x v="0"/>
    <x v="0"/>
    <x v="0"/>
    <s v="2 - Poder Ejecutivo"/>
    <s v="0201 - PRESIDENCIA DE LA REPÚBLICA"/>
    <s v="0001 - CONTRALORIA GENERAL DE LA REPUBLICA"/>
    <x v="0"/>
    <x v="0"/>
    <x v="2"/>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en blanco)"/>
    <s v="99 - MULTIPROVINCIAL"/>
    <n v="23846404"/>
    <n v="21275723.310000002"/>
    <n v="21846404"/>
    <n v="16871087.42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2500000"/>
    <n v="12849430.710000001"/>
    <n v="19616002"/>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0"/>
    <n v="1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5133"/>
    <n v="36196.710000000021"/>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264556"/>
    <n v="363804"/>
    <n v="26455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6108000"/>
    <n v="3530136.67"/>
    <n v="5608000"/>
    <n v="312917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760000"/>
    <n v="0"/>
    <n v="6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370000"/>
    <n v="1269786.82"/>
    <n v="1670000"/>
    <n v="670103.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0"/>
    <n v="1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0"/>
    <n v="9665.2999999999993"/>
    <n v="100000"/>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340000"/>
    <n v="1839300"/>
    <n v="2140000"/>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24000"/>
    <n v="382160.7"/>
    <n v="624000"/>
    <n v="252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743"/>
    <n v="50000"/>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2525734.2800000003"/>
    <n v="2330000"/>
    <n v="1618889.5499999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100000"/>
    <n v="3048312"/>
    <n v="8400000"/>
    <n v="85238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4900000"/>
    <n v="0"/>
    <n v="7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0"/>
    <n v="153400"/>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741000"/>
    <n v="887118"/>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100000"/>
    <n v="3359679.98"/>
    <n v="3700000"/>
    <n v="332663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50000"/>
    <n v="2552000"/>
    <n v="3053000"/>
    <n v="2552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000"/>
    <n v="8599669.3399999999"/>
    <n v="9200000"/>
    <n v="5264231.8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336000"/>
    <n v="1138356"/>
    <n v="1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5409580"/>
    <n v="7416046.4199999999"/>
    <n v="14202112"/>
    <n v="3143346.92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2444462.67"/>
    <n v="2500000"/>
    <n v="2444462.6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690.48"/>
    <n v="20000"/>
    <n v="690.48"/>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234409.57"/>
    <n v="1274770"/>
    <n v="893474.57000000007"/>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52168.4"/>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50000"/>
    <n v="460318.41"/>
    <n v="620000"/>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4880008"/>
    <n v="26111425.579999998"/>
    <n v="30494692.52"/>
    <n v="22282614.120000005"/>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000000"/>
    <n v="3684918.7"/>
    <n v="2610000"/>
    <n v="354109.08999999997"/>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32000"/>
    <n v="3691342.6599999997"/>
    <n v="5032000"/>
    <n v="3078094.89"/>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0000"/>
    <n v="612311.16"/>
    <n v="700000"/>
    <n v="612311"/>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300000"/>
    <n v="0"/>
    <n v="5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20000"/>
    <n v="0"/>
    <n v="12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300000"/>
    <n v="5730"/>
    <n v="100000"/>
    <n v="573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4000000"/>
    <n v="998285.19"/>
    <n v="1157153"/>
    <n v="248756.5"/>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50000"/>
    <n v="0"/>
    <n v="50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81000"/>
    <n v="713726.64"/>
    <n v="1123000"/>
    <n v="492004.64"/>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64000"/>
    <n v="1734769.17"/>
    <n v="2049000"/>
    <n v="1734769.17"/>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50000"/>
    <n v="127098.8"/>
    <n v="190000"/>
    <n v="127098.8"/>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55113"/>
    <n v="135675"/>
    <n v="152113"/>
    <n v="40675"/>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10000"/>
    <n v="0"/>
    <n v="5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400000"/>
    <n v="167061.34"/>
    <n v="325000"/>
    <n v="167061.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0"/>
    <n v="15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0"/>
    <n v="10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450000"/>
    <n v="46451.96"/>
    <n v="302400"/>
    <n v="1652"/>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250000"/>
    <n v="7434"/>
    <n v="50000"/>
    <n v="74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650000"/>
    <n v="65024.59"/>
    <n v="140000"/>
    <n v="49684.59000000000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914"/>
    <n v="50000"/>
    <n v="91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5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0"/>
    <n v="25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3996"/>
    <n v="90000"/>
    <n v="3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7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50000"/>
    <n v="237375.84"/>
    <n v="560000"/>
    <n v="113549.19"/>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6760"/>
    <n v="102456.88"/>
    <n v="321760"/>
    <n v="100840.28"/>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2"/>
    <n v="16495017.5"/>
    <n v="14385642"/>
    <n v="10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1160"/>
    <n v="6140887.3300000001"/>
    <n v="11001160"/>
    <n v="1157561.139999999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63364"/>
    <n v="10700"/>
    <n v="63364"/>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481174"/>
    <n v="0"/>
    <n v="4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0"/>
    <n v="2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4120"/>
    <n v="0"/>
    <n v="1206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0"/>
    <n v="47530.41"/>
    <n v="113738"/>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310.76"/>
    <n v="9000"/>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
    <n v="6483.9"/>
    <n v="20000"/>
    <n v="6483.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95000"/>
    <n v="263307.38"/>
    <n v="830865"/>
    <n v="224904.2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3245"/>
    <n v="23436.39"/>
    <n v="52579"/>
    <n v="20978.92"/>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87107"/>
    <n v="628774.56000000006"/>
    <n v="901038"/>
    <n v="610366.5600000000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0"/>
    <n v="1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5829131"/>
    <n v="3306678.8800000004"/>
    <n v="3368072"/>
    <n v="2300474.91"/>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616746"/>
    <n v="33605.56"/>
    <n v="308373"/>
    <n v="33605.5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0000"/>
    <n v="605707.98"/>
    <n v="740000"/>
    <n v="605707.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4228423"/>
    <n v="1349373.4200000002"/>
    <n v="2037452"/>
    <n v="1233557.5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137080"/>
    <n v="361482.31"/>
    <n v="837080"/>
    <n v="350600.35"/>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00000"/>
    <n v="1036073.35"/>
    <n v="1190000"/>
    <n v="709142.64"/>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8114942"/>
    <n v="14163.79"/>
    <n v="220079"/>
    <n v="13781.4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50000"/>
    <n v="191011.38"/>
    <n v="260000"/>
    <n v="114670.09"/>
  </r>
  <r>
    <s v="2023"/>
    <x v="0"/>
    <x v="0"/>
    <x v="1"/>
    <x v="1"/>
    <s v="2 - Poder Ejecutivo"/>
    <s v="0201 - PRESIDENCIA DE LA REPÚBLICA"/>
    <s v="0001 - CONTRALORIA GENERAL DE LA REPUBLICA"/>
    <x v="0"/>
    <x v="0"/>
    <x v="2"/>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8720000"/>
    <n v="62336133.329999998"/>
    <n v="68690133.329999998"/>
    <n v="62336133.329999998"/>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210000"/>
    <n v="5691344.4300000006"/>
    <n v="7545000"/>
    <n v="5691344.4300000006"/>
  </r>
  <r>
    <s v="2023"/>
    <x v="0"/>
    <x v="0"/>
    <x v="0"/>
    <x v="0"/>
    <s v="2 - Poder Ejecutivo"/>
    <s v="0201 - PRESIDENCIA DE LA REPÚBLICA"/>
    <s v="0001 - GABINETE SOCIAL DE LA PRESIDENCIA"/>
    <x v="1"/>
    <x v="2"/>
    <x v="3"/>
    <s v="2.1 - REMUNERACIONES Y CONTRIBUCIONES"/>
    <s v="2.1.2 - SOBRESUELDOS"/>
    <s v="N"/>
    <s v="00 - N/A"/>
    <s v="10 - FONDO GENERAL"/>
    <s v="(en blanco)"/>
    <s v="99 - MULTIPROVINCIAL"/>
    <n v="4210000"/>
    <n v="5691344.4299999997"/>
    <n v="6272564.2800000003"/>
    <n v="5691344.4300000006"/>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17215"/>
    <n v="4419631.8499999996"/>
    <n v="4870130.46"/>
    <n v="4419631.8499999996"/>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57443"/>
    <n v="4425865.4700000007"/>
    <n v="4876999.4700000007"/>
    <n v="4425865.4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501402"/>
    <n v="685370.77"/>
    <n v="754079.97"/>
    <n v="685370.77"/>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0"/>
    <n v="12629999.089999998"/>
    <n v="128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2930029"/>
    <n v="1323836"/>
    <n v="1300000.06"/>
    <n v="653366"/>
  </r>
  <r>
    <s v="2023"/>
    <x v="0"/>
    <x v="0"/>
    <x v="0"/>
    <x v="0"/>
    <s v="2 - Poder Ejecutivo"/>
    <s v="0201 - PRESIDENCIA DE LA REPÚBLICA"/>
    <s v="0001 - GABINETE SOCIAL DE LA PRESIDENCIA"/>
    <x v="1"/>
    <x v="2"/>
    <x v="3"/>
    <s v="2.2 - CONTRATACIÓN DE SERVICIOS"/>
    <s v="2.2.3 - VIÁTICOS"/>
    <s v="N"/>
    <s v="00 - N/A"/>
    <s v="10 - FONDO GENERAL"/>
    <s v="(en blanco)"/>
    <s v="99 - MULTIPROVINCIAL"/>
    <n v="4300000"/>
    <n v="132450"/>
    <n v="132450"/>
    <n v="132450"/>
  </r>
  <r>
    <s v="2023"/>
    <x v="0"/>
    <x v="0"/>
    <x v="0"/>
    <x v="0"/>
    <s v="2 - Poder Ejecutivo"/>
    <s v="0201 - PRESIDENCIA DE LA REPÚBLICA"/>
    <s v="0001 - GABINETE SOCIAL DE LA PRESIDENCIA"/>
    <x v="1"/>
    <x v="2"/>
    <x v="3"/>
    <s v="2.2 - CONTRATACIÓN DE SERVICIOS"/>
    <s v="2.2.3 - VIÁTICO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4 - TRANSPORTE Y ALMACENAJE"/>
    <s v="N"/>
    <s v="00 - N/A"/>
    <s v="10 - FONDO GENERAL"/>
    <s v="(en blanco)"/>
    <s v="99 - MULTIPROVINCIAL"/>
    <n v="800000"/>
    <n v="7250000"/>
    <n v="7300000"/>
    <n v="607800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48572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0"/>
    <n v="14500"/>
    <n v="3599948.19"/>
    <n v="14500"/>
  </r>
  <r>
    <s v="2023"/>
    <x v="0"/>
    <x v="0"/>
    <x v="0"/>
    <x v="0"/>
    <s v="2 - Poder Ejecutivo"/>
    <s v="0201 - PRESIDENCIA DE LA REPÚBLICA"/>
    <s v="0001 - GABINETE SOCIAL DE LA PRESIDENCIA"/>
    <x v="1"/>
    <x v="2"/>
    <x v="3"/>
    <s v="2.2 - CONTRATACIÓN DE SERVICIOS"/>
    <s v="2.2.6 - SEGUROS"/>
    <s v="N"/>
    <s v="00 - N/A"/>
    <s v="10 - FONDO GENERAL"/>
    <s v="(en blanco)"/>
    <s v="99 - MULTIPROVINCIAL"/>
    <n v="0"/>
    <n v="391349.29000000004"/>
    <n v="391349.29"/>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1375732.5"/>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829208.74"/>
    <n v="637682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14500000"/>
    <n v="12946255.02"/>
    <n v="14800000"/>
    <n v="7818699.0099999998"/>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0"/>
    <n v="178180"/>
    <n v="2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2350000"/>
    <n v="72500"/>
    <n v="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n v="186413.43999999994"/>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1900000"/>
    <n v="1500000"/>
    <n v="1500000"/>
    <n v="483705.59999999998"/>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1678913.44"/>
    <n v="1492500"/>
    <n v="492983.94"/>
  </r>
  <r>
    <s v="2023"/>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10500000"/>
    <n v="4987318.91"/>
    <n v="4990421.3000000007"/>
    <n v="4807411.91"/>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107899.2"/>
    <n v="108000"/>
    <n v="107899.2"/>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3149731"/>
    <n v="1577230.24"/>
    <n v="1673700"/>
    <n v="903363.16"/>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176654.97"/>
    <n v="319500"/>
    <n v="56640"/>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803125"/>
    <n v="2124"/>
    <n v="2160"/>
    <n v="2124"/>
  </r>
  <r>
    <s v="2023"/>
    <x v="0"/>
    <x v="0"/>
    <x v="0"/>
    <x v="0"/>
    <s v="2 - Poder Ejecutivo"/>
    <s v="0201 - PRESIDENCIA DE LA REPÚBLICA"/>
    <s v="0001 - GABINETE SOCIAL DE LA PRESIDENCIA"/>
    <x v="1"/>
    <x v="2"/>
    <x v="3"/>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en blanco)"/>
    <s v="99 - MULTIPROVINCIAL"/>
    <n v="101238"/>
    <n v="11956.35"/>
    <n v="12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100000"/>
    <n v="746222.69"/>
    <n v="802544"/>
    <n v="41545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56976.3"/>
    <n v="73495"/>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3000000"/>
    <n v="217019.7"/>
    <n v="226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800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29810"/>
    <n v="146820"/>
    <n v="299661"/>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900000"/>
    <n v="66162.600000000006"/>
    <n v="4939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505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403272"/>
    <n v="104253"/>
    <n v="105000"/>
    <n v="10425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900000"/>
    <n v="882050.89"/>
    <n v="896000"/>
    <n v="882050.89"/>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50000"/>
    <n v="166382.28999999998"/>
    <n v="150500"/>
    <n v="164905.8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000"/>
    <n v="250769.15000000002"/>
    <n v="536700"/>
    <n v="53431.58"/>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750.48"/>
    <n v="6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69479.59"/>
    <n v="71200"/>
    <n v="2700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8058"/>
    <n v="93243.01"/>
    <n v="246672.53000000003"/>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0000.030000000001"/>
    <n v="10000"/>
    <n v="0"/>
  </r>
  <r>
    <s v="2023"/>
    <x v="0"/>
    <x v="0"/>
    <x v="1"/>
    <x v="1"/>
    <s v="2 - Poder Ejecutivo"/>
    <s v="0201 - PRESIDENCIA DE LA REPÚBLICA"/>
    <s v="0001 - GABINETE SOCIAL DE LA PRESIDENCIA"/>
    <x v="1"/>
    <x v="2"/>
    <x v="3"/>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540340615"/>
    <n v="587668907.06999993"/>
    <n v="652431829.9000001"/>
    <n v="587668907.06999981"/>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49496500"/>
    <n v="59885853.310000002"/>
    <n v="58095724.68"/>
    <n v="59885853.310000002"/>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500000"/>
    <n v="2770779"/>
    <n v="2665000"/>
    <n v="2770779"/>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100000"/>
    <n v="2233821.1100000003"/>
    <n v="3500000"/>
    <n v="2233821.0999999996"/>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67000000"/>
    <n v="74739500"/>
    <n v="82765500"/>
    <n v="74739500"/>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42396500"/>
    <n v="59893234.379999988"/>
    <n v="60671810.710000008"/>
    <n v="59893234.380000003"/>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6960340"/>
    <n v="41410021.579999998"/>
    <n v="46307105.599999994"/>
    <n v="41410021.579999998"/>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7555004"/>
    <n v="41720439.730000004"/>
    <n v="46831263.57"/>
    <n v="41720439.730000004"/>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5203966"/>
    <n v="5834466.3000000007"/>
    <n v="6577574.6799999997"/>
    <n v="5834466.2999999989"/>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7439533"/>
    <n v="13424373.220000003"/>
    <n v="13938572"/>
    <n v="13181970.01000000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20001695"/>
    <n v="29196027.200000007"/>
    <n v="34375520"/>
    <n v="28905270.65000001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12118141"/>
    <n v="20118356.57"/>
    <n v="23373141"/>
    <n v="20118356.56999999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92937"/>
    <n v="68228.2"/>
    <n v="296437"/>
    <n v="68228.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36798"/>
    <n v="30690"/>
    <n v="57848"/>
    <n v="30690"/>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1580000"/>
    <n v="9999342.870000001"/>
    <n v="11377359"/>
    <n v="5833012.8299999991"/>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0"/>
    <n v="399883.76"/>
    <n v="603602"/>
    <n v="287553.75"/>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920000"/>
    <n v="2904666.06"/>
    <n v="5321302"/>
    <n v="930788.48"/>
  </r>
  <r>
    <s v="2023"/>
    <x v="0"/>
    <x v="0"/>
    <x v="0"/>
    <x v="0"/>
    <s v="2 - Poder Ejecutivo"/>
    <s v="0201 - PRESIDENCIA DE LA REPÚBLICA"/>
    <s v="0001 - GABINETE SOCIAL DE LA PRESIDENCIA"/>
    <x v="1"/>
    <x v="2"/>
    <x v="4"/>
    <s v="2.2 - CONTRATACIÓN DE SERVICIOS"/>
    <s v="2.2.3 - VIÁTICOS"/>
    <s v="N"/>
    <s v="00 - N/A"/>
    <s v="10 - FONDO GENERAL"/>
    <s v="(en blanco)"/>
    <s v="99 - MULTIPROVINCIAL"/>
    <n v="9593750"/>
    <n v="16294900"/>
    <n v="19953200"/>
    <n v="16294900"/>
  </r>
  <r>
    <s v="2023"/>
    <x v="0"/>
    <x v="0"/>
    <x v="0"/>
    <x v="0"/>
    <s v="2 - Poder Ejecutivo"/>
    <s v="0201 - PRESIDENCIA DE LA REPÚBLICA"/>
    <s v="0001 - GABINETE SOCIAL DE LA PRESIDENCIA"/>
    <x v="1"/>
    <x v="2"/>
    <x v="4"/>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1226653"/>
    <n v="8024439.9500000002"/>
    <n v="8327400"/>
    <n v="5418939.9500000002"/>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0"/>
    <n v="323600"/>
    <n v="323600"/>
    <n v="323600"/>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788925"/>
    <n v="198742.87"/>
    <n v="330000"/>
    <n v="198742.87"/>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1486800"/>
    <n v="10907574.08"/>
    <n v="12316363"/>
    <n v="8931074.080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4948325.26"/>
    <n v="6208751"/>
    <n v="3563326"/>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160008"/>
    <n v="170000"/>
    <n v="160008"/>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550000"/>
    <n v="5517247.6299999999"/>
    <n v="5046629"/>
    <n v="4411661.0200000005"/>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361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46250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3900000"/>
    <n v="4180576.74"/>
    <n v="7840975.3300000001"/>
    <n v="4142514.8"/>
  </r>
  <r>
    <s v="2023"/>
    <x v="0"/>
    <x v="0"/>
    <x v="0"/>
    <x v="0"/>
    <s v="2 - Poder Ejecutivo"/>
    <s v="0201 - PRESIDENCIA DE LA REPÚBLICA"/>
    <s v="0001 - GABINETE SOCIAL DE LA PRESIDENCIA"/>
    <x v="1"/>
    <x v="2"/>
    <x v="4"/>
    <s v="2.2 - CONTRATACIÓN DE SERVICIOS"/>
    <s v="2.2.6 - SEGUROS"/>
    <s v="N"/>
    <s v="00 - N/A"/>
    <s v="10 - FONDO GENERAL"/>
    <s v="(en blanco)"/>
    <s v="99 - MULTIPROVINCIAL"/>
    <n v="3500000"/>
    <n v="6574811.9199999999"/>
    <n v="7531000"/>
    <n v="6570775.1200000001"/>
  </r>
  <r>
    <s v="2023"/>
    <x v="0"/>
    <x v="0"/>
    <x v="0"/>
    <x v="0"/>
    <s v="2 - Poder Ejecutivo"/>
    <s v="0201 - PRESIDENCIA DE LA REPÚBLICA"/>
    <s v="0001 - GABINETE SOCIAL DE LA PRESIDENCIA"/>
    <x v="1"/>
    <x v="2"/>
    <x v="4"/>
    <s v="2.2 - CONTRATACIÓN DE SERVICIOS"/>
    <s v="2.2.6 - SEGUROS"/>
    <s v="N"/>
    <s v="00 - N/A"/>
    <s v="10 - FONDO GENERAL"/>
    <s v="(en blanco)"/>
    <s v="99 - MULTIPROVINCIAL"/>
    <n v="10075478"/>
    <n v="13492485.530000001"/>
    <n v="13794869"/>
    <n v="12441550.14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500000"/>
    <n v="1849698.91"/>
    <n v="2222600"/>
    <n v="27794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250"/>
    <n v="1232000.02"/>
    <n v="979392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187030"/>
    <n v="13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3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600000"/>
    <n v="7350099.7400000002"/>
    <n v="7637035.9199999999"/>
    <n v="5075913.9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10000"/>
    <n v="664311.53"/>
    <n v="610000"/>
    <n v="169084.7999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3350000"/>
    <n v="683805.01"/>
    <n v="838972"/>
    <n v="5713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0575000"/>
    <n v="0"/>
    <n v="29949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0000"/>
    <n v="220700"/>
    <n v="250000"/>
    <n v="2207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45000"/>
    <n v="440721.13"/>
    <n v="581601"/>
    <n v="34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00000"/>
    <n v="119140"/>
    <n v="70000"/>
    <n v="741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18500"/>
    <n v="199999.99"/>
    <n v="500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5500000"/>
    <n v="8463698.5999999996"/>
    <n v="14236158.110000001"/>
    <n v="55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4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80100000"/>
    <n v="1110399.71"/>
    <n v="1715000"/>
    <n v="100473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58000"/>
    <n v="2408544.63"/>
    <n v="2558000"/>
    <n v="1860734.6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600000"/>
    <n v="7407792.2399999993"/>
    <n v="7355295"/>
    <n v="5873907.229999999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00000"/>
    <n v="1966568.49"/>
    <n v="3819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450000"/>
    <n v="18144789.610000003"/>
    <n v="16376000"/>
    <n v="987974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00000"/>
    <n v="103505.75"/>
    <n v="450000"/>
    <n v="103505.75"/>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4400000"/>
    <n v="6461606.1699999999"/>
    <n v="7227465"/>
    <n v="4214955.6800000006"/>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500000"/>
    <n v="11677987.860000001"/>
    <n v="15617080.23"/>
    <n v="9489697.2199999988"/>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2900000"/>
    <n v="2930893.2400000007"/>
    <n v="3536537"/>
    <n v="2090807.5000000002"/>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550000"/>
    <n v="274949.34000000003"/>
    <n v="276200"/>
    <n v="274949.33"/>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100000"/>
    <n v="0"/>
    <n v="50"/>
    <n v="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40000"/>
    <n v="1436060"/>
    <n v="1648760"/>
    <n v="143606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015930"/>
    <n v="1334495.3599999999"/>
    <n v="2163001"/>
    <n v="205943.36"/>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2600000"/>
    <n v="5827699.629999999"/>
    <n v="6677216.5"/>
    <n v="5559957.2800000003"/>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60000"/>
    <n v="0"/>
    <n v="0"/>
    <n v="0"/>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2188399"/>
    <n v="1630664.42"/>
    <n v="2257196"/>
    <n v="1254480.4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3881250"/>
    <n v="2020024.4900000002"/>
    <n v="3005774"/>
    <n v="1998312.49"/>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765000"/>
    <n v="80063"/>
    <n v="850000"/>
    <n v="41595"/>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50000"/>
    <n v="174932"/>
    <n v="168032"/>
    <n v="174932"/>
  </r>
  <r>
    <s v="2023"/>
    <x v="0"/>
    <x v="0"/>
    <x v="0"/>
    <x v="0"/>
    <s v="2 - Poder Ejecutivo"/>
    <s v="0201 - PRESIDENCIA DE LA REPÚBLICA"/>
    <s v="0001 - GABINETE SOCIAL DE LA PRESIDENCIA"/>
    <x v="1"/>
    <x v="2"/>
    <x v="4"/>
    <s v="2.3 - MATERIALES Y SUMINISTROS"/>
    <s v="2.3.4 - PRODUCTOS FARMACÉUTICOS"/>
    <s v="N"/>
    <s v="00 - N/A"/>
    <s v="10 - FONDO GENERAL"/>
    <s v="(en blanco)"/>
    <s v="99 - MULTIPROVINCIAL"/>
    <n v="450000"/>
    <n v="120008.5"/>
    <n v="205500"/>
    <n v="682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1789000"/>
    <n v="1063271.75"/>
    <n v="1141500"/>
    <n v="470000.16999999993"/>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915625"/>
    <n v="0"/>
    <n v="0"/>
    <n v="0"/>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821000"/>
    <n v="7039.2099999999991"/>
    <n v="700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331000"/>
    <n v="43247"/>
    <n v="4768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47382"/>
    <n v="17446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00000"/>
    <n v="154592.39000000001"/>
    <n v="181926"/>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200000"/>
    <n v="234112"/>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718125"/>
    <n v="532570.09"/>
    <n v="1039595"/>
    <n v="426240.38"/>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50000"/>
    <n v="168440.33000000002"/>
    <n v="261246.67999999993"/>
    <n v="1155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150000"/>
    <n v="16755.41"/>
    <n v="4168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00.01"/>
    <n v="12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4171500"/>
    <n v="14654447.319999998"/>
    <n v="19066500"/>
    <n v="13379447.32"/>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700000"/>
    <n v="1681257.9100000001"/>
    <n v="1442000"/>
    <n v="1105875.5900000001"/>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185618.47"/>
    <n v="220000"/>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0"/>
    <n v="48000.06"/>
    <n v="48001"/>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650000"/>
    <n v="32450"/>
    <n v="448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3570000"/>
    <n v="2367472.12"/>
    <n v="2079687"/>
    <n v="1784969.839999999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140339"/>
    <n v="603965.30000000005"/>
    <n v="967281.65"/>
    <n v="594761.300000000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992160"/>
    <n v="1485034.7400000002"/>
    <n v="3197449"/>
    <n v="1200867.139999999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0000"/>
    <n v="31297.14"/>
    <n v="28600"/>
    <n v="31297.1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9515000"/>
    <n v="11400670.439999998"/>
    <n v="14229825.879999999"/>
    <n v="5266168.610000001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200000"/>
    <n v="186487.42"/>
    <n v="648250"/>
    <n v="1609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241697.12000000002"/>
    <n v="407950"/>
    <n v="10897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689500"/>
    <n v="243856"/>
    <n v="170500"/>
    <n v="2650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750000"/>
    <n v="1074246.6400000001"/>
    <n v="1687150"/>
    <n v="858964.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20000"/>
    <n v="9654469.8000000007"/>
    <n v="13002503.970000001"/>
    <n v="2380640.56"/>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579941.56999999995"/>
    <n v="967540"/>
    <n v="317743.7800000000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60000"/>
    <n v="829305.4"/>
    <n v="1665478.6"/>
    <n v="203443.21000000002"/>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19121000"/>
    <n v="24650.699999999997"/>
    <n v="50000"/>
    <n v="24650.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0"/>
    <n v="10000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50000"/>
    <n v="871083.76"/>
    <n v="1639974"/>
    <n v="629927.15999999992"/>
  </r>
  <r>
    <s v="2023"/>
    <x v="0"/>
    <x v="0"/>
    <x v="1"/>
    <x v="1"/>
    <s v="2 - Poder Ejecutivo"/>
    <s v="0201 - PRESIDENCIA DE LA REPÚBLICA"/>
    <s v="0001 - GABINETE SOCIAL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47249000"/>
    <n v="223860214.05000004"/>
    <n v="239370246"/>
    <n v="201806533.34999999"/>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60862000"/>
    <n v="2644166.67"/>
    <n v="24629961"/>
    <n v="2559166.67"/>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0"/>
    <n v="2089763.33"/>
    <n v="1763930"/>
    <n v="1834642.71"/>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2450000"/>
    <n v="21033026.659999996"/>
    <n v="22450000"/>
    <n v="21033024.73"/>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000000"/>
    <n v="902000"/>
    <n v="2000000"/>
    <n v="90200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3150000"/>
    <n v="4813432.38"/>
    <n v="5767671"/>
    <n v="4748823.2999999989"/>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7060166.670000002"/>
    <n v="23260000"/>
    <n v="15706166.6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542960"/>
    <n v="2148333.33"/>
    <n v="1542958.35"/>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2203367.65"/>
    <n v="2299492.39"/>
    <n v="2202814.96"/>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7900000"/>
    <n v="30104346.710000001"/>
    <n v="30122894"/>
    <n v="27529330.979999997"/>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9250000"/>
    <n v="17000794.75"/>
    <n v="18741746"/>
    <n v="17000793.75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0450000"/>
    <n v="21028538.129999999"/>
    <n v="22033736.670000002"/>
    <n v="20659614.350000001"/>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200000"/>
    <n v="35333.33"/>
    <n v="303082.33000000007"/>
    <n v="35333.33"/>
  </r>
  <r>
    <s v="2023"/>
    <x v="0"/>
    <x v="0"/>
    <x v="0"/>
    <x v="0"/>
    <s v="2 - Poder Ejecutivo"/>
    <s v="0201 - PRESIDENCIA DE LA REPÚBLICA"/>
    <s v="0001 - MINISTERIO DE LA PRESIDENCIA"/>
    <x v="0"/>
    <x v="0"/>
    <x v="2"/>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490624"/>
    <n v="15417411.439999996"/>
    <n v="17564124"/>
    <n v="13962057.259999996"/>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216569"/>
    <n v="16292466.609999999"/>
    <n v="17344082"/>
    <n v="14687869.110000001"/>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734266"/>
    <n v="1639017.1599999995"/>
    <n v="2740986"/>
    <n v="1482452.8999999994"/>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126891.46"/>
    <n v="1823241.71"/>
    <n v="1037130.6399999999"/>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211271.83"/>
    <n v="1825813.28"/>
    <n v="1115137.8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3393.079999999987"/>
    <n v="566388.16"/>
    <n v="85164.17999999997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5789249"/>
    <n v="9674160.2800000012"/>
    <n v="10671349"/>
    <n v="9674160.2800000012"/>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858075.20000000007"/>
    <n v="1881616"/>
    <n v="858075.200000000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4841998"/>
    <n v="3678339.209999999"/>
    <n v="7303498"/>
    <n v="3678339.209999999"/>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536486"/>
    <n v="1670804.6499999994"/>
    <n v="3386486"/>
    <n v="1670804.6499999994"/>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109113"/>
    <n v="20818"/>
    <n v="109113"/>
    <n v="20818"/>
  </r>
  <r>
    <s v="2023"/>
    <x v="0"/>
    <x v="0"/>
    <x v="0"/>
    <x v="0"/>
    <s v="2 - Poder Ejecutivo"/>
    <s v="0201 - PRESIDENCIA DE LA REPÚBLICA"/>
    <s v="0001 - MINISTERIO DE LA PRESIDENCIA"/>
    <x v="0"/>
    <x v="0"/>
    <x v="2"/>
    <s v="2.2 - CONTRATACIÓN DE SERVICIOS"/>
    <s v="2.2.1 - SERVICIOS BÁSICOS"/>
    <s v="N"/>
    <s v="00 - N/A"/>
    <s v="70 - DONACION EXTERNA"/>
    <s v="(en blanco)"/>
    <s v="99 - MULTIPROVINCIAL"/>
    <n v="0"/>
    <n v="208446.01"/>
    <n v="420000"/>
    <n v="208446.01"/>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000000"/>
    <n v="18842.62"/>
    <n v="390820"/>
    <n v="18842.62"/>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987722.2800000003"/>
    <n v="1610000"/>
    <n v="1313057.2799999998"/>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300000"/>
    <n v="2018495.88"/>
    <n v="2790400"/>
    <n v="1263363.1399999999"/>
  </r>
  <r>
    <s v="2023"/>
    <x v="0"/>
    <x v="0"/>
    <x v="0"/>
    <x v="0"/>
    <s v="2 - Poder Ejecutivo"/>
    <s v="0201 - PRESIDENCIA DE LA REPÚBLICA"/>
    <s v="0001 - MINISTERIO DE LA PRESIDENCIA"/>
    <x v="0"/>
    <x v="0"/>
    <x v="2"/>
    <s v="2.2 - CONTRATACIÓN DE SERVICIOS"/>
    <s v="2.2.3 - VIÁTICOS"/>
    <s v="N"/>
    <s v="00 - N/A"/>
    <s v="10 - FONDO GENERAL"/>
    <s v="(en blanco)"/>
    <s v="99 - MULTIPROVINCIAL"/>
    <n v="3900000"/>
    <n v="6163784.8699999992"/>
    <n v="6860000"/>
    <n v="6163784.8699999992"/>
  </r>
  <r>
    <s v="2023"/>
    <x v="0"/>
    <x v="0"/>
    <x v="0"/>
    <x v="0"/>
    <s v="2 - Poder Ejecutivo"/>
    <s v="0201 - PRESIDENCIA DE LA REPÚBLICA"/>
    <s v="0001 - MINISTERIO DE LA PRESIDENCIA"/>
    <x v="0"/>
    <x v="0"/>
    <x v="2"/>
    <s v="2.2 - CONTRATACIÓN DE SERVICIOS"/>
    <s v="2.2.3 - VIÁTICOS"/>
    <s v="N"/>
    <s v="00 - N/A"/>
    <s v="10 - FONDO GENERAL"/>
    <s v="(en blanco)"/>
    <s v="99 - MULTIPROVINCIAL"/>
    <n v="2350000"/>
    <n v="1479855.53"/>
    <n v="2364572"/>
    <n v="1479855.53"/>
  </r>
  <r>
    <s v="2023"/>
    <x v="0"/>
    <x v="0"/>
    <x v="0"/>
    <x v="0"/>
    <s v="2 - Poder Ejecutivo"/>
    <s v="0201 - PRESIDENCIA DE LA REPÚBLICA"/>
    <s v="0001 - MINISTERIO DE LA PRESIDENCIA"/>
    <x v="0"/>
    <x v="0"/>
    <x v="2"/>
    <s v="2.2 - CONTRATACIÓN DE SERVICIOS"/>
    <s v="2.2.3 - VIÁTICOS"/>
    <s v="N"/>
    <s v="00 - N/A"/>
    <s v="70 - DONACION EXTERNA"/>
    <s v="(en blanco)"/>
    <s v="99 - MULTIPROVINCIAL"/>
    <n v="0"/>
    <n v="542000"/>
    <n v="1167382"/>
    <n v="542000"/>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2500000"/>
    <n v="2797413.31"/>
    <n v="5539962.9900000002"/>
    <n v="2797413.31"/>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n v="8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2789771"/>
    <n v="15697428.399999999"/>
    <n v="20689771"/>
    <n v="14995328.399999999"/>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200000"/>
    <n v="2149600"/>
    <n v="200000"/>
    <n v="718984"/>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615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3650000"/>
    <n v="11378890.48"/>
    <n v="12106431"/>
    <n v="640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20000"/>
    <n v="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033496"/>
    <n v="0"/>
  </r>
  <r>
    <s v="2023"/>
    <x v="0"/>
    <x v="0"/>
    <x v="0"/>
    <x v="0"/>
    <s v="2 - Poder Ejecutivo"/>
    <s v="0201 - PRESIDENCIA DE LA REPÚBLICA"/>
    <s v="0001 - MINISTERIO DE LA PRESIDENCIA"/>
    <x v="0"/>
    <x v="0"/>
    <x v="2"/>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12515709"/>
    <n v="12946602.01"/>
    <n v="12515709"/>
    <n v="12946602.0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200000"/>
    <n v="394568.4"/>
    <n v="200000"/>
    <n v="99568.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104249.95999999999"/>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700000"/>
    <n v="3574069.92"/>
    <n v="3700000"/>
    <n v="525757.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584188.51"/>
    <n v="953000"/>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50000"/>
    <n v="479316"/>
    <n v="450000"/>
    <n v="21310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200000"/>
    <n v="1124550"/>
    <n v="3988438"/>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000000"/>
    <n v="23500"/>
    <n v="1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500000"/>
    <n v="2240000"/>
    <n v="2214500"/>
    <n v="1840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372500"/>
    <n v="2382914.2999999998"/>
    <n v="1322500"/>
    <n v="2382914.299999999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600000"/>
    <n v="3406283.87"/>
    <n v="4250000"/>
    <n v="3170951.8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1400000"/>
    <n v="8901253.5"/>
    <n v="32745254.539999999"/>
    <n v="8031539.2399999993"/>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
    <n v="56929.97"/>
    <n v="100000"/>
    <n v="5692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281900817"/>
    <n v="3591782.3999999999"/>
    <n v="244636669.31"/>
    <n v="3591782.3999999999"/>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0000"/>
    <n v="197505.4"/>
    <n v="200000"/>
    <n v="47506.16"/>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290000"/>
    <n v="17040658.849999998"/>
    <n v="23190000"/>
    <n v="16842268.850000001"/>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700000"/>
    <n v="1379672.9"/>
    <n v="2300000"/>
    <n v="908418.8"/>
  </r>
  <r>
    <s v="2023"/>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n v="0.82000000000698492"/>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500000"/>
    <n v="3956161.7399999998"/>
    <n v="3900000"/>
    <n v="1651721.73"/>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129978.44"/>
    <n v="200000"/>
    <n v="0"/>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747000"/>
    <n v="1922595.5499999998"/>
    <n v="2967000"/>
    <n v="245448.57000000004"/>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710000"/>
    <n v="583191.80000000005"/>
    <n v="880000"/>
    <n v="583191.79999999993"/>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600000"/>
    <n v="672620.40999999992"/>
    <n v="1710000"/>
    <n v="672620.40999999992"/>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en blanco)"/>
    <s v="99 - MULTIPROVINCIAL"/>
    <n v="130000"/>
    <n v="34931.370000000003"/>
    <n v="200000"/>
    <n v="34931.370000000003"/>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400250"/>
    <n v="2352776.23"/>
    <n v="2743289"/>
    <n v="230373.76000000001"/>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60000"/>
    <n v="2090"/>
    <n v="4000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10000"/>
    <n v="36255.26"/>
    <n v="1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60000"/>
    <n v="13122.789999999999"/>
    <n v="160000"/>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50000"/>
    <n v="1795"/>
    <n v="15000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959641"/>
    <n v="15862789.66"/>
    <n v="16209641"/>
    <n v="13862789.6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
    <n v="11955"/>
    <n v="50000"/>
    <n v="11955"/>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26940.15"/>
    <n v="100000"/>
    <n v="15789.1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89687.87000000005"/>
    <n v="1150000"/>
    <n v="455165.7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720000"/>
    <n v="6706260.6100000003"/>
    <n v="9558000"/>
    <n v="6700370.040000001"/>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63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329973.14"/>
    <n v="250000"/>
    <n v="296492.5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120000"/>
    <n v="415388.88"/>
    <n v="745600"/>
    <n v="272488.78000000003"/>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70000"/>
    <n v="661001.65"/>
    <n v="680000"/>
    <n v="661001.6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03970.32999999996"/>
    <n v="480000"/>
    <n v="403970.33"/>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00000"/>
    <n v="3000000"/>
    <n v="3000000"/>
    <n v="150000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300000"/>
    <n v="16465"/>
    <n v="300000"/>
    <n v="16465"/>
  </r>
  <r>
    <s v="2023"/>
    <x v="0"/>
    <x v="0"/>
    <x v="1"/>
    <x v="1"/>
    <s v="2 - Poder Ejecutivo"/>
    <s v="0201 - PRESIDENCIA DE LA REPÚBLICA"/>
    <s v="0001 - MINISTERI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2100000"/>
    <n v="2020000"/>
    <n v="2100000"/>
    <n v="185000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50000"/>
    <n v="0"/>
    <n v="55000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00000"/>
    <n v="168334"/>
    <n v="500000"/>
    <n v="168333.33"/>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50000"/>
    <n v="142472.22"/>
    <n v="250000"/>
    <n v="130119.22"/>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90000"/>
    <n v="143420"/>
    <n v="290000"/>
    <n v="13135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95000"/>
    <n v="9552.66"/>
    <n v="95000"/>
    <n v="8729.7700000000023"/>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x v="2"/>
    <x v="3"/>
    <x v="5"/>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x v="2"/>
    <x v="3"/>
    <x v="5"/>
    <s v="2.2 - CONTRATACIÓN DE SERVICIOS"/>
    <s v="2.2.5 - ALQUILERES Y RENTAS"/>
    <s v="N"/>
    <s v="00 - N/A"/>
    <s v="10 - FONDO GENERAL"/>
    <s v="(en blanco)"/>
    <s v="99 - MULTIPROVINCIAL"/>
    <n v="1000000"/>
    <n v="1000000"/>
    <n v="1000000"/>
    <n v="0"/>
  </r>
  <r>
    <s v="2023"/>
    <x v="0"/>
    <x v="0"/>
    <x v="0"/>
    <x v="0"/>
    <s v="2 - Poder Ejecutivo"/>
    <s v="0201 - PRESIDENCIA DE LA REPÚBLICA"/>
    <s v="0001 - MINISTERIO DE LA PRESIDENCIA"/>
    <x v="2"/>
    <x v="3"/>
    <x v="5"/>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0"/>
    <n v="655678.80000000005"/>
    <n v="1000000"/>
    <n v="437119.2"/>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200000"/>
    <n v="20000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500000"/>
    <n v="0"/>
    <n v="2722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3605000"/>
    <n v="1882720.2999999998"/>
    <n v="1882800"/>
    <n v="1882720.3"/>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en blanco)"/>
    <s v="99 - MULTIPROVINCIAL"/>
    <n v="50000"/>
    <n v="50000"/>
    <n v="50000"/>
    <n v="4344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70000"/>
    <n v="70000"/>
    <n v="70000"/>
    <n v="7000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40000"/>
    <n v="20000"/>
    <n v="40000"/>
    <n v="655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19100000"/>
    <n v="560364224.0200001"/>
    <n v="620482904.75"/>
    <n v="551282134.1899999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000000"/>
    <n v="2034559"/>
    <n v="4454834"/>
    <n v="1632659"/>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000000"/>
    <n v="15947000"/>
    <n v="15962000"/>
    <n v="15749864.0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2000000"/>
    <n v="11994431.48"/>
    <n v="12000000"/>
    <n v="8094636.9899999993"/>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4900000"/>
    <n v="54967441.780000001"/>
    <n v="54900000"/>
    <n v="53382275.339999996"/>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50000"/>
    <n v="2850303"/>
    <n v="2906764.4"/>
    <n v="2850303.0000000005"/>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00000"/>
    <n v="7195212.5799999991"/>
    <n v="7195308.3700000001"/>
    <n v="7195212.5800000001"/>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0"/>
    <n v="75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2000000"/>
    <n v="26440937.600000001"/>
    <n v="27446937.600000001"/>
    <n v="24889531.300000004"/>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30134691.539999999"/>
    <n v="30134691.539999999"/>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6069000"/>
    <n v="3963667.25"/>
    <n v="4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41973826.390000008"/>
    <n v="45088004.460000001"/>
    <n v="41973826.390000008"/>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1870000"/>
    <n v="0"/>
    <n v="41870000"/>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1839602"/>
    <n v="41844011.57"/>
    <n v="41845075.07"/>
    <n v="38869131.31000001"/>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189000"/>
    <n v="44699589.43"/>
    <n v="45178517.549999997"/>
    <n v="40940542.420000009"/>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930980"/>
    <n v="4968163.62"/>
    <n v="4968328.62"/>
    <n v="4462694.18"/>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0500000"/>
    <n v="34778123.920000002"/>
    <n v="34778123.920000002"/>
    <n v="31645393.349999998"/>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1753570"/>
    <n v="1800000"/>
    <n v="1609790"/>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5000000"/>
    <n v="53829832.130000003"/>
    <n v="59826016.470000006"/>
    <n v="53604659.120000005"/>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207293"/>
    <n v="1500000"/>
    <n v="1170968.200000000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600000"/>
    <n v="757046.23"/>
    <n v="802482.23"/>
    <n v="632070"/>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5000000"/>
    <n v="5903288.2999999998"/>
    <n v="8000000"/>
    <n v="4993366.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0000000"/>
    <n v="11283701.52"/>
    <n v="11384113.52"/>
    <n v="5973701.520000001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15527343.74"/>
    <n v="17862554"/>
    <n v="15527343.7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239844770.24000001"/>
    <n v="255182000"/>
    <n v="239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240189500"/>
    <n v="255438537.5"/>
    <n v="2401895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55000"/>
    <n v="155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300000"/>
    <n v="370000"/>
    <n v="30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3000000"/>
    <n v="13469164.66"/>
    <n v="14180388.580000002"/>
    <n v="11252275.059999999"/>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207909.4"/>
    <n v="210000"/>
    <n v="6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2366847.7199999997"/>
    <n v="2366847.7199999997"/>
    <n v="72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00"/>
    <n v="46413386.719999999"/>
    <n v="66943438.840000004"/>
    <n v="42499733.10000000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50000"/>
    <n v="12324293.83"/>
    <n v="12324293.83"/>
    <n v="12253729.869999999"/>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23000000"/>
    <n v="23180372.669999998"/>
    <n v="23587055.170000002"/>
    <n v="23180372.670000002"/>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9000000"/>
    <n v="543118.05000000005"/>
    <n v="2322205.9899999998"/>
    <n v="543118.0500000000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8000000"/>
    <n v="5812252.7199999997"/>
    <n v="5812252.7199999997"/>
    <n v="343780.7"/>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4000000"/>
    <n v="549401.34000000008"/>
    <n v="582928.49000000022"/>
    <n v="316295.67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90860"/>
    <n v="90860"/>
    <n v="908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515865.32"/>
    <n v="515865.31999999995"/>
    <n v="471512.66000000003"/>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2000000"/>
    <n v="26538448.870000001"/>
    <n v="26878169.810000002"/>
    <n v="22045081.399999999"/>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63984.33"/>
    <n v="5404955.1299999999"/>
    <n v="4445824.8"/>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8736768.1300000008"/>
    <n v="8736768.1300000008"/>
    <n v="2488758.5999999996"/>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
    <n v="5005971.37"/>
    <n v="5020000"/>
    <n v="5005971.3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
    <n v="102250000"/>
    <n v="102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000000"/>
    <n v="3486188.7199999997"/>
    <n v="3486188.7199999997"/>
    <n v="3486188.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809166.0999999996"/>
    <n v="1809166.0999999996"/>
    <n v="1501279.2499999998"/>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667068.9"/>
    <n v="667068.91"/>
    <n v="426941.69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60100000"/>
    <n v="119469101"/>
    <n v="169469101"/>
    <n v="106627034.4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5100000"/>
    <n v="251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72000"/>
    <n v="272000"/>
    <n v="76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032416.1300000001"/>
    <n v="2032416.1300000001"/>
    <n v="2031916.13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000"/>
    <n v="17335455.560000002"/>
    <n v="17335455.559999999"/>
    <n v="171879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8000000"/>
    <n v="350000"/>
    <n v="35000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100000"/>
    <n v="2839436.18"/>
    <n v="2948744.43"/>
    <n v="2305396.70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0"/>
    <n v="3310788.35"/>
    <n v="3310788.35"/>
    <n v="2145860.93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5000000"/>
    <n v="136148355.43000001"/>
    <n v="139779595.44"/>
    <n v="134828689.18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974577.54"/>
    <n v="942554.96999999974"/>
    <n v="269335"/>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20800000"/>
    <n v="41996848.799999997"/>
    <n v="55986993.760000005"/>
    <n v="32245104.799999997"/>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5000000"/>
    <n v="65824126.600000001"/>
    <n v="81049429.180000007"/>
    <n v="54120288.470000006"/>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7000000"/>
    <n v="40666113.389999993"/>
    <n v="40669947.689999998"/>
    <n v="39247793.610000007"/>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149712.5"/>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00000"/>
    <n v="947219.3"/>
    <n v="932556.80000000005"/>
    <n v="61352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00000"/>
    <n v="717658.06"/>
    <n v="815644.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1995574.629999999"/>
    <n v="82008074.629999995"/>
    <n v="18905058"/>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700000"/>
    <n v="1007694.78"/>
    <n v="1285478.6000000001"/>
    <n v="779874.6000000000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2417334.25"/>
    <n v="2535027.3200000003"/>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1105121.33"/>
    <n v="1467532.2999999998"/>
    <n v="667272.19999999995"/>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4945.200000000004"/>
    <n v="100000"/>
    <n v="54945.1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700000"/>
    <n v="3468395.2399999998"/>
    <n v="3694197.36"/>
    <n v="1553142.8900000001"/>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500000"/>
    <n v="5675635.4199999999"/>
    <n v="6028442.7199999988"/>
    <n v="3289569.3800000004"/>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00000"/>
    <n v="868072.9"/>
    <n v="882539.57000000007"/>
    <n v="683735.0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23700"/>
    <n v="548400"/>
    <n v="275300"/>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7000000"/>
    <n v="100077556.52000001"/>
    <n v="100105604.31999999"/>
    <n v="99997720.520000011"/>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0"/>
    <n v="19351835.130000003"/>
    <n v="19358093.140000001"/>
    <n v="17851835.120000005"/>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5000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688610.79999999993"/>
    <n v="730806.41"/>
    <n v="465979.8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61242"/>
    <n v="717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
    <n v="2890.53"/>
    <n v="85000"/>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00000"/>
    <n v="147264"/>
    <n v="150000"/>
    <n v="147264"/>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90000"/>
    <n v="101815.25"/>
    <n v="2046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10020038.23"/>
    <n v="10061165.959999999"/>
    <n v="9796349.5599999987"/>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00"/>
    <n v="534405.13"/>
    <n v="606344.08000000007"/>
    <n v="486331.930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2000.05"/>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55088.28"/>
    <n v="150000"/>
    <n v="29452.7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540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9370667.6300000008"/>
    <n v="9370667.6300000008"/>
    <n v="8186660.799999999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1800000"/>
    <n v="68336100"/>
    <n v="76837341.599999994"/>
    <n v="683361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3500000"/>
    <n v="23669885"/>
    <n v="23900000"/>
    <n v="2366988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12834"/>
    <n v="12834"/>
    <n v="12834"/>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71571.48000000001"/>
    <n v="352692"/>
    <n v="71571.4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6283.1399999999994"/>
    <n v="9013.09"/>
    <n v="3141.5699999999997"/>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665776"/>
    <n v="665776"/>
    <n v="532742.8000000000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50000"/>
    <n v="147369.72"/>
    <n v="147369.72999999998"/>
    <n v="98501.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198145.1"/>
    <n v="256134"/>
    <n v="105195.010000000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0"/>
    <n v="5087879.12"/>
    <n v="5026011.919999999"/>
    <n v="4568581.529999999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48492.81"/>
    <n v="118000"/>
    <n v="39971.3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298618.23999999993"/>
    <n v="331079.78000000003"/>
    <n v="260366.18"/>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0"/>
    <n v="8966091.9600007534"/>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000000"/>
    <n v="2229755.27"/>
    <n v="2267617.71"/>
    <n v="1670833.9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800000"/>
    <n v="53940109.489999987"/>
    <n v="55461210.5"/>
    <n v="50463180.489999995"/>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90231.24"/>
    <n v="171884.59999999998"/>
    <n v="56364.9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
    <n v="11432.550000000001"/>
    <n v="102497.70000000001"/>
    <n v="11432.5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57950000"/>
    <n v="5795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0"/>
    <n v="2770754.6899999995"/>
    <n v="2770754.6999999993"/>
    <n v="2053453.940000000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23130794.000000004"/>
    <n v="23352990.020000003"/>
    <n v="20874263.030000005"/>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974944.42999999993"/>
    <n v="994477.85000000009"/>
    <n v="618822.3100000000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826208.66999999993"/>
    <n v="1085605.77"/>
    <n v="435400.3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9500000"/>
    <n v="52847569.479999997"/>
    <n v="67861355.860000014"/>
    <n v="528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12800000"/>
    <n v="12800000"/>
    <n v="1280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000000"/>
    <n v="2243697.71"/>
    <n v="2378250.17"/>
    <n v="1717650.17"/>
  </r>
  <r>
    <s v="2023"/>
    <x v="0"/>
    <x v="0"/>
    <x v="1"/>
    <x v="1"/>
    <s v="2 - Poder Ejecutivo"/>
    <s v="0201 - PRESIDENCIA DE LA REPÚBLICA"/>
    <s v="0001 - SECRETARIADO ADMINISTRATIV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n v="29585729.739999998"/>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0"/>
    <n v="23473416.670000002"/>
    <n v="25000000"/>
    <n v="21704416.670000002"/>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7000000"/>
    <n v="0"/>
    <n v="5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
    <n v="2500000"/>
    <n v="2500000"/>
    <n v="1958305.56"/>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819555.56"/>
    <n v="1819555.56"/>
    <n v="1819555.5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2000000"/>
    <n v="1579397.8900000001"/>
    <n v="2000000"/>
    <n v="1484740.07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700000"/>
    <n v="1666612.58"/>
    <n v="1700000"/>
    <n v="1541013.58"/>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85000"/>
    <n v="171093.13"/>
    <n v="185000"/>
    <n v="168886.61000000002"/>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00"/>
    <n v="5759605.9500000002"/>
    <n v="5759606"/>
    <n v="5536952.4299999997"/>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3000000"/>
    <n v="3004423.81"/>
    <n v="3004423.8099999996"/>
    <n v="2704423.8099999996"/>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
    <n v="0"/>
    <n v="0"/>
    <n v="0"/>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60000"/>
    <n v="33576"/>
    <n v="33576"/>
    <n v="28720"/>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1000000"/>
    <n v="549088.80000000005"/>
    <n v="549088.80000000005"/>
    <n v="549088.80000000005"/>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600000"/>
    <n v="0"/>
    <n v="24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0"/>
    <n v="360000"/>
    <n v="500000"/>
    <n v="33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400000"/>
    <n v="1949043.8900000001"/>
    <n v="2000010.02"/>
    <n v="1900010.02"/>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
    <n v="43306"/>
    <n v="165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5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207680"/>
    <n v="20768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800000"/>
    <n v="2117934.8000000003"/>
    <n v="2200000"/>
    <n v="211793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0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25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500000"/>
    <n v="0"/>
    <n v="41824"/>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4 - PRODUCTOS FARMACÉUTIC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20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600000"/>
    <n v="0"/>
    <n v="157642.68"/>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000000"/>
    <n v="0"/>
    <n v="237007.30000000005"/>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9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250000"/>
    <n v="5900"/>
    <n v="5900"/>
    <n v="590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7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11516"/>
    <n v="11516"/>
    <n v="1151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42471"/>
    <n v="42471"/>
    <n v="42471"/>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61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1"/>
    <x v="1"/>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28000000"/>
    <n v="209297790.34000015"/>
    <n v="228425709"/>
    <n v="209294790.34000003"/>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6814767"/>
    <n v="29558833.329999998"/>
    <n v="103121509"/>
    <n v="29462233.32999999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000000"/>
    <n v="4746210.96"/>
    <n v="5200000"/>
    <n v="4746210.96"/>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0500000"/>
    <n v="20692450.710000001"/>
    <n v="21121100"/>
    <n v="20692450.709999997"/>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974540"/>
    <n v="10229766.34"/>
    <n v="10240166"/>
    <n v="10229766.34"/>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1600000"/>
    <n v="2218705.6300000004"/>
    <n v="2766584"/>
    <n v="2218705.63"/>
  </r>
  <r>
    <s v="2023"/>
    <x v="0"/>
    <x v="0"/>
    <x v="0"/>
    <x v="0"/>
    <s v="2 - Poder Ejecutivo"/>
    <s v="0201 - PRESIDENCIA DE LA REPÚBLICA"/>
    <s v="0003 - PLAN PRESIDENCIAL CONTRA LA POBREZA"/>
    <x v="1"/>
    <x v="2"/>
    <x v="4"/>
    <s v="2.1 - REMUNERACIONES Y CONTRIBUCIONES"/>
    <s v="2.1.1 - REMUNERACIONES"/>
    <s v="N"/>
    <s v="00 - N/A"/>
    <s v="50 - CRÉDITO INTERNO"/>
    <s v="(en blanco)"/>
    <s v="99 - MULTIPROVINCIAL"/>
    <n v="0"/>
    <n v="8079599.9800000004"/>
    <n v="9300000"/>
    <n v="8073599.9800000004"/>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5933676.7400000002"/>
    <n v="17514890"/>
    <n v="978295.4299999999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11500000"/>
    <n v="14318008.800000003"/>
    <n v="15546010"/>
    <n v="14318008.80000000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652500"/>
    <n v="10264570.210000001"/>
    <n v="10558839"/>
    <n v="9754692.210000000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4950812.78"/>
    <n v="5190000"/>
    <n v="4950812.78"/>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20314405"/>
    <n v="20700148.240000002"/>
    <n v="21187405"/>
    <n v="20340564.910000004"/>
  </r>
  <r>
    <s v="2023"/>
    <x v="0"/>
    <x v="0"/>
    <x v="0"/>
    <x v="0"/>
    <s v="2 - Poder Ejecutivo"/>
    <s v="0201 - PRESIDENCIA DE LA REPÚBLICA"/>
    <s v="0003 - PLAN PRESIDENCIAL CONTRA LA POBREZA"/>
    <x v="1"/>
    <x v="2"/>
    <x v="4"/>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658384"/>
    <n v="14944034.819999998"/>
    <n v="16445384"/>
    <n v="14943822.119999995"/>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783578"/>
    <n v="15197123.950000005"/>
    <n v="16714578"/>
    <n v="15196910.950000001"/>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2323099"/>
    <n v="2082072.17"/>
    <n v="2294099"/>
    <n v="2082039.1699999995"/>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3157551"/>
    <n v="5931751.5099999998"/>
    <n v="3157551"/>
    <n v="5931751.5099999998"/>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106898"/>
    <n v="914371.10999999987"/>
    <n v="4106898"/>
    <n v="914371.1099999998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12000000"/>
    <n v="11826393.470000004"/>
    <n v="12000000"/>
    <n v="11736393.470000003"/>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267555"/>
    <n v="47375.199999999997"/>
    <n v="267555"/>
    <n v="47375.1999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50000"/>
    <n v="375150"/>
    <n v="450000"/>
    <n v="37515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50000"/>
    <n v="70800"/>
    <n v="350000"/>
    <n v="7080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150000"/>
    <n v="1601443.53"/>
    <n v="16171000"/>
    <n v="1601443.53"/>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en blanco)"/>
    <s v="99 - MULTIPROVINCIAL"/>
    <n v="5300000"/>
    <n v="10899999.35"/>
    <n v="12300000"/>
    <n v="10899999.35"/>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0"/>
    <n v="0"/>
    <n v="30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15000000"/>
    <n v="48297348.140000001"/>
    <n v="50000000"/>
    <n v="42815952.640000001"/>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6400000"/>
    <n v="1000000"/>
    <n v="1000000"/>
    <n v="100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x v="1"/>
    <x v="2"/>
    <x v="4"/>
    <s v="2.2 - CONTRATACIÓN DE SERVICIOS"/>
    <s v="2.2.6 - SEGUROS"/>
    <s v="N"/>
    <s v="00 - N/A"/>
    <s v="10 - FONDO GENERAL"/>
    <s v="(en blanco)"/>
    <s v="99 - MULTIPROVINCIAL"/>
    <n v="5000000"/>
    <n v="6654183.1399999987"/>
    <n v="7396943"/>
    <n v="6654183.1400000006"/>
  </r>
  <r>
    <s v="2023"/>
    <x v="0"/>
    <x v="0"/>
    <x v="0"/>
    <x v="0"/>
    <s v="2 - Poder Ejecutivo"/>
    <s v="0201 - PRESIDENCIA DE LA REPÚBLICA"/>
    <s v="0003 - PLAN PRESIDENCIAL CONTRA LA POBREZA"/>
    <x v="1"/>
    <x v="2"/>
    <x v="4"/>
    <s v="2.2 - CONTRATACIÓN DE SERVICIOS"/>
    <s v="2.2.6 - SEGUROS"/>
    <s v="N"/>
    <s v="00 - N/A"/>
    <s v="10 - FONDO GENERAL"/>
    <s v="(en blanco)"/>
    <s v="99 - MULTIPROVINCIAL"/>
    <n v="0"/>
    <n v="598434.04"/>
    <n v="5000000"/>
    <n v="598434.0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3752407.5"/>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100000"/>
    <n v="5756157.4199999999"/>
    <n v="11797000"/>
    <n v="3470608.0200000009"/>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4900000"/>
    <n v="6415462"/>
    <n v="11900000"/>
    <n v="17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511500"/>
    <n v="200000"/>
    <n v="0"/>
    <n v="2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50000"/>
    <n v="8375000"/>
    <n v="8900000"/>
    <n v="6511700.0099999998"/>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0"/>
    <n v="60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60000"/>
    <n v="837900"/>
    <n v="0"/>
    <n v="8379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839644"/>
    <n v="1875088.4100000001"/>
    <n v="1439389"/>
    <n v="14340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1852689707"/>
    <n v="5154301926.5300016"/>
    <n v="5445128867"/>
    <n v="3089090693.5800004"/>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00000"/>
    <n v="76301213.210000008"/>
    <n v="164447543"/>
    <n v="59234206.32"/>
  </r>
  <r>
    <s v="2023"/>
    <x v="0"/>
    <x v="0"/>
    <x v="0"/>
    <x v="0"/>
    <s v="2 - Poder Ejecutivo"/>
    <s v="0201 - PRESIDENCIA DE LA REPÚBLICA"/>
    <s v="0003 - PLAN PRESIDENCIAL CONTRA LA POBREZA"/>
    <x v="1"/>
    <x v="2"/>
    <x v="4"/>
    <s v="2.3 - MATERIALES Y SUMINISTROS"/>
    <s v="2.3.1 - ALIMENTOS Y PRODUCTOS AGROFORESTALES"/>
    <s v="N"/>
    <s v="00 - N/A"/>
    <s v="50 - CRÉDITO INTERNO"/>
    <s v="(en blanco)"/>
    <s v="99 - MULTIPROVINCIAL"/>
    <n v="0"/>
    <n v="528623620"/>
    <n v="528689619.99000001"/>
    <n v="70663466.24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5378611"/>
    <n v="32991208.77"/>
    <n v="38578611"/>
    <n v="25240851.949999999"/>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en blanco)"/>
    <s v="99 - MULTIPROVINCIAL"/>
    <n v="0"/>
    <n v="15336021.710000001"/>
    <n v="15336021.710000001"/>
    <n v="15336021.710000001"/>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000000"/>
    <n v="1159237.8999999999"/>
    <n v="177000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200000"/>
    <n v="2484287.8899999997"/>
    <n v="2900000"/>
    <n v="699496"/>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en blanco)"/>
    <s v="99 - MULTIPROVINCIAL"/>
    <n v="10200000"/>
    <n v="1911659.62"/>
    <n v="2600000"/>
    <n v="25000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7183701"/>
    <n v="3471100.9899999998"/>
    <n v="6795701"/>
    <n v="391599.92"/>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22000000"/>
    <n v="128207725.05999999"/>
    <n v="131681172"/>
    <n v="41110650.97000000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8000000"/>
    <n v="134424530.62"/>
    <n v="192666171"/>
    <n v="35845850.020000003"/>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4200000"/>
    <n v="28866499.299999997"/>
    <n v="29516067"/>
    <n v="16536704.080000002"/>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619080"/>
    <n v="141080.79999999999"/>
    <n v="81908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100000"/>
    <n v="120600.72"/>
    <n v="13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61"/>
    <n v="250601.91"/>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79856"/>
    <n v="388569"/>
    <n v="1079856"/>
    <n v="3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4243796"/>
    <n v="4864892.95"/>
    <n v="7809866"/>
    <n v="1079565.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5997720"/>
    <n v="3745790.97"/>
    <n v="7697412"/>
    <n v="2263726.139999999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702746"/>
    <n v="1603004.5"/>
    <n v="1604746"/>
    <n v="989999.86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3800000"/>
    <n v="4384779.79"/>
    <n v="1900000"/>
    <n v="3949795.21000000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147685"/>
    <n v="1646295.6400000001"/>
    <n v="2449150"/>
    <n v="1047149.83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600094"/>
    <n v="197650"/>
    <n v="802584"/>
    <n v="19765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000000"/>
    <n v="7683047.2100000009"/>
    <n v="10829000"/>
    <n v="7683047.2100000009"/>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0"/>
    <n v="95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000000"/>
    <n v="585840.5"/>
    <n v="185000"/>
    <n v="0"/>
  </r>
  <r>
    <s v="2023"/>
    <x v="0"/>
    <x v="0"/>
    <x v="1"/>
    <x v="1"/>
    <s v="2 - Poder Ejecutivo"/>
    <s v="0201 - PRESIDENCIA DE LA REPÚBLICA"/>
    <s v="0003 - PLAN PRESIDENCIAL CONTRA LA POBREZA"/>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44823292"/>
    <n v="205508115.11000001"/>
    <n v="225323292"/>
    <n v="205468115.11000004"/>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64387693"/>
    <n v="87426500"/>
    <n v="100595000"/>
    <n v="84604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0"/>
    <n v="90000"/>
    <n v="180000"/>
    <n v="90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1377241"/>
    <n v="18849648.009999998"/>
    <n v="19582705"/>
    <n v="18849648.010000002"/>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000000"/>
    <n v="65000"/>
    <n v="1672000"/>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1000000"/>
    <n v="407291.17999999993"/>
    <n v="1000000"/>
    <n v="407291.18"/>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11703600"/>
    <n v="8767800"/>
    <n v="9703600"/>
    <n v="8632800"/>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0"/>
    <n v="0"/>
    <n v="8369113"/>
    <n v="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57973"/>
    <n v="14489817.099999998"/>
    <n v="15920809"/>
    <n v="14486981.099999996"/>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82455"/>
    <n v="14556659.239999998"/>
    <n v="15989328.58"/>
    <n v="14553819.240000004"/>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2693058"/>
    <n v="2155431.5500000007"/>
    <n v="2389464.42"/>
    <n v="2154991.5499999998"/>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220346"/>
    <n v="4230909.43"/>
    <n v="4220346"/>
    <n v="3922613.4899999998"/>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600000"/>
    <n v="329174.28000000003"/>
    <n v="600000"/>
    <n v="300825.8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3202144"/>
    <n v="3109337.23"/>
    <n v="3202144"/>
    <n v="2637019.83"/>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51576"/>
    <n v="31656"/>
    <n v="51576"/>
    <n v="25981.20000000000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6464"/>
    <n v="42338"/>
    <n v="46464"/>
    <n v="34946"/>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341764"/>
    <n v="966108.48"/>
    <n v="1691755.8"/>
    <n v="966108.48"/>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en blanco)"/>
    <s v="99 - MULTIPROVINCIAL"/>
    <n v="846136"/>
    <n v="737660"/>
    <n v="2160000"/>
    <n v="73766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9705851"/>
    <n v="21303350.379999999"/>
    <n v="21416851"/>
    <n v="19446952.140000001"/>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0"/>
    <n v="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en blanco)"/>
    <s v="99 - MULTIPROVINCIAL"/>
    <n v="1554658"/>
    <n v="3217504.5300000003"/>
    <n v="3244541.94"/>
    <n v="3217504.53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000000"/>
    <n v="0"/>
    <n v="300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
    <n v="1698694.1600000001"/>
    <n v="2953709.58"/>
    <n v="1453709.5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00"/>
    <n v="57230"/>
    <n v="117230.00000001118"/>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2500"/>
    <n v="172988"/>
    <n v="11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
    <n v="3145.0399999999995"/>
    <n v="240000"/>
    <n v="3145.0399999999995"/>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7096776"/>
    <n v="6533655.2800000003"/>
    <n v="8012776"/>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3097618"/>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0000"/>
    <n v="0"/>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746400"/>
    <n v="1947000"/>
    <n v="3154136"/>
    <n v="1834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860000"/>
    <n v="353790"/>
    <n v="2855000"/>
    <n v="253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3267800"/>
    <n v="3425646.2"/>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en blanco)"/>
    <s v="99 - MULTIPROVINCIAL"/>
    <n v="0"/>
    <n v="41646308.049999997"/>
    <n v="41646308.82"/>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2000000"/>
    <n v="4272461.4000000004"/>
    <n v="12234497.4"/>
    <n v="3987019.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91200"/>
    <n v="11945818.780000001"/>
    <n v="38828059.32"/>
    <n v="11317330.32"/>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20674"/>
    <n v="5202053.75"/>
    <n v="113006354.75"/>
    <n v="5202053.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en blanco)"/>
    <s v="99 - MULTIPROVINCIAL"/>
    <n v="0"/>
    <n v="27812600"/>
    <n v="80191700"/>
    <n v="2781260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759200"/>
    <n v="1304272.8799999999"/>
    <n v="7637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138462"/>
    <n v="3447630.78"/>
    <n v="9760133.379999999"/>
    <n v="1876838.38"/>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0"/>
    <n v="116820"/>
    <n v="154900"/>
    <n v="51920"/>
  </r>
  <r>
    <s v="2023"/>
    <x v="0"/>
    <x v="0"/>
    <x v="0"/>
    <x v="0"/>
    <s v="2 - Poder Ejecutivo"/>
    <s v="0201 - PRESIDENCIA DE LA REPÚBLICA"/>
    <s v="0004 - COMISION PRESIDENCIAL DE APOYO AL DESARROLLO BARRIAL"/>
    <x v="1"/>
    <x v="2"/>
    <x v="4"/>
    <s v="2.3 - MATERIALES Y SUMINISTROS"/>
    <s v="2.3.2 - TEXTILES Y VESTUARIOS"/>
    <s v="N"/>
    <s v="00 - N/A"/>
    <s v="50 - CRÉDITO INTERNO"/>
    <s v="(en blanco)"/>
    <s v="99 - MULTIPROVINCIAL"/>
    <n v="0"/>
    <n v="0"/>
    <n v="14307560"/>
    <n v="0"/>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551670"/>
    <n v="363676"/>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616020"/>
    <n v="160018.6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268650"/>
    <n v="193520"/>
    <n v="26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806400"/>
    <n v="773917.15999999992"/>
    <n v="1475667.6800000002"/>
    <n v="773917.16"/>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966566"/>
    <n v="0"/>
    <n v="32457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916820"/>
    <n v="14909710.640000001"/>
    <n v="28493080.640000001"/>
    <n v="14909710.640000001"/>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0"/>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86518"/>
    <n v="1266595.48"/>
    <n v="2928572.7"/>
    <n v="1124523.480000000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6803464"/>
    <n v="8294415.9400000004"/>
    <n v="97621051.640000001"/>
    <n v="8292350.9399999995"/>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179750"/>
    <n v="9550679.2800000012"/>
    <n v="16806682.079999998"/>
    <n v="9550679.280000001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12036"/>
    <n v="196033.44"/>
    <n v="12036"/>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477127.1"/>
    <n v="469771.18"/>
    <n v="477127.1"/>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26281361.199999999"/>
    <n v="58528217.120000005"/>
    <n v="26281361.1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89208"/>
    <n v="89208"/>
    <n v="89208"/>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35400"/>
    <n v="35400"/>
    <n v="354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9017400"/>
    <n v="100174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217840"/>
    <n v="792382.92"/>
    <n v="878839.92"/>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7596368"/>
    <n v="1831938.2"/>
    <n v="5614885"/>
    <n v="1750343.56"/>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7484"/>
    <n v="81900.259999999995"/>
    <n v="187342.28"/>
    <n v="52770.7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en blanco)"/>
    <s v="99 - MULTIPROVINCIAL"/>
    <n v="0"/>
    <n v="48351.68"/>
    <n v="48351.68"/>
    <n v="48351.6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1490474"/>
    <n v="508522.77"/>
    <n v="3397489.77"/>
    <n v="508522.7699999999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393796"/>
    <n v="1456588.46"/>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530880"/>
    <n v="1095040"/>
    <n v="1580880"/>
    <n v="109504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655400"/>
    <n v="7495450.8600000003"/>
    <n v="8656986.879999999"/>
    <n v="2617601.0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890530"/>
    <n v="331798.59999999998"/>
    <n v="1680451.6"/>
    <n v="12789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670642"/>
    <n v="3883948.7600000002"/>
    <n v="5620047.7000000002"/>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760050"/>
    <n v="147335.97999999998"/>
    <n v="1006917.54"/>
    <n v="116929.73999999999"/>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2663"/>
    <n v="1483958.56"/>
    <n v="4223761.49"/>
    <n v="1425910.82"/>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8228295"/>
    <n v="205320"/>
    <n v="822138.82999999821"/>
    <n v="20532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564555"/>
    <n v="1822855.74"/>
    <n v="9468187.6999999993"/>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760"/>
    <n v="37760"/>
    <n v="3776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3517.2"/>
    <n v="373517.2"/>
    <n v="373517.2"/>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0"/>
    <n v="60000000"/>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09426079"/>
    <n v="446604126.70000005"/>
    <n v="473054523.05000001"/>
    <n v="393423887.77000004"/>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21971600"/>
    <n v="155023033.38"/>
    <n v="154687266.68000001"/>
    <n v="138377600.05000001"/>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20193600"/>
    <n v="8751200"/>
    <n v="20193600"/>
    <n v="7775375"/>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69000000"/>
    <n v="71876993.689999998"/>
    <n v="81972458.530000001"/>
    <n v="71876993.68999999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100000"/>
    <n v="1633000"/>
    <n v="1663000"/>
    <n v="163300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200000"/>
    <n v="3782759.6100000003"/>
    <n v="4200000"/>
    <n v="3782759.6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40800000"/>
    <n v="257530741.83000001"/>
    <n v="304269469"/>
    <n v="241923475.1600000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57697810.310000002"/>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71793898.890000001"/>
    <n v="71835939.760000005"/>
    <n v="71793898.89000000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0"/>
    <n v="0"/>
    <n v="12972458.529999999"/>
    <n v="0"/>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5820000"/>
    <n v="41455059.660000011"/>
    <n v="46488714.039999999"/>
    <n v="38199255.899999991"/>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7000000"/>
    <n v="41234968.189999998"/>
    <n v="46988173.640000001"/>
    <n v="38307298.489999995"/>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5200000"/>
    <n v="6507653.3700000001"/>
    <n v="6843293.5500000007"/>
    <n v="5820385.3999999994"/>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0400000"/>
    <n v="32329462.099999994"/>
    <n v="81100000"/>
    <n v="32329462.09"/>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5200000"/>
    <n v="92088224.63000001"/>
    <n v="115200000"/>
    <n v="92069380.300000012"/>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54800000"/>
    <n v="70035863.700000018"/>
    <n v="54800000"/>
    <n v="70035860.680000007"/>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366000"/>
    <n v="468254.8"/>
    <n v="366000"/>
    <n v="468254.80000000005"/>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270000"/>
    <n v="179699.5"/>
    <n v="270000"/>
    <n v="179699.5"/>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40000000"/>
    <n v="35101722.890000001"/>
    <n v="40000000"/>
    <n v="32110522.889999997"/>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500000"/>
    <n v="1667752.9000000001"/>
    <n v="500000"/>
    <n v="1552702.90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x v="0"/>
    <x v="4"/>
    <x v="6"/>
    <s v="2.2 - CONTRATACIÓN DE SERVICIOS"/>
    <s v="2.2.3 - VIÁTICOS"/>
    <s v="N"/>
    <s v="00 - N/A"/>
    <s v="10 - FONDO GENERAL"/>
    <s v="(en blanco)"/>
    <s v="99 - MULTIPROVINCIAL"/>
    <n v="26000000"/>
    <n v="11319268.369999999"/>
    <n v="26000000"/>
    <n v="11319268.369999999"/>
  </r>
  <r>
    <s v="2023"/>
    <x v="0"/>
    <x v="0"/>
    <x v="0"/>
    <x v="0"/>
    <s v="2 - Poder Ejecutivo"/>
    <s v="0201 - PRESIDENCIA DE LA REPÚBLICA"/>
    <s v="0004 - SERVICIO INTEGRAL DE EMERGENCIAS"/>
    <x v="0"/>
    <x v="4"/>
    <x v="6"/>
    <s v="2.2 - CONTRATACIÓN DE SERVICIOS"/>
    <s v="2.2.3 - VIÁTICOS"/>
    <s v="N"/>
    <s v="00 - N/A"/>
    <s v="10 - FONDO GENERAL"/>
    <s v="(en blanco)"/>
    <s v="99 - MULTIPROVINCIAL"/>
    <n v="1000000"/>
    <n v="42026.26"/>
    <n v="0"/>
    <n v="42026.26"/>
  </r>
  <r>
    <s v="2023"/>
    <x v="0"/>
    <x v="0"/>
    <x v="0"/>
    <x v="0"/>
    <s v="2 - Poder Ejecutivo"/>
    <s v="0201 - PRESIDENCIA DE LA REPÚBLICA"/>
    <s v="0004 - SERVICIO INTEGRAL DE EMERGENCIAS"/>
    <x v="0"/>
    <x v="4"/>
    <x v="6"/>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200000"/>
    <n v="21119"/>
    <n v="200000"/>
    <n v="21119"/>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00000"/>
    <n v="30000"/>
    <n v="100000"/>
    <n v="1770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50000"/>
    <n v="100250"/>
    <n v="150000"/>
    <n v="10025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4669826.5999999996"/>
    <n v="2900000"/>
    <n v="2014598.8400000005"/>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110505.29"/>
    <n v="50000"/>
    <n v="110505.2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110000000"/>
    <n v="93638483.059999987"/>
    <n v="108000598.89"/>
    <n v="37633303.39999999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572316"/>
    <n v="1450000"/>
    <n v="572316"/>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33822062.379999995"/>
    <n v="38000000"/>
    <n v="30372395.879999999"/>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00"/>
    <n v="51164596.789999999"/>
    <n v="31078845.84"/>
    <n v="45215315.219999999"/>
  </r>
  <r>
    <s v="2023"/>
    <x v="0"/>
    <x v="0"/>
    <x v="0"/>
    <x v="0"/>
    <s v="2 - Poder Ejecutivo"/>
    <s v="0201 - PRESIDENCIA DE LA REPÚBLICA"/>
    <s v="0004 - SERVICIO INTEGRAL DE EMERGENCIAS"/>
    <x v="0"/>
    <x v="4"/>
    <x v="6"/>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x v="0"/>
    <x v="4"/>
    <x v="6"/>
    <s v="2.2 - CONTRATACIÓN DE SERVICIOS"/>
    <s v="2.2.6 - SEGUROS"/>
    <s v="N"/>
    <s v="00 - N/A"/>
    <s v="10 - FONDO GENERAL"/>
    <s v="(en blanco)"/>
    <s v="99 - MULTIPROVINCIAL"/>
    <n v="60000000"/>
    <n v="40023915.080000006"/>
    <n v="45500000"/>
    <n v="40023915.079999998"/>
  </r>
  <r>
    <s v="2023"/>
    <x v="0"/>
    <x v="0"/>
    <x v="0"/>
    <x v="0"/>
    <s v="2 - Poder Ejecutivo"/>
    <s v="0201 - PRESIDENCIA DE LA REPÚBLICA"/>
    <s v="0004 - SERVICIO INTEGRAL DE EMERGENCIAS"/>
    <x v="0"/>
    <x v="4"/>
    <x v="6"/>
    <s v="2.2 - CONTRATACIÓN DE SERVICIOS"/>
    <s v="2.2.6 - SEGUROS"/>
    <s v="N"/>
    <s v="00 - N/A"/>
    <s v="10 - FONDO GENERAL"/>
    <s v="(en blanco)"/>
    <s v="99 - MULTIPROVINCIAL"/>
    <n v="21000000"/>
    <n v="30099389.380000003"/>
    <n v="28500000"/>
    <n v="30075465.280000005"/>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4707890.7"/>
    <n v="8136000"/>
    <n v="376389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136518.44999999998"/>
    <n v="364000"/>
    <n v="100025.6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60000000"/>
    <n v="12684764"/>
    <n v="19000000"/>
    <n v="126080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00"/>
    <n v="10464830"/>
    <n v="10000000"/>
    <n v="102601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000000"/>
    <n v="5172009.9399999985"/>
    <n v="2000000"/>
    <n v="4124618.2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10406706.220000001"/>
    <n v="9900000"/>
    <n v="9541577.140000000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0"/>
    <n v="488166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32000000"/>
    <n v="1256700"/>
    <n v="17600000"/>
    <n v="12567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8000000"/>
    <n v="836675.55"/>
    <n v="8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20000000"/>
    <n v="9117482.6400000006"/>
    <n v="17800000"/>
    <n v="3388818.559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2000000"/>
    <n v="46148799.369999997"/>
    <n v="11920000"/>
    <n v="25174688.56000000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148680"/>
    <n v="154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
    <n v="333848.01"/>
    <n v="440000"/>
    <n v="238519.97999999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16642"/>
    <n v="300000"/>
    <n v="1664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6428190.0099999998"/>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00"/>
    <n v="10269040.470000001"/>
    <n v="10000000"/>
    <n v="8392240.4700000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
    <n v="5322948.1599999992"/>
    <n v="4000000"/>
    <n v="48392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0"/>
    <n v="2343479.9900000002"/>
    <n v="6255892"/>
    <n v="1292807.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0"/>
    <n v="10263079.57"/>
    <n v="11944571.909999996"/>
    <n v="6731829.57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5000000"/>
    <n v="4340659.0999999996"/>
    <n v="1000000"/>
    <n v="4340659.0999999996"/>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2000000"/>
    <n v="132526.07999999999"/>
    <n v="1500000"/>
    <n v="132526.079999999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3000000"/>
    <n v="249400"/>
    <n v="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0"/>
    <n v="27131253.760000002"/>
    <n v="30875371.82"/>
    <n v="2708051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2034766.85"/>
    <n v="1807026.75"/>
    <n v="2034766.85"/>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
    <n v="429394.86999999994"/>
    <n v="1500000"/>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0"/>
    <n v="18247914.020000003"/>
    <n v="20300000"/>
    <n v="14719056.620000003"/>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4000000"/>
    <n v="2733478.7699999996"/>
    <n v="2515000"/>
    <n v="2286083.4699999997"/>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0"/>
    <n v="2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7600000"/>
    <n v="2573056.5300000003"/>
    <n v="2573062"/>
    <n v="2366934.3099999996"/>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683456"/>
    <n v="683500"/>
    <n v="68345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300000"/>
    <n v="842.86"/>
    <n v="50000"/>
    <n v="842.8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0"/>
    <n v="4770714.09"/>
    <n v="9850000"/>
    <n v="963205.2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
    <n v="14746.29"/>
    <n v="85000"/>
    <n v="14746.29"/>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6095"/>
    <n v="104000"/>
    <n v="6095"/>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1381697.4"/>
    <n v="1000000"/>
    <n v="1381697.4"/>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0"/>
    <n v="412367.99"/>
    <n v="435000"/>
    <n v="261113.9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500000"/>
    <n v="3764426.8099999996"/>
    <n v="4296000"/>
    <n v="2766525.7399999998"/>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1600000"/>
    <n v="0"/>
    <n v="6283"/>
    <n v="0"/>
  </r>
  <r>
    <s v="2023"/>
    <x v="0"/>
    <x v="0"/>
    <x v="0"/>
    <x v="0"/>
    <s v="2 - Poder Ejecutivo"/>
    <s v="0201 - PRESIDENCIA DE LA REPÚBLICA"/>
    <s v="0004 - SERVICIO INTEGRAL DE EMERGENCIAS"/>
    <x v="0"/>
    <x v="4"/>
    <x v="6"/>
    <s v="2.3 - MATERIALES Y SUMINISTROS"/>
    <s v="2.3.4 - PRODUCTOS FARMACÉUTICOS"/>
    <s v="N"/>
    <s v="00 - N/A"/>
    <s v="10 - FONDO GENERAL"/>
    <s v="(en blanco)"/>
    <s v="99 - MULTIPROVINCIAL"/>
    <n v="4000000"/>
    <n v="25010.83"/>
    <n v="100000"/>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0"/>
    <n v="161477.5"/>
    <n v="5456320"/>
    <n v="161477.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38215.01"/>
    <n v="150000"/>
    <n v="38215.01"/>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242494.41"/>
    <n v="200000"/>
    <n v="242494.41"/>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
    <n v="2426.0300000000002"/>
    <n v="24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5000000"/>
    <n v="485"/>
    <n v="50000"/>
    <n v="48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300000"/>
    <n v="964547.92999999993"/>
    <n v="1220000"/>
    <n v="951839.3699999998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8000000"/>
    <n v="251074.15"/>
    <n v="894000"/>
    <n v="251074.1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1000000"/>
    <n v="243076.33"/>
    <n v="248710.41000000003"/>
    <n v="229115.50999999998"/>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4500000"/>
    <n v="9087669.25"/>
    <n v="14500000"/>
    <n v="9069290.240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36200000"/>
    <n v="12053632.700000001"/>
    <n v="26190000"/>
    <n v="11918454.81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289737.73"/>
    <n v="200000"/>
    <n v="289737.7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4226.9"/>
    <n v="100000"/>
    <n v="342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0"/>
    <n v="5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5000"/>
    <n v="10452.94"/>
    <n v="5000"/>
    <n v="10452.9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112679.15000000001"/>
    <n v="100000"/>
    <n v="112679.1500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189182.59"/>
    <n v="27000"/>
    <n v="189182.59"/>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2681.48"/>
    <n v="293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5676.799999999999"/>
    <n v="19000"/>
    <n v="13404.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9380252"/>
    <n v="531241.55000000005"/>
    <n v="4630252"/>
    <n v="530401.55999999994"/>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3598775.8300000005"/>
    <n v="67000"/>
    <n v="3596415.8300000005"/>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500000"/>
    <n v="118505.67"/>
    <n v="1260000"/>
    <n v="118505.6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40000000"/>
    <n v="7717502.29"/>
    <n v="5822000"/>
    <n v="6879889.219999999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392322.91000000009"/>
    <n v="546000"/>
    <n v="387590.8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3000000"/>
    <n v="929030.56"/>
    <n v="2000000"/>
    <n v="665980.38"/>
  </r>
  <r>
    <s v="2023"/>
    <x v="0"/>
    <x v="0"/>
    <x v="1"/>
    <x v="1"/>
    <s v="2 - Poder Ejecutivo"/>
    <s v="0201 - PRESIDENCIA DE LA REPÚBLICA"/>
    <s v="0004 - SERVICIO INTEGRAL DE EMERGENCIAS"/>
    <x v="0"/>
    <x v="4"/>
    <x v="6"/>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0"/>
    <n v="7916972.4799999995"/>
    <n v="7905400"/>
    <n v="7341179.1199999992"/>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867.9"/>
    <n v="100000"/>
    <n v="12867.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144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50000"/>
    <n v="272934"/>
    <n v="310760"/>
    <n v="272934"/>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38000000"/>
    <n v="12471555.990000002"/>
    <n v="19118327"/>
    <n v="5399397.21"/>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000000"/>
    <n v="3506173.1099999994"/>
    <n v="1977000"/>
    <n v="3503043.4899999998"/>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97509.09999999998"/>
    <n v="146489.5"/>
    <n v="270832.98"/>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
    <n v="16062.16"/>
    <n v="886000"/>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7000000"/>
    <n v="2162038.73"/>
    <n v="3446984.93"/>
    <n v="2126058.35"/>
  </r>
  <r>
    <s v="2023"/>
    <x v="0"/>
    <x v="0"/>
    <x v="1"/>
    <x v="1"/>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6900591"/>
    <n v="41205405.299999997"/>
    <n v="41205407.549999997"/>
    <n v="37652043.349999994"/>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405450"/>
    <n v="405450"/>
    <n v="37045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651750"/>
    <n v="817050"/>
    <n v="58290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3704859.3"/>
    <n v="3745658.96"/>
    <n v="3696380.13"/>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500000"/>
    <n v="336262.5"/>
    <n v="497000"/>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369611.54000000004"/>
    <n v="460000"/>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30000"/>
    <n v="2520000"/>
    <n v="2520000"/>
    <n v="2310000"/>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2996214.23"/>
    <n v="2704545.34"/>
    <n v="2737123.8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000437.33"/>
    <n v="3200000"/>
    <n v="2740984.7299999995"/>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600000"/>
    <n v="460949.57999999996"/>
    <n v="600000"/>
    <n v="421260.53"/>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615714.57000000007"/>
    <n v="731000"/>
    <n v="615714.57000000007"/>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5000"/>
    <n v="192479"/>
    <n v="205000"/>
    <n v="192479"/>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500000"/>
    <n v="1223489.17"/>
    <n v="1730000"/>
    <n v="1223489.17"/>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500000"/>
    <n v="203999.96"/>
    <n v="204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1727896"/>
    <n v="3835926.3"/>
    <n v="4037228"/>
    <n v="3631491.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50000"/>
    <n v="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0"/>
    <n v="116951.2"/>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154344"/>
    <n v="350000"/>
    <n v="154344"/>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400479.26"/>
    <n v="350000"/>
    <n v="400479.2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500000"/>
    <n v="2200000"/>
    <n v="2400000"/>
    <n v="16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2128799.98"/>
    <n v="2200000"/>
    <n v="1920797.63"/>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500000"/>
    <n v="771987.59"/>
    <n v="1333048.8"/>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683241.86"/>
    <n v="500000"/>
    <n v="683241.86"/>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63996.12"/>
    <n v="50000"/>
    <n v="63996.1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701629.18"/>
    <n v="1200000"/>
    <n v="377998.8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3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1249409"/>
    <n v="0"/>
    <n v="233556.15000000037"/>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424000"/>
    <n v="42009286"/>
    <n v="50724000"/>
    <n v="41859286"/>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9145200"/>
    <n v="5360000"/>
    <n v="60968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461856"/>
    <n v="3958086.34"/>
    <n v="4461856"/>
    <n v="3958086.34"/>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437400"/>
    <n v="437574.94"/>
    <n v="43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687946.5300000003"/>
    <n v="2687948.02"/>
    <n v="2687946.5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2970000"/>
    <n v="3120000"/>
    <n v="2725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2558137.5"/>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473400"/>
    <n v="3201462.3599999994"/>
    <n v="3627456"/>
    <n v="3099827.2"/>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0080"/>
    <n v="3381080.1400000006"/>
    <n v="3743090.28"/>
    <n v="3237623.22"/>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72900"/>
    <n v="344883.74999999994"/>
    <n v="459700"/>
    <n v="337658.19999999995"/>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3480000"/>
    <n v="4323952.2600000007"/>
    <n v="4233124.9399999995"/>
    <n v="4323952.2600000007"/>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540000"/>
    <n v="421526.31"/>
    <n v="490000"/>
    <n v="421526.31"/>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1920000"/>
    <n v="730391.15"/>
    <n v="916875.06"/>
    <n v="730391.15"/>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739892"/>
    <n v="1094923.42"/>
    <n v="1449357"/>
    <n v="386923.42"/>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0"/>
    <n v="0"/>
    <n v="7788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000000"/>
    <n v="28532.400000000001"/>
    <n v="16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360000"/>
    <n v="212500"/>
    <n v="28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400000"/>
    <n v="2200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000000"/>
    <n v="1329149.82"/>
    <n v="1335000"/>
    <n v="1329149.8199999998"/>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112349.93"/>
    <n v="148700"/>
    <n v="53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582330"/>
    <n v="6057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53100"/>
    <n v="558020.13"/>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1415679.76"/>
    <n v="1420000"/>
    <n v="430540.44"/>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15371.21"/>
    <n v="280400"/>
    <n v="54065.210000000006"/>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266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5709570.04"/>
    <n v="5772000"/>
    <n v="402100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294320"/>
    <n v="2101200"/>
    <n v="2967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4000000"/>
    <n v="941415"/>
    <n v="1851800"/>
    <n v="941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0"/>
    <n v="6108452.8899999987"/>
    <n v="15737988.689999999"/>
    <n v="4014572.08"/>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5459495"/>
    <n v="4100144.1500000004"/>
    <n v="4519495"/>
    <n v="1532829.86"/>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500000"/>
    <n v="798616.52"/>
    <n v="877500"/>
    <n v="58961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2077.8"/>
    <n v="150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140569.47"/>
    <n v="476000"/>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170701.75000000003"/>
    <n v="293000"/>
    <n v="159901.21000000002"/>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122871.07"/>
    <n v="138384"/>
    <n v="51299.35"/>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0"/>
    <n v="90999.239999999991"/>
    <n v="192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26653.550000000003"/>
    <n v="59000"/>
    <n v="13495.37"/>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00000"/>
    <n v="244704.96"/>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552294.18"/>
    <n v="1552294.18"/>
    <n v="304128.48"/>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204000"/>
    <n v="5687000"/>
    <n v="6004000"/>
    <n v="5687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1158.08"/>
    <n v="4189"/>
    <n v="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27353.68"/>
    <n v="517000"/>
    <n v="427164.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949556.19"/>
    <n v="3062482"/>
    <n v="1946842.1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92074.03"/>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5048.56999999998"/>
    <n v="205500"/>
    <n v="18029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17852.15"/>
    <n v="120000"/>
    <n v="75962.150000000009"/>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304278.45"/>
    <n v="321000"/>
    <n v="281062.4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36.16"/>
    <n v="436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69553.84"/>
    <n v="188000"/>
    <n v="6955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500000"/>
    <n v="4471.6099999999997"/>
    <n v="243873.41999999998"/>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474940.42000000004"/>
    <n v="605011.31000000006"/>
    <n v="346381.31000000011"/>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27404532"/>
    <n v="26684896.230000004"/>
    <n v="27404532"/>
    <n v="26684896.230000004"/>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8918400"/>
    <n v="8379600"/>
    <n v="8918400"/>
    <n v="837960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4238933"/>
    <n v="4096174"/>
    <n v="4238933"/>
    <n v="3848089"/>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14544270"/>
    <n v="10424465"/>
    <n v="14486395"/>
    <n v="1042446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2805967.5"/>
    <n v="3600000"/>
    <n v="2805967.5"/>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5296"/>
    <n v="2453187.64"/>
    <n v="2575296"/>
    <n v="2453186.6399999997"/>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8930"/>
    <n v="2489579.2000000002"/>
    <n v="2578930"/>
    <n v="2489579.2000000002"/>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380198"/>
    <n v="358815.95"/>
    <n v="380198"/>
    <n v="358815.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960000"/>
    <n v="793863.95"/>
    <n v="960000"/>
    <n v="793863.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3600000"/>
    <n v="2701218.2699999996"/>
    <n v="3218701"/>
    <n v="2701218.2699999996"/>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1200000"/>
    <n v="892942.86999999988"/>
    <n v="1200000"/>
    <n v="892942.86999999988"/>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en blanco)"/>
    <s v="99 - MULTIPROVINCIAL"/>
    <n v="200000"/>
    <n v="433606.11"/>
    <n v="647800"/>
    <n v="0"/>
  </r>
  <r>
    <s v="2023"/>
    <x v="0"/>
    <x v="0"/>
    <x v="0"/>
    <x v="0"/>
    <s v="2 - Poder Ejecutivo"/>
    <s v="0201 - PRESIDENCIA DE LA REPÚBLICA"/>
    <s v="0006 - CENTRO DE OPERACIONES DE EMERGENCIAS (COE)"/>
    <x v="2"/>
    <x v="3"/>
    <x v="7"/>
    <s v="2.2 - CONTRATACIÓN DE SERVICIOS"/>
    <s v="2.2.6 - SEGUROS"/>
    <s v="N"/>
    <s v="00 - N/A"/>
    <s v="10 - FONDO GENERAL"/>
    <s v="(en blanco)"/>
    <s v="99 - MULTIPROVINCIAL"/>
    <n v="1140000"/>
    <n v="1780119.4800000002"/>
    <n v="1780604"/>
    <n v="1780119.4800000002"/>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195738.4"/>
    <n v="195804"/>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400000"/>
    <n v="30024.87"/>
    <n v="530100"/>
    <n v="30024.8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en blanco)"/>
    <s v="99 - MULTIPROVINCIAL"/>
    <n v="0"/>
    <n v="199095.5"/>
    <n v="201095"/>
    <n v="113221"/>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7620000"/>
    <n v="15009985.289999994"/>
    <n v="15501750"/>
    <n v="15009985.289999999"/>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079999"/>
    <n v="6269252.6799999997"/>
    <n v="6968999"/>
    <n v="5678053.7999999998"/>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200000"/>
    <n v="78723.7"/>
    <n v="7950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14575"/>
    <n v="146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400000"/>
    <n v="0"/>
    <n v="890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500000"/>
    <n v="0"/>
    <n v="7125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5000000"/>
    <n v="24560.85"/>
    <n v="257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0"/>
    <n v="0"/>
    <n v="10900"/>
    <n v="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2654000"/>
    <n v="2653830"/>
    <n v="2654000"/>
    <n v="26538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84000"/>
    <n v="68455.609999999986"/>
    <n v="84000"/>
    <n v="6182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06689.7"/>
    <n v="1395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97431.69"/>
    <n v="596201"/>
    <n v="53813.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800000"/>
    <n v="3150000"/>
    <n v="5941000"/>
    <n v="315000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50000"/>
    <n v="117687.3"/>
    <n v="12018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300000"/>
    <n v="658720.18000000005"/>
    <n v="1088592.3"/>
    <n v="531335.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00000"/>
    <n v="46347.05"/>
    <n v="82500"/>
    <n v="41501.360000000001"/>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561581.79"/>
    <n v="574330"/>
    <n v="141902.99"/>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250000"/>
    <n v="781160"/>
    <n v="1000000"/>
    <n v="589410"/>
  </r>
  <r>
    <s v="2023"/>
    <x v="0"/>
    <x v="0"/>
    <x v="0"/>
    <x v="0"/>
    <s v="2 - Poder Ejecutivo"/>
    <s v="0201 - PRESIDENCIA DE LA REPÚBLICA"/>
    <s v="0007 - PROGRAMA SUPÉRATE"/>
    <x v="1"/>
    <x v="2"/>
    <x v="4"/>
    <s v="2.1 - REMUNERACIONES Y CONTRIBUCIONES"/>
    <s v="2.1.1 - REMUNERACIONES"/>
    <s v="N"/>
    <s v="00 - N/A"/>
    <s v="10 - FONDO GENERAL"/>
    <s v="(en blanco)"/>
    <s v="99 - MULTIPROVINCIAL"/>
    <n v="968883421"/>
    <n v="1019782544.38"/>
    <n v="1123317213.3499999"/>
    <n v="1019725778.83"/>
  </r>
  <r>
    <s v="2023"/>
    <x v="0"/>
    <x v="0"/>
    <x v="0"/>
    <x v="0"/>
    <s v="2 - Poder Ejecutivo"/>
    <s v="0201 - PRESIDENCIA DE LA REPÚBLICA"/>
    <s v="0007 - PROGRAMA SUPÉRATE"/>
    <x v="1"/>
    <x v="2"/>
    <x v="4"/>
    <s v="2.1 - REMUNERACIONES Y CONTRIBUCIONES"/>
    <s v="2.1.1 - REMUNERACIONES"/>
    <s v="N"/>
    <s v="00 - N/A"/>
    <s v="10 - FONDO GENERAL"/>
    <s v="(en blanco)"/>
    <s v="99 - MULTIPROVINCIAL"/>
    <n v="63983421"/>
    <n v="112236503.10999998"/>
    <n v="132483421"/>
    <n v="112141186.44"/>
  </r>
  <r>
    <s v="2023"/>
    <x v="0"/>
    <x v="0"/>
    <x v="0"/>
    <x v="0"/>
    <s v="2 - Poder Ejecutivo"/>
    <s v="0201 - PRESIDENCIA DE LA REPÚBLICA"/>
    <s v="0007 - PROGRAMA SUPÉRATE"/>
    <x v="1"/>
    <x v="2"/>
    <x v="4"/>
    <s v="2.1 - REMUNERACIONES Y CONTRIBUCIONES"/>
    <s v="2.1.1 - REMUNERACIONES"/>
    <s v="N"/>
    <s v="00 - N/A"/>
    <s v="10 - FONDO GENERAL"/>
    <s v="(en blanco)"/>
    <s v="99 - MULTIPROVINCIAL"/>
    <n v="0"/>
    <n v="656525963.90999997"/>
    <n v="757317934"/>
    <n v="656392630.57999992"/>
  </r>
  <r>
    <s v="2023"/>
    <x v="0"/>
    <x v="0"/>
    <x v="0"/>
    <x v="0"/>
    <s v="2 - Poder Ejecutivo"/>
    <s v="0201 - PRESIDENCIA DE LA REPÚBLICA"/>
    <s v="0007 - PROGRAMA SUPÉRATE"/>
    <x v="1"/>
    <x v="2"/>
    <x v="4"/>
    <s v="2.1 - REMUNERACIONES Y CONTRIBUCIONES"/>
    <s v="2.1.1 - REMUNERACIONES"/>
    <s v="N"/>
    <s v="00 - N/A"/>
    <s v="10 - FONDO GENERAL"/>
    <s v="(en blanco)"/>
    <s v="99 - MULTIPROVINCIAL"/>
    <n v="87000000"/>
    <n v="157648524.22999999"/>
    <n v="169970626.09999999"/>
    <n v="157636857.56999999"/>
  </r>
  <r>
    <s v="2023"/>
    <x v="0"/>
    <x v="0"/>
    <x v="0"/>
    <x v="0"/>
    <s v="2 - Poder Ejecutivo"/>
    <s v="0201 - PRESIDENCIA DE LA REPÚBLICA"/>
    <s v="0007 - PROGRAMA SUPÉRATE"/>
    <x v="1"/>
    <x v="2"/>
    <x v="4"/>
    <s v="2.1 - REMUNERACIONES Y CONTRIBUCIONES"/>
    <s v="2.1.1 - REMUNERACIONES"/>
    <s v="N"/>
    <s v="00 - N/A"/>
    <s v="10 - FONDO GENERAL"/>
    <s v="(en blanco)"/>
    <s v="99 - MULTIPROVINCIAL"/>
    <n v="9600000"/>
    <n v="14595156.92"/>
    <n v="22800000"/>
    <n v="14564356.92"/>
  </r>
  <r>
    <s v="2023"/>
    <x v="0"/>
    <x v="0"/>
    <x v="0"/>
    <x v="0"/>
    <s v="2 - Poder Ejecutivo"/>
    <s v="0201 - PRESIDENCIA DE LA REPÚBLICA"/>
    <s v="0007 - PROGRAMA SUPÉRATE"/>
    <x v="1"/>
    <x v="2"/>
    <x v="4"/>
    <s v="2.1 - REMUNERACIONES Y CONTRIBUCIONES"/>
    <s v="2.1.1 - REMUNERACIONES"/>
    <s v="N"/>
    <s v="00 - N/A"/>
    <s v="10 - FONDO GENERAL"/>
    <s v="(en blanco)"/>
    <s v="99 - MULTIPROVINCIAL"/>
    <n v="6000000"/>
    <n v="8242643.3300000001"/>
    <n v="8800000"/>
    <n v="8016549.6500000013"/>
  </r>
  <r>
    <s v="2023"/>
    <x v="0"/>
    <x v="0"/>
    <x v="0"/>
    <x v="0"/>
    <s v="2 - Poder Ejecutivo"/>
    <s v="0201 - PRESIDENCIA DE LA REPÚBLICA"/>
    <s v="0007 - PROGRAMA SUPÉRATE"/>
    <x v="1"/>
    <x v="2"/>
    <x v="4"/>
    <s v="2.1 - REMUNERACIONES Y CONTRIBUCIONES"/>
    <s v="2.1.2 - SOBRESUELDOS"/>
    <s v="N"/>
    <s v="00 - N/A"/>
    <s v="10 - FONDO GENERAL"/>
    <s v="(en blanco)"/>
    <s v="99 - MULTIPROVINCIAL"/>
    <n v="0"/>
    <n v="13035798.640000002"/>
    <n v="13000000"/>
    <n v="11840148.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12000000"/>
    <n v="1020000"/>
    <n v="11400000"/>
    <n v="907500"/>
  </r>
  <r>
    <s v="2023"/>
    <x v="0"/>
    <x v="0"/>
    <x v="0"/>
    <x v="0"/>
    <s v="2 - Poder Ejecutivo"/>
    <s v="0201 - PRESIDENCIA DE LA REPÚBLICA"/>
    <s v="0007 - PROGRAMA SUPÉRATE"/>
    <x v="1"/>
    <x v="2"/>
    <x v="4"/>
    <s v="2.1 - REMUNERACIONES Y CONTRIBUCIONES"/>
    <s v="2.1.2 - SOBRESUELDOS"/>
    <s v="N"/>
    <s v="00 - N/A"/>
    <s v="10 - FONDO GENERAL"/>
    <s v="(en blanco)"/>
    <s v="99 - MULTIPROVINCIAL"/>
    <n v="71500000"/>
    <n v="60015263.329999998"/>
    <n v="71500000"/>
    <n v="60015263.329999998"/>
  </r>
  <r>
    <s v="2023"/>
    <x v="0"/>
    <x v="0"/>
    <x v="0"/>
    <x v="0"/>
    <s v="2 - Poder Ejecutivo"/>
    <s v="0201 - PRESIDENCIA DE LA REPÚBLICA"/>
    <s v="0007 - PROGRAMA SUPÉRATE"/>
    <x v="1"/>
    <x v="2"/>
    <x v="4"/>
    <s v="2.1 - REMUNERACIONES Y CONTRIBUCIONES"/>
    <s v="2.1.2 - SOBRESUELDOS"/>
    <s v="N"/>
    <s v="00 - N/A"/>
    <s v="10 - FONDO GENERAL"/>
    <s v="(en blanco)"/>
    <s v="99 - MULTIPROVINCIAL"/>
    <n v="80016579"/>
    <n v="63552959.890000001"/>
    <n v="73517365.650000006"/>
    <n v="63552959.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80066579"/>
    <n v="87571810.920000002"/>
    <n v="90050000"/>
    <n v="87285310.920000002"/>
  </r>
  <r>
    <s v="2023"/>
    <x v="0"/>
    <x v="0"/>
    <x v="0"/>
    <x v="0"/>
    <s v="2 - Poder Ejecutivo"/>
    <s v="0201 - PRESIDENCIA DE LA REPÚBLICA"/>
    <s v="0007 - PROGRAMA SUPÉRATE"/>
    <x v="1"/>
    <x v="2"/>
    <x v="4"/>
    <s v="2.1 - REMUNERACIONES Y CONTRIBUCIONES"/>
    <s v="2.1.4 - GRATIFICACIONES Y BONIFICACIONES"/>
    <s v="N"/>
    <s v="00 - N/A"/>
    <s v="10 - FONDO GENERAL"/>
    <s v="(en blanco)"/>
    <s v="99 - MULTIPROVINCIAL"/>
    <n v="0"/>
    <n v="0"/>
    <n v="0"/>
    <n v="0"/>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019661"/>
    <n v="118720363.51999997"/>
    <n v="153382685.50999999"/>
    <n v="118715046.02"/>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124000"/>
    <n v="119171372.27000001"/>
    <n v="135785546.56"/>
    <n v="119166047.27000001"/>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11484000"/>
    <n v="17739296.630000003"/>
    <n v="21037197.350000001"/>
    <n v="17738473.739999998"/>
  </r>
  <r>
    <s v="2023"/>
    <x v="0"/>
    <x v="0"/>
    <x v="0"/>
    <x v="0"/>
    <s v="2 - Poder Ejecutivo"/>
    <s v="0201 - PRESIDENCIA DE LA REPÚBLICA"/>
    <s v="0007 - PROGRAMA SUPÉRATE"/>
    <x v="1"/>
    <x v="2"/>
    <x v="4"/>
    <s v="2.2 - CONTRATACIÓN DE SERVICIOS"/>
    <s v="2.2.1 - SERVICIOS BÁSICOS"/>
    <s v="N"/>
    <s v="00 - N/A"/>
    <s v="10 - FONDO GENERAL"/>
    <s v="(en blanco)"/>
    <s v="99 - MULTIPROVINCIAL"/>
    <n v="648000"/>
    <n v="0"/>
    <n v="0"/>
    <n v="0"/>
  </r>
  <r>
    <s v="2023"/>
    <x v="0"/>
    <x v="0"/>
    <x v="0"/>
    <x v="0"/>
    <s v="2 - Poder Ejecutivo"/>
    <s v="0201 - PRESIDENCIA DE LA REPÚBLICA"/>
    <s v="0007 - PROGRAMA SUPÉRATE"/>
    <x v="1"/>
    <x v="2"/>
    <x v="4"/>
    <s v="2.2 - CONTRATACIÓN DE SERVICIOS"/>
    <s v="2.2.1 - SERVICIOS BÁSICOS"/>
    <s v="N"/>
    <s v="00 - N/A"/>
    <s v="10 - FONDO GENERAL"/>
    <s v="(en blanco)"/>
    <s v="99 - MULTIPROVINCIAL"/>
    <n v="99717792"/>
    <n v="72856846.469999984"/>
    <n v="76811261.870000005"/>
    <n v="72856846.469999984"/>
  </r>
  <r>
    <s v="2023"/>
    <x v="0"/>
    <x v="0"/>
    <x v="0"/>
    <x v="0"/>
    <s v="2 - Poder Ejecutivo"/>
    <s v="0201 - PRESIDENCIA DE LA REPÚBLICA"/>
    <s v="0007 - PROGRAMA SUPÉRATE"/>
    <x v="1"/>
    <x v="2"/>
    <x v="4"/>
    <s v="2.2 - CONTRATACIÓN DE SERVICIOS"/>
    <s v="2.2.1 - SERVICIOS BÁSICOS"/>
    <s v="N"/>
    <s v="00 - N/A"/>
    <s v="10 - FONDO GENERAL"/>
    <s v="(en blanco)"/>
    <s v="99 - MULTIPROVINCIAL"/>
    <n v="44400000"/>
    <n v="33794876.500000007"/>
    <n v="39400000"/>
    <n v="33794876.500000007"/>
  </r>
  <r>
    <s v="2023"/>
    <x v="0"/>
    <x v="0"/>
    <x v="0"/>
    <x v="0"/>
    <s v="2 - Poder Ejecutivo"/>
    <s v="0201 - PRESIDENCIA DE LA REPÚBLICA"/>
    <s v="0007 - PROGRAMA SUPÉRATE"/>
    <x v="1"/>
    <x v="2"/>
    <x v="4"/>
    <s v="2.2 - CONTRATACIÓN DE SERVICIOS"/>
    <s v="2.2.1 - SERVICIOS BÁSICOS"/>
    <s v="N"/>
    <s v="00 - N/A"/>
    <s v="10 - FONDO GENERAL"/>
    <s v="(en blanco)"/>
    <s v="99 - MULTIPROVINCIAL"/>
    <n v="27600000"/>
    <n v="29286804.680000007"/>
    <n v="33300000"/>
    <n v="29286804.680000007"/>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256752.18"/>
    <n v="360000"/>
    <n v="256752.1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329914"/>
    <n v="360000"/>
    <n v="329914"/>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000000"/>
    <n v="15899999.999999998"/>
    <n v="15900000"/>
    <n v="13986999.99"/>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18300000"/>
    <n v="5219589.8599999994"/>
    <n v="5400000"/>
    <n v="2130344.86"/>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500000"/>
    <n v="1045918.9400000001"/>
    <n v="1200000"/>
    <n v="1028607.9500000001"/>
  </r>
  <r>
    <s v="2023"/>
    <x v="0"/>
    <x v="0"/>
    <x v="0"/>
    <x v="0"/>
    <s v="2 - Poder Ejecutivo"/>
    <s v="0201 - PRESIDENCIA DE LA REPÚBLICA"/>
    <s v="0007 - PROGRAMA SUPÉRATE"/>
    <x v="1"/>
    <x v="2"/>
    <x v="4"/>
    <s v="2.2 - CONTRATACIÓN DE SERVICIOS"/>
    <s v="2.2.2 - PUBLICIDAD, IMPRESIÓN Y ENCUADERNACIÓN"/>
    <s v="N"/>
    <s v="00 - N/A"/>
    <s v="60 - CREDITO EXTERNO"/>
    <s v="(en blanco)"/>
    <s v="99 - MULTIPROVINCIAL"/>
    <n v="0"/>
    <n v="0"/>
    <n v="1525417.58"/>
    <n v="0"/>
  </r>
  <r>
    <s v="2023"/>
    <x v="0"/>
    <x v="0"/>
    <x v="0"/>
    <x v="0"/>
    <s v="2 - Poder Ejecutivo"/>
    <s v="0201 - PRESIDENCIA DE LA REPÚBLICA"/>
    <s v="0007 - PROGRAMA SUPÉRATE"/>
    <x v="1"/>
    <x v="2"/>
    <x v="4"/>
    <s v="2.2 - CONTRATACIÓN DE SERVICIOS"/>
    <s v="2.2.3 - VIÁTICOS"/>
    <s v="N"/>
    <s v="00 - N/A"/>
    <s v="10 - FONDO GENERAL"/>
    <s v="(en blanco)"/>
    <s v="99 - MULTIPROVINCIAL"/>
    <n v="37100000"/>
    <n v="37244227.490000002"/>
    <n v="57242600.609999999"/>
    <n v="34728227.489999995"/>
  </r>
  <r>
    <s v="2023"/>
    <x v="0"/>
    <x v="0"/>
    <x v="0"/>
    <x v="0"/>
    <s v="2 - Poder Ejecutivo"/>
    <s v="0201 - PRESIDENCIA DE LA REPÚBLICA"/>
    <s v="0007 - PROGRAMA SUPÉRATE"/>
    <x v="1"/>
    <x v="2"/>
    <x v="4"/>
    <s v="2.2 - CONTRATACIÓN DE SERVICIOS"/>
    <s v="2.2.3 - VIÁTICOS"/>
    <s v="N"/>
    <s v="00 - N/A"/>
    <s v="10 - FONDO GENERAL"/>
    <s v="(en blanco)"/>
    <s v="99 - MULTIPROVINCIAL"/>
    <n v="0"/>
    <n v="826346.8"/>
    <n v="523450"/>
    <n v="826346.8"/>
  </r>
  <r>
    <s v="2023"/>
    <x v="0"/>
    <x v="0"/>
    <x v="0"/>
    <x v="0"/>
    <s v="2 - Poder Ejecutivo"/>
    <s v="0201 - PRESIDENCIA DE LA REPÚBLICA"/>
    <s v="0007 - PROGRAMA SUPÉRATE"/>
    <x v="1"/>
    <x v="2"/>
    <x v="4"/>
    <s v="2.2 - CONTRATACIÓN DE SERVICIOS"/>
    <s v="2.2.4 - TRANSPORTE Y ALMACENAJE"/>
    <s v="N"/>
    <s v="00 - N/A"/>
    <s v="10 - FONDO GENERAL"/>
    <s v="(en blanco)"/>
    <s v="99 - MULTIPROVINCIAL"/>
    <n v="0"/>
    <n v="0"/>
    <n v="501000"/>
    <n v="0"/>
  </r>
  <r>
    <s v="2023"/>
    <x v="0"/>
    <x v="0"/>
    <x v="0"/>
    <x v="0"/>
    <s v="2 - Poder Ejecutivo"/>
    <s v="0201 - PRESIDENCIA DE LA REPÚBLICA"/>
    <s v="0007 - PROGRAMA SUPÉRATE"/>
    <x v="1"/>
    <x v="2"/>
    <x v="4"/>
    <s v="2.2 - CONTRATACIÓN DE SERVICIOS"/>
    <s v="2.2.4 - TRANSPORTE Y ALMACENAJE"/>
    <s v="N"/>
    <s v="00 - N/A"/>
    <s v="10 - FONDO GENERAL"/>
    <s v="(en blanco)"/>
    <s v="99 - MULTIPROVINCIAL"/>
    <n v="720000"/>
    <n v="1215000"/>
    <n v="1220000"/>
    <n v="1215000"/>
  </r>
  <r>
    <s v="2023"/>
    <x v="0"/>
    <x v="0"/>
    <x v="0"/>
    <x v="0"/>
    <s v="2 - Poder Ejecutivo"/>
    <s v="0201 - PRESIDENCIA DE LA REPÚBLICA"/>
    <s v="0007 - PROGRAMA SUPÉRATE"/>
    <x v="1"/>
    <x v="2"/>
    <x v="4"/>
    <s v="2.2 - CONTRATACIÓN DE SERVICIOS"/>
    <s v="2.2.5 - ALQUILERES Y RENTAS"/>
    <s v="N"/>
    <s v="00 - N/A"/>
    <s v="10 - FONDO GENERAL"/>
    <s v="(en blanco)"/>
    <s v="99 - MULTIPROVINCIAL"/>
    <n v="42800000"/>
    <n v="52290066.309999973"/>
    <n v="56796688.560000002"/>
    <n v="44350306.670000009"/>
  </r>
  <r>
    <s v="2023"/>
    <x v="0"/>
    <x v="0"/>
    <x v="0"/>
    <x v="0"/>
    <s v="2 - Poder Ejecutivo"/>
    <s v="0201 - PRESIDENCIA DE LA REPÚBLICA"/>
    <s v="0007 - PROGRAMA SUPÉRATE"/>
    <x v="1"/>
    <x v="2"/>
    <x v="4"/>
    <s v="2.2 - CONTRATACIÓN DE SERVICIOS"/>
    <s v="2.2.5 - ALQUILERES Y RENTAS"/>
    <s v="N"/>
    <s v="00 - N/A"/>
    <s v="10 - FONDO GENERAL"/>
    <s v="(en blanco)"/>
    <s v="99 - MULTIPROVINCIAL"/>
    <n v="0"/>
    <n v="2639452.61"/>
    <n v="300000"/>
    <n v="1854588.059999999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x v="1"/>
    <x v="2"/>
    <x v="4"/>
    <s v="2.2 - CONTRATACIÓN DE SERVICIOS"/>
    <s v="2.2.5 - ALQUILERES Y RENTAS"/>
    <s v="N"/>
    <s v="00 - N/A"/>
    <s v="10 - FONDO GENERAL"/>
    <s v="(en blanco)"/>
    <s v="99 - MULTIPROVINCIAL"/>
    <n v="0"/>
    <n v="12800000"/>
    <n v="12941992"/>
    <n v="6218824.3200000003"/>
  </r>
  <r>
    <s v="2023"/>
    <x v="0"/>
    <x v="0"/>
    <x v="0"/>
    <x v="0"/>
    <s v="2 - Poder Ejecutivo"/>
    <s v="0201 - PRESIDENCIA DE LA REPÚBLICA"/>
    <s v="0007 - PROGRAMA SUPÉRATE"/>
    <x v="1"/>
    <x v="2"/>
    <x v="4"/>
    <s v="2.2 - CONTRATACIÓN DE SERVICIOS"/>
    <s v="2.2.5 - ALQUILERES Y RENTAS"/>
    <s v="N"/>
    <s v="00 - N/A"/>
    <s v="10 - FONDO GENERAL"/>
    <s v="(en blanco)"/>
    <s v="99 - MULTIPROVINCIAL"/>
    <n v="8300000"/>
    <n v="18134017.010000002"/>
    <n v="24704095.010000002"/>
    <n v="9757287.8800000008"/>
  </r>
  <r>
    <s v="2023"/>
    <x v="0"/>
    <x v="0"/>
    <x v="0"/>
    <x v="0"/>
    <s v="2 - Poder Ejecutivo"/>
    <s v="0201 - PRESIDENCIA DE LA REPÚBLICA"/>
    <s v="0007 - PROGRAMA SUPÉRATE"/>
    <x v="1"/>
    <x v="2"/>
    <x v="4"/>
    <s v="2.2 - CONTRATACIÓN DE SERVICIOS"/>
    <s v="2.2.5 - ALQUILERES Y RENTAS"/>
    <s v="N"/>
    <s v="00 - N/A"/>
    <s v="10 - FONDO GENERAL"/>
    <s v="(en blanco)"/>
    <s v="99 - MULTIPROVINCIAL"/>
    <n v="1000000"/>
    <n v="4994956.75"/>
    <n v="5415551.4199999999"/>
    <n v="4897759.75"/>
  </r>
  <r>
    <s v="2023"/>
    <x v="0"/>
    <x v="0"/>
    <x v="0"/>
    <x v="0"/>
    <s v="2 - Poder Ejecutivo"/>
    <s v="0201 - PRESIDENCIA DE LA REPÚBLICA"/>
    <s v="0007 - PROGRAMA SUPÉRATE"/>
    <x v="1"/>
    <x v="2"/>
    <x v="4"/>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x v="1"/>
    <x v="2"/>
    <x v="4"/>
    <s v="2.2 - CONTRATACIÓN DE SERVICIOS"/>
    <s v="2.2.6 - SEGUROS"/>
    <s v="N"/>
    <s v="00 - N/A"/>
    <s v="10 - FONDO GENERAL"/>
    <s v="(en blanco)"/>
    <s v="99 - MULTIPROVINCIAL"/>
    <n v="8036764"/>
    <n v="4153764"/>
    <n v="6753764"/>
    <n v="4153764"/>
  </r>
  <r>
    <s v="2023"/>
    <x v="0"/>
    <x v="0"/>
    <x v="0"/>
    <x v="0"/>
    <s v="2 - Poder Ejecutivo"/>
    <s v="0201 - PRESIDENCIA DE LA REPÚBLICA"/>
    <s v="0007 - PROGRAMA SUPÉRATE"/>
    <x v="1"/>
    <x v="2"/>
    <x v="4"/>
    <s v="2.2 - CONTRATACIÓN DE SERVICIOS"/>
    <s v="2.2.6 - SEGUROS"/>
    <s v="N"/>
    <s v="00 - N/A"/>
    <s v="10 - FONDO GENERAL"/>
    <s v="(en blanco)"/>
    <s v="99 - MULTIPROVINCIAL"/>
    <n v="18000000"/>
    <n v="18460454.579999998"/>
    <n v="20200000"/>
    <n v="18460454.579999998"/>
  </r>
  <r>
    <s v="2023"/>
    <x v="0"/>
    <x v="0"/>
    <x v="0"/>
    <x v="0"/>
    <s v="2 - Poder Ejecutivo"/>
    <s v="0201 - PRESIDENCIA DE LA REPÚBLICA"/>
    <s v="0007 - PROGRAMA SUPÉRATE"/>
    <x v="1"/>
    <x v="2"/>
    <x v="4"/>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00"/>
    <n v="3575644.57"/>
    <n v="8529602.0199999996"/>
    <n v="2981923.3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500000"/>
    <n v="10536412.379999999"/>
    <n v="9330000"/>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586639.24"/>
    <n v="812815.65"/>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205398.15"/>
    <n v="3054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4643852.76"/>
    <n v="2535000"/>
    <n v="4350572.889999999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48710"/>
    <n v="100000"/>
    <n v="74871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1062259.95"/>
    <n v="1012410"/>
    <n v="1062259.95"/>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en blanco)"/>
    <s v="99 - MULTIPROVINCIAL"/>
    <n v="0"/>
    <n v="2525517.02"/>
    <n v="6917158.3499999996"/>
    <n v="2525517.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565132817.02999997"/>
    <n v="565076800"/>
    <n v="565132817.0299999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892080"/>
    <n v="1324401"/>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1014339"/>
    <n v="12209848.210000001"/>
    <n v="19759872"/>
    <n v="5132727.04"/>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352630.1"/>
    <n v="563000"/>
    <n v="35263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000000"/>
    <n v="1955041.2"/>
    <n v="1419000"/>
    <n v="1955041.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0"/>
    <n v="1424315.79"/>
    <n v="1296000"/>
    <n v="1341715.79"/>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810042.6099999999"/>
    <n v="343000"/>
    <n v="1279884.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99200000"/>
    <n v="142259508.62"/>
    <n v="138687690.82999998"/>
    <n v="139870062.890000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
    <n v="31157287.670000002"/>
    <n v="34905199.519999996"/>
    <n v="31157287.670000002"/>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7825873.4799999986"/>
    <n v="7825873.4800000004"/>
    <n v="7825873.4799999986"/>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11782614.560000001"/>
    <n v="12187000.48"/>
    <n v="11782614.560000001"/>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506470.58"/>
    <n v="1911100.05"/>
    <n v="506470.58"/>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10367207.02"/>
    <n v="5545500"/>
    <n v="5358053.1399999997"/>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4950000"/>
    <n v="9689389.4000000004"/>
    <n v="14360318.109999999"/>
    <n v="5196652.2699999986"/>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29300000"/>
    <n v="34718717.920000002"/>
    <n v="40436635.149999999"/>
    <n v="31104711.840000011"/>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0"/>
    <n v="41365"/>
    <n v="6200"/>
    <n v="41365"/>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100000"/>
    <n v="386883.38"/>
    <n v="100000"/>
    <n v="313384.4000000000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5100000"/>
    <n v="1653388.4200000002"/>
    <n v="3025318.11"/>
    <n v="1653388.4200000002"/>
  </r>
  <r>
    <s v="2023"/>
    <x v="0"/>
    <x v="0"/>
    <x v="0"/>
    <x v="0"/>
    <s v="2 - Poder Ejecutivo"/>
    <s v="0201 - PRESIDENCIA DE LA REPÚBLICA"/>
    <s v="0007 - PROGRAMA SUPÉRATE"/>
    <x v="1"/>
    <x v="2"/>
    <x v="4"/>
    <s v="2.3 - MATERIALES Y SUMINISTROS"/>
    <s v="2.3.2 - TEXTILES Y VESTUARIOS"/>
    <s v="N"/>
    <s v="00 - N/A"/>
    <s v="10 - FONDO GENERAL"/>
    <s v="(en blanco)"/>
    <s v="99 - MULTIPROVINCIAL"/>
    <n v="267316"/>
    <n v="164186.14000000001"/>
    <n v="163568.54999999999"/>
    <n v="162180.14000000001"/>
  </r>
  <r>
    <s v="2023"/>
    <x v="0"/>
    <x v="0"/>
    <x v="0"/>
    <x v="0"/>
    <s v="2 - Poder Ejecutivo"/>
    <s v="0201 - PRESIDENCIA DE LA REPÚBLICA"/>
    <s v="0007 - PROGRAMA SUPÉRATE"/>
    <x v="1"/>
    <x v="2"/>
    <x v="4"/>
    <s v="2.3 - MATERIALES Y SUMINISTROS"/>
    <s v="2.3.2 - TEXTILES Y VESTUARIOS"/>
    <s v="N"/>
    <s v="00 - N/A"/>
    <s v="10 - FONDO GENERAL"/>
    <s v="(en blanco)"/>
    <s v="99 - MULTIPROVINCIAL"/>
    <n v="1200000"/>
    <n v="468330.91000000003"/>
    <n v="888491"/>
    <n v="468330.91"/>
  </r>
  <r>
    <s v="2023"/>
    <x v="0"/>
    <x v="0"/>
    <x v="0"/>
    <x v="0"/>
    <s v="2 - Poder Ejecutivo"/>
    <s v="0201 - PRESIDENCIA DE LA REPÚBLICA"/>
    <s v="0007 - PROGRAMA SUPÉRATE"/>
    <x v="1"/>
    <x v="2"/>
    <x v="4"/>
    <s v="2.3 - MATERIALES Y SUMINISTROS"/>
    <s v="2.3.2 - TEXTILES Y VESTUARIOS"/>
    <s v="N"/>
    <s v="00 - N/A"/>
    <s v="10 - FONDO GENERAL"/>
    <s v="(en blanco)"/>
    <s v="99 - MULTIPROVINCIAL"/>
    <n v="200000"/>
    <n v="507762.26"/>
    <n v="505950"/>
    <n v="457759.76"/>
  </r>
  <r>
    <s v="2023"/>
    <x v="0"/>
    <x v="0"/>
    <x v="0"/>
    <x v="0"/>
    <s v="2 - Poder Ejecutivo"/>
    <s v="0201 - PRESIDENCIA DE LA REPÚBLICA"/>
    <s v="0007 - PROGRAMA SUPÉRATE"/>
    <x v="1"/>
    <x v="2"/>
    <x v="4"/>
    <s v="2.3 - MATERIALES Y SUMINISTROS"/>
    <s v="2.3.2 - TEXTILES Y VESTUARIOS"/>
    <s v="N"/>
    <s v="00 - N/A"/>
    <s v="60 - CREDITO EXTERNO"/>
    <s v="(en blanco)"/>
    <s v="99 - MULTIPROVINCIAL"/>
    <n v="0"/>
    <n v="84488"/>
    <n v="10360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200000"/>
    <n v="0"/>
    <n v="1516372.1099999999"/>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0"/>
    <n v="2459125.17"/>
    <n v="1692065.4"/>
    <n v="2308894.6500000004"/>
  </r>
  <r>
    <s v="2023"/>
    <x v="0"/>
    <x v="0"/>
    <x v="0"/>
    <x v="0"/>
    <s v="2 - Poder Ejecutivo"/>
    <s v="0201 - PRESIDENCIA DE LA REPÚBLICA"/>
    <s v="0007 - PROGRAMA SUPÉRATE"/>
    <x v="1"/>
    <x v="2"/>
    <x v="4"/>
    <s v="2.3 - MATERIALES Y SUMINISTROS"/>
    <s v="2.3.3 - PAPEL, CARTÓN E IMPRESOS"/>
    <s v="N"/>
    <s v="00 - N/A"/>
    <s v="10 - FONDO GENERAL"/>
    <s v="(en blanco)"/>
    <s v="99 - MULTIPROVINCIAL"/>
    <n v="5000000"/>
    <n v="1281175.6599999999"/>
    <n v="1528098.1100000003"/>
    <n v="1191117.71"/>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x v="1"/>
    <x v="2"/>
    <x v="4"/>
    <s v="2.3 - MATERIALES Y SUMINISTROS"/>
    <s v="2.3.3 - PAPEL, CARTÓN E IMPRESOS"/>
    <s v="N"/>
    <s v="00 - N/A"/>
    <s v="60 - CREDITO EXTERNO"/>
    <s v="(en blanco)"/>
    <s v="99 - MULTIPROVINCIAL"/>
    <n v="0"/>
    <n v="0"/>
    <n v="0"/>
    <n v="0"/>
  </r>
  <r>
    <s v="2023"/>
    <x v="0"/>
    <x v="0"/>
    <x v="0"/>
    <x v="0"/>
    <s v="2 - Poder Ejecutivo"/>
    <s v="0201 - PRESIDENCIA DE LA REPÚBLICA"/>
    <s v="0007 - PROGRAMA SUPÉRATE"/>
    <x v="1"/>
    <x v="2"/>
    <x v="4"/>
    <s v="2.3 - MATERIALES Y SUMINISTROS"/>
    <s v="2.3.4 - PRODUCTOS FARMACÉUTICOS"/>
    <s v="N"/>
    <s v="00 - N/A"/>
    <s v="10 - FONDO GENERAL"/>
    <s v="(en blanco)"/>
    <s v="99 - MULTIPROVINCIAL"/>
    <n v="120000"/>
    <n v="3974884.05"/>
    <n v="4625161.8"/>
    <n v="2932678.62"/>
  </r>
  <r>
    <s v="2023"/>
    <x v="0"/>
    <x v="0"/>
    <x v="0"/>
    <x v="0"/>
    <s v="2 - Poder Ejecutivo"/>
    <s v="0201 - PRESIDENCIA DE LA REPÚBLICA"/>
    <s v="0007 - PROGRAMA SUPÉRATE"/>
    <x v="1"/>
    <x v="2"/>
    <x v="4"/>
    <s v="2.3 - MATERIALES Y SUMINISTROS"/>
    <s v="2.3.5 - CUERO, CAUCHO Y PLÁSTICO"/>
    <s v="N"/>
    <s v="00 - N/A"/>
    <s v="10 - FONDO GENERAL"/>
    <s v="(en blanco)"/>
    <s v="99 - MULTIPROVINCIAL"/>
    <n v="0"/>
    <n v="0"/>
    <n v="198996"/>
    <n v="0"/>
  </r>
  <r>
    <s v="2023"/>
    <x v="0"/>
    <x v="0"/>
    <x v="0"/>
    <x v="0"/>
    <s v="2 - Poder Ejecutivo"/>
    <s v="0201 - PRESIDENCIA DE LA REPÚBLICA"/>
    <s v="0007 - PROGRAMA SUPÉRATE"/>
    <x v="1"/>
    <x v="2"/>
    <x v="4"/>
    <s v="2.3 - MATERIALES Y SUMINISTROS"/>
    <s v="2.3.5 - CUERO, CAUCHO Y PLÁSTICO"/>
    <s v="N"/>
    <s v="00 - N/A"/>
    <s v="10 - FONDO GENERAL"/>
    <s v="(en blanco)"/>
    <s v="99 - MULTIPROVINCIAL"/>
    <n v="2000000"/>
    <n v="1673281.8199999998"/>
    <n v="1196550"/>
    <n v="1580335.56"/>
  </r>
  <r>
    <s v="2023"/>
    <x v="0"/>
    <x v="0"/>
    <x v="0"/>
    <x v="0"/>
    <s v="2 - Poder Ejecutivo"/>
    <s v="0201 - PRESIDENCIA DE LA REPÚBLICA"/>
    <s v="0007 - PROGRAMA SUPÉRATE"/>
    <x v="1"/>
    <x v="2"/>
    <x v="4"/>
    <s v="2.3 - MATERIALES Y SUMINISTROS"/>
    <s v="2.3.5 - CUERO, CAUCHO Y PLÁSTICO"/>
    <s v="N"/>
    <s v="00 - N/A"/>
    <s v="10 - FONDO GENERAL"/>
    <s v="(en blanco)"/>
    <s v="99 - MULTIPROVINCIAL"/>
    <n v="500000"/>
    <n v="14904.1"/>
    <n v="400000"/>
    <n v="7568.2800000000007"/>
  </r>
  <r>
    <s v="2023"/>
    <x v="0"/>
    <x v="0"/>
    <x v="0"/>
    <x v="0"/>
    <s v="2 - Poder Ejecutivo"/>
    <s v="0201 - PRESIDENCIA DE LA REPÚBLICA"/>
    <s v="0007 - PROGRAMA SUPÉRATE"/>
    <x v="1"/>
    <x v="2"/>
    <x v="4"/>
    <s v="2.3 - MATERIALES Y SUMINISTROS"/>
    <s v="2.3.5 - CUERO, CAUCHO Y PLÁSTICO"/>
    <s v="N"/>
    <s v="00 - N/A"/>
    <s v="10 - FONDO GENERAL"/>
    <s v="(en blanco)"/>
    <s v="99 - MULTIPROVINCIAL"/>
    <n v="250000"/>
    <n v="134043.59"/>
    <n v="306400.2"/>
    <n v="101817.7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27687.43"/>
    <n v="233481.94"/>
    <n v="62073.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56721.97999999998"/>
    <n v="50000"/>
    <n v="18773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59651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4050000"/>
    <n v="798.75"/>
    <n v="4258545.51"/>
    <n v="798.7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2050000"/>
    <n v="341371.64"/>
    <n v="305000"/>
    <n v="212810.6399999999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431347.70000000007"/>
    <n v="789150.45000000007"/>
    <n v="142291.36000000004"/>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585850.29999999993"/>
    <n v="899620.94"/>
    <n v="314855.16000000003"/>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15030"/>
    <n v="237700"/>
    <n v="21503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4460.100000000002"/>
    <n v="75000"/>
    <n v="17292.900000000001"/>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6916.12"/>
    <n v="0"/>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1050"/>
    <n v="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60000000"/>
    <n v="101826550.47000001"/>
    <n v="104987000.48"/>
    <n v="75892266.420000002"/>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300000"/>
    <n v="214385.6"/>
    <n v="300000"/>
    <n v="98331.68000000000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
    <n v="1491081.63"/>
    <n v="470054"/>
    <n v="1390498.4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0"/>
    <n v="4361583.22"/>
    <n v="4269425.13"/>
    <n v="4358106.8499999996"/>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1100000"/>
    <n v="557445.84"/>
    <n v="485000"/>
    <n v="401751.44000000006"/>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59826"/>
    <n v="54680"/>
    <n v="0"/>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16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0"/>
    <n v="1060699.94"/>
    <n v="1615284.4"/>
    <n v="567102.8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85325.8"/>
    <n v="104380"/>
    <n v="853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914240.61"/>
    <n v="2666131.4"/>
    <n v="827071.6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8778.5"/>
    <n v="209805"/>
    <n v="28778.5"/>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115517.94"/>
    <n v="470432.05"/>
    <n v="115517.9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50376.05"/>
    <n v="266007.16000000003"/>
    <n v="250376.05"/>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
    <n v="975424.96999999986"/>
    <n v="365125.4"/>
    <n v="936569.74"/>
  </r>
  <r>
    <s v="2023"/>
    <x v="0"/>
    <x v="0"/>
    <x v="0"/>
    <x v="0"/>
    <s v="2 - Poder Ejecutivo"/>
    <s v="0201 - PRESIDENCIA DE LA REPÚBLICA"/>
    <s v="0007 - PROGRAMA SUPÉRATE"/>
    <x v="1"/>
    <x v="2"/>
    <x v="4"/>
    <s v="2.3 - MATERIALES Y SUMINISTROS"/>
    <s v="2.3.9 - PRODUCTOS Y ÚTILES VARIOS"/>
    <s v="N"/>
    <s v="00 - N/A"/>
    <s v="10 - FONDO GENERAL"/>
    <s v="(en blanco)"/>
    <s v="99 - MULTIPROVINCIAL"/>
    <n v="3500000"/>
    <n v="7647032.5600000005"/>
    <n v="8697283.5"/>
    <n v="2812345.4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629511.6099999999"/>
    <n v="369548"/>
    <n v="1035891.0899999999"/>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003299.9100000001"/>
    <n v="1022161"/>
    <n v="523939.70999999996"/>
  </r>
  <r>
    <s v="2023"/>
    <x v="0"/>
    <x v="0"/>
    <x v="0"/>
    <x v="0"/>
    <s v="2 - Poder Ejecutivo"/>
    <s v="0201 - PRESIDENCIA DE LA REPÚBLICA"/>
    <s v="0007 - PROGRAMA SUPÉRATE"/>
    <x v="1"/>
    <x v="2"/>
    <x v="4"/>
    <s v="2.3 - MATERIALES Y SUMINISTROS"/>
    <s v="2.3.9 - PRODUCTOS Y ÚTILES VARIOS"/>
    <s v="N"/>
    <s v="00 - N/A"/>
    <s v="10 - FONDO GENERAL"/>
    <s v="(en blanco)"/>
    <s v="99 - MULTIPROVINCIAL"/>
    <n v="2000000"/>
    <n v="332961.38"/>
    <n v="1066300"/>
    <n v="332961.38"/>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500000"/>
    <n v="1500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77018.54"/>
    <n v="990366"/>
    <n v="17610.32"/>
  </r>
  <r>
    <s v="2023"/>
    <x v="0"/>
    <x v="0"/>
    <x v="1"/>
    <x v="1"/>
    <s v="2 - Poder Ejecutivo"/>
    <s v="0201 - PRESIDENCIA DE LA REPÚBLICA"/>
    <s v="0007 - PROGRAMA SUPÉRATE"/>
    <x v="1"/>
    <x v="2"/>
    <x v="4"/>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54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20650"/>
    <n v="105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500.96"/>
    <n v="2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47999.88"/>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0620"/>
    <n v="6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00"/>
    <n v="0"/>
  </r>
  <r>
    <s v="2023"/>
    <x v="0"/>
    <x v="0"/>
    <x v="1"/>
    <x v="1"/>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97000000"/>
    <n v="93599416"/>
    <n v="104000000"/>
    <n v="84881676.010000005"/>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0"/>
    <n v="53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07000000"/>
    <n v="108357278.34"/>
    <n v="129000000"/>
    <n v="108311491.84"/>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60000"/>
    <n v="60000"/>
    <n v="45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7000000"/>
    <n v="18405897.77"/>
    <n v="18410000"/>
    <n v="18405897.77"/>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4000000"/>
    <n v="961000"/>
    <n v="1957100"/>
    <n v="961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5628093.0199999996"/>
    <n v="5629000"/>
    <n v="5628093.0200000005"/>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1000000"/>
    <n v="11572000"/>
    <n v="17000000"/>
    <n v="11571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2000000"/>
    <n v="1505000"/>
    <n v="1871000"/>
    <n v="1505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7000000"/>
    <n v="18142856.650000002"/>
    <n v="18142900"/>
    <n v="18142856.120000001"/>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000000"/>
    <n v="14243704.449999999"/>
    <n v="16056100"/>
    <n v="13653325.789999999"/>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500000"/>
    <n v="14352943.399999999"/>
    <n v="16559000"/>
    <n v="13730667.66"/>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4000000"/>
    <n v="2043003.88"/>
    <n v="4319000"/>
    <n v="1948534.58"/>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3000000"/>
    <n v="557993.92000000016"/>
    <n v="3000000"/>
    <n v="557993.9199999999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200000"/>
    <n v="304590"/>
    <n v="2200000"/>
    <n v="304590"/>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8000000"/>
    <n v="25662132.460000001"/>
    <n v="21000000"/>
    <n v="25662132.45999999"/>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00"/>
    <n v="7911477.9700000007"/>
    <n v="10000000"/>
    <n v="7911477.9700000007"/>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0"/>
    <n v="882900.42"/>
    <n v="1500000"/>
    <n v="814953.66"/>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500000"/>
    <n v="780334"/>
    <n v="2500000"/>
    <n v="680742"/>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11495"/>
    <n v="205000"/>
    <n v="21149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971162.05"/>
    <n v="2650000"/>
    <n v="757161.0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107840"/>
    <n v="110000"/>
    <n v="10784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1000000"/>
    <n v="14603373.349999998"/>
    <n v="15011000"/>
    <n v="11625945.130000001"/>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944000"/>
    <n v="1400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4000000"/>
    <n v="1349920"/>
    <n v="3269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0000000"/>
    <n v="2517402.02"/>
    <n v="40109000"/>
    <n v="408406"/>
  </r>
  <r>
    <s v="2023"/>
    <x v="0"/>
    <x v="0"/>
    <x v="0"/>
    <x v="0"/>
    <s v="2 - Poder Ejecutivo"/>
    <s v="0201 - PRESIDENCIA DE LA REPÚBLICA"/>
    <s v="0008 - ADMINISTRADORA DE SUBSIDIOS SOCIALES"/>
    <x v="1"/>
    <x v="2"/>
    <x v="4"/>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en blanco)"/>
    <s v="99 - MULTIPROVINCIAL"/>
    <n v="3000000"/>
    <n v="2112072.27"/>
    <n v="3000000"/>
    <n v="2112072.269999999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177236"/>
    <n v="13500000"/>
    <n v="17723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65309.95"/>
    <n v="64000"/>
    <n v="6530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250160"/>
    <n v="19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2624703.67"/>
    <n v="2560000"/>
    <n v="1906459.6700000002"/>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82600"/>
    <n v="2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815338.7599999998"/>
    <n v="2615000"/>
    <n v="654455.9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913920.5"/>
    <n v="1500000"/>
    <n v="913920.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584677.64000000013"/>
    <n v="1000000"/>
    <n v="237652.2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245576.88"/>
    <n v="700000"/>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500000"/>
    <n v="211976.51"/>
    <n v="250000"/>
    <n v="2119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792770"/>
    <n v="1000000"/>
    <n v="57643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1805969.1800000002"/>
    <n v="2795000"/>
    <n v="1185444.2800000003"/>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324500"/>
    <n v="24435000"/>
    <n v="32450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4228260"/>
    <n v="3184973.2199999997"/>
    <n v="441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80457.99000000002"/>
    <n v="561000"/>
    <n v="180457.99000000002"/>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9165.6"/>
    <n v="6206890"/>
    <n v="106739.20000000001"/>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5000000"/>
    <n v="1093889.1399999999"/>
    <n v="3105000"/>
    <n v="593852.42000000004"/>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23901.51"/>
    <n v="1500000"/>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4000000"/>
    <n v="1039533.7"/>
    <n v="1630000"/>
    <n v="925403.16999999993"/>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500000"/>
    <n v="231724"/>
    <n v="400000"/>
    <n v="31798"/>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54060.04"/>
    <n v="106000"/>
    <n v="53588.0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298544.13"/>
    <n v="398500"/>
    <n v="171104.13"/>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150000"/>
    <n v="215854.25"/>
    <n v="834000"/>
    <n v="214049.7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502208"/>
    <n v="1000000"/>
    <n v="46503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400000"/>
    <n v="1906238.07"/>
    <n v="1896050"/>
    <n v="1330988.069999999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359940.37"/>
    <n v="700000"/>
    <n v="219225.37"/>
  </r>
  <r>
    <s v="2023"/>
    <x v="0"/>
    <x v="0"/>
    <x v="0"/>
    <x v="0"/>
    <s v="2 - Poder Ejecutivo"/>
    <s v="0201 - PRESIDENCIA DE LA REPÚBLICA"/>
    <s v="0008 - ADMINISTRADORA DE SUBSIDIOS SOCIALES"/>
    <x v="1"/>
    <x v="2"/>
    <x v="4"/>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en blanco)"/>
    <s v="99 - MULTIPROVINCIAL"/>
    <n v="0"/>
    <n v="649381.86"/>
    <n v="1547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3139.529999999999"/>
    <n v="50000"/>
    <n v="13139.529999999999"/>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4160"/>
    <n v="75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10000000"/>
    <n v="6386465.4199999999"/>
    <n v="9827900"/>
    <n v="60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19474.5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9340.93"/>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80389.919999999998"/>
    <n v="130167"/>
    <n v="80389.9199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500000"/>
    <n v="742051.52"/>
    <n v="1442000"/>
    <n v="494375.4200000000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428244.0699999994"/>
    <n v="3189996"/>
    <n v="2079575.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648706.28"/>
    <n v="595000"/>
    <n v="639106.79999999993"/>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350000"/>
    <n v="1036513.19"/>
    <n v="2276700"/>
    <n v="908813.1300000001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88421.95999999996"/>
    <n v="867540"/>
    <n v="188421.6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198680.26"/>
    <n v="440300"/>
    <n v="119479.25"/>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58200"/>
    <n v="0"/>
  </r>
  <r>
    <s v="2023"/>
    <x v="0"/>
    <x v="0"/>
    <x v="1"/>
    <x v="1"/>
    <s v="2 - Poder Ejecutivo"/>
    <s v="0201 - PRESIDENCIA DE LA REPÚBLICA"/>
    <s v="0008 - ADMINISTRADORA DE SUBSIDIOS SOCIALES"/>
    <x v="1"/>
    <x v="2"/>
    <x v="4"/>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8392000"/>
    <n v="60570833.340000004"/>
    <n v="65164650.18"/>
    <n v="60248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300000"/>
    <n v="0"/>
    <n v="3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160000"/>
    <n v="967500"/>
    <n v="1404637"/>
    <n v="345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20000"/>
    <n v="0"/>
    <n v="12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7108000"/>
    <n v="66282333.329999998"/>
    <n v="63036000"/>
    <n v="66163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60000"/>
    <n v="4567000"/>
    <n v="5082000"/>
    <n v="4567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800000"/>
    <n v="0"/>
    <n v="1221558"/>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0449000"/>
    <n v="11108658.33"/>
    <n v="11129000"/>
    <n v="11032616.65"/>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99000"/>
    <n v="33000"/>
    <n v="33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0000"/>
    <n v="456714.35999999993"/>
    <n v="420000"/>
    <n v="354314.7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333064.24999999988"/>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668000"/>
    <n v="2132733.33"/>
    <n v="2310500"/>
    <n v="208023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3144000"/>
    <n v="7667622.2300000004"/>
    <n v="11716000"/>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2695000"/>
    <n v="1929583.33"/>
    <n v="2662000"/>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0449000"/>
    <n v="11108658.32"/>
    <n v="11197000"/>
    <n v="11092408.32"/>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en blanco)"/>
    <s v="99 - MULTIPROVINCIAL"/>
    <n v="135000"/>
    <n v="0"/>
    <n v="13500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889416"/>
    <n v="9377368.0099999979"/>
    <n v="10597716.359999999"/>
    <n v="9312363.1000000015"/>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920976"/>
    <n v="9410432.1500000022"/>
    <n v="10644325.26"/>
    <n v="9344818.8300000019"/>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1176180"/>
    <n v="1139453.8899999999"/>
    <n v="1221880.2"/>
    <n v="1111273.6200000001"/>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555000"/>
    <n v="189941.14"/>
    <n v="455000"/>
    <n v="189941.1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00"/>
    <n v="393439.89999999997"/>
    <n v="450000"/>
    <n v="393439.89999999997"/>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504000"/>
    <n v="3413670.2900000005"/>
    <n v="2704000"/>
    <n v="3413670.2900000005"/>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900000"/>
    <n v="2604591.3699999996"/>
    <n v="3160000"/>
    <n v="2604591.369999999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12000"/>
    <n v="8424"/>
    <n v="12000"/>
    <n v="842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
    <n v="0"/>
    <n v="600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1500000"/>
    <n v="1178927.67"/>
    <n v="3086000"/>
    <n v="1024937.6699999999"/>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0"/>
    <n v="1000"/>
    <n v="1000"/>
    <n v="100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3135072"/>
    <n v="6293029.4999999991"/>
    <n v="5562072"/>
    <n v="5270358.67"/>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2281850"/>
    <n v="659752.5"/>
    <n v="1681850"/>
    <n v="659752.5"/>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641905"/>
    <n v="1534943.5099999998"/>
    <n v="1341905"/>
    <n v="1534943.5099999998"/>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9593"/>
    <n v="0"/>
    <n v="19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387704"/>
    <n v="2405466.7800000003"/>
    <n v="2537704"/>
    <n v="2405466.7799999998"/>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20000"/>
    <n v="0"/>
    <n v="6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840000"/>
    <n v="879651.40999999992"/>
    <n v="850000"/>
    <n v="816719.64999999991"/>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20213.400000000001"/>
    <n v="50000"/>
    <n v="20213.400000000001"/>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1524209.86"/>
    <n v="1622500"/>
    <n v="152420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3785272"/>
    <n v="1549169.8599999999"/>
    <n v="1637772"/>
    <n v="1176308.859999999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250000"/>
    <n v="489408.2"/>
    <n v="250000"/>
    <n v="489408.1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400000"/>
    <n v="606021.01"/>
    <n v="666000"/>
    <n v="606021.01"/>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200000"/>
    <n v="770185.50000000012"/>
    <n v="1200000"/>
    <n v="770185.50000000012"/>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000000"/>
    <n v="0"/>
    <n v="243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80000"/>
    <n v="165000"/>
    <n v="130000"/>
    <n v="165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42000"/>
    <n v="670000.01"/>
    <n v="692000"/>
    <n v="468174.69"/>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90000"/>
    <n v="595918.87"/>
    <n v="190000"/>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4000"/>
    <n v="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
    <n v="70001.14"/>
    <n v="30000"/>
    <n v="6642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6653"/>
    <n v="33519201.23"/>
    <n v="34014553"/>
    <n v="3897155"/>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0"/>
    <n v="215008"/>
    <n v="2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0"/>
    <n v="197060"/>
    <n v="200000"/>
    <n v="19706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0"/>
    <n v="8062537.2000000002"/>
    <n v="10549000"/>
    <n v="7780887.2000000002"/>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612000"/>
    <n v="2855895.15"/>
    <n v="2411000"/>
    <n v="2855895.15"/>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800000"/>
    <n v="344689.8"/>
    <n v="460000"/>
    <n v="344689.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0"/>
    <n v="36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0"/>
    <n v="654899.9"/>
    <n v="747000"/>
    <n v="6548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500000"/>
    <n v="2177068.7999999998"/>
    <n v="2204000"/>
    <n v="1220678.8"/>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8841310"/>
    <n v="6697549.5899999999"/>
    <n v="7925310"/>
    <n v="5650357.930000000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1084000"/>
    <n v="526225.94999999995"/>
    <n v="509000"/>
    <n v="423145.94999999995"/>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516000"/>
    <n v="314116"/>
    <n v="361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0"/>
    <n v="151571.5"/>
    <n v="70000"/>
    <n v="151571.5"/>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400000"/>
    <n v="0"/>
    <n v="82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50000"/>
    <n v="152957.97"/>
    <n v="182000"/>
    <n v="152957.97"/>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6000"/>
    <n v="99584.45"/>
    <n v="200000"/>
    <n v="99584.45"/>
  </r>
  <r>
    <s v="2023"/>
    <x v="0"/>
    <x v="0"/>
    <x v="0"/>
    <x v="0"/>
    <s v="2 - Poder Ejecutivo"/>
    <s v="0201 - PRESIDENCIA DE LA REPÚBLICA"/>
    <s v="0008 - DIRECCION GENERAL DE ETICA E INTEGRIDAD GUBERNAMENTAL"/>
    <x v="0"/>
    <x v="1"/>
    <x v="1"/>
    <s v="2.3 - MATERIALES Y SUMINISTROS"/>
    <s v="2.3.4 - PRODUCTOS FARMACÉUTICOS"/>
    <s v="N"/>
    <s v="00 - N/A"/>
    <s v="10 - FONDO GENERAL"/>
    <s v="(en blanco)"/>
    <s v="99 - MULTIPROVINCIAL"/>
    <n v="100000"/>
    <n v="79725.109999999986"/>
    <n v="16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00000"/>
    <n v="0"/>
    <n v="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6000"/>
    <n v="1416"/>
    <n v="36000"/>
    <n v="1416"/>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148000"/>
    <n v="0"/>
    <n v="18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36000"/>
    <n v="0"/>
    <n v="30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96000"/>
    <n v="57890.8"/>
    <n v="71500"/>
    <n v="57890.8"/>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4347933"/>
    <n v="3633000"/>
    <n v="3633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1863396"/>
    <n v="1557000"/>
    <n v="1557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0"/>
    <n v="1550"/>
    <n v="2000"/>
    <n v="155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307650"/>
    <n v="17322.400000000001"/>
    <n v="20266"/>
    <n v="17322.400000000001"/>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8700000"/>
    <n v="323091.31999999995"/>
    <n v="1587500"/>
    <n v="323091.32"/>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200000"/>
    <n v="685781.2"/>
    <n v="200000"/>
    <n v="685781.03"/>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3532.360000000000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45000"/>
    <n v="210615.56"/>
    <n v="144000"/>
    <n v="197000.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345500"/>
    <n v="278337"/>
    <n v="382884"/>
    <n v="278336.9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08885.68"/>
    <n v="42000"/>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651156.68000000005"/>
    <n v="20000"/>
    <n v="640475.3199999999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1540000"/>
    <n v="0"/>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13251200"/>
    <n v="327448400"/>
    <n v="327448000"/>
    <n v="3003806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7000000"/>
    <n v="4860000"/>
    <n v="4890000"/>
    <n v="4320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127300"/>
    <n v="27839036"/>
    <n v="27839036"/>
    <n v="27839036"/>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664800"/>
    <n v="667358.56000000006"/>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500000"/>
    <n v="684586.98"/>
    <n v="692298.11"/>
    <n v="684586.9800000001"/>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816000"/>
    <n v="3716568"/>
    <n v="3716568"/>
    <n v="3406854"/>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27839039"/>
    <n v="0"/>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727291"/>
    <n v="23556941.529999997"/>
    <n v="25332323.559999999"/>
    <n v="21599576.86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098835"/>
    <n v="23593867.999999996"/>
    <n v="22243675"/>
    <n v="21633742.599999998"/>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308923"/>
    <n v="3558465.23"/>
    <n v="3334840"/>
    <n v="3262320.8000000003"/>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420000"/>
    <n v="5376218.1099999985"/>
    <n v="5620000"/>
    <n v="5376218.1099999985"/>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
    <n v="66623.039999999994"/>
    <n v="48000"/>
    <n v="66623.040000000008"/>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920000"/>
    <n v="1859921.2899999996"/>
    <n v="2120000"/>
    <n v="1859921.2899999996"/>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400000"/>
    <n v="158120"/>
    <n v="15812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221000"/>
    <n v="10948714.809999999"/>
    <n v="10221000"/>
    <n v="10828714.809999999"/>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0"/>
    <n v="743513.81"/>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500000"/>
    <n v="0"/>
    <n v="0"/>
    <n v="0"/>
  </r>
  <r>
    <s v="2023"/>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847486"/>
    <n v="674221.46"/>
    <n v="674221.4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00000"/>
    <n v="4624975.08"/>
    <n v="4624975.09"/>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4970000"/>
    <n v="8996599.7299999986"/>
    <n v="9141214.6400000006"/>
    <n v="6363543.2700000005"/>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924129"/>
    <n v="495359.18999999994"/>
    <n v="495359.19"/>
    <n v="495359.18999999994"/>
  </r>
  <r>
    <s v="2023"/>
    <x v="0"/>
    <x v="0"/>
    <x v="0"/>
    <x v="0"/>
    <s v="2 - Poder Ejecutivo"/>
    <s v="0201 - PRESIDENCIA DE LA REPÚBLICA"/>
    <s v="0009 - COMISIÓN PRESIDENCIAL DE APOYO AL DESARROLLO PROVINCIAL"/>
    <x v="0"/>
    <x v="0"/>
    <x v="2"/>
    <s v="2.3 - MATERIALES Y SUMINISTROS"/>
    <s v="2.3.2 - TEXTILES Y VESTUARIOS"/>
    <s v="N"/>
    <s v="00 - N/A"/>
    <s v="10 - FONDO GENERAL"/>
    <s v="(en blanco)"/>
    <s v="99 - MULTIPROVINCIAL"/>
    <n v="0"/>
    <n v="0"/>
    <n v="500000"/>
    <n v="0"/>
  </r>
  <r>
    <s v="2023"/>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000000"/>
    <n v="169920"/>
    <n v="16992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5000000"/>
    <n v="921292.03"/>
    <n v="921292.0299999998"/>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0"/>
    <n v="7000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15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614368"/>
    <n v="7114000"/>
    <n v="7114000"/>
    <n v="71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7003004"/>
    <n v="10265235.4"/>
    <n v="10307989.399999999"/>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2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1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616.08999999997"/>
    <n v="500000"/>
    <n v="500616.0899999999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600000"/>
    <n v="726217.85"/>
    <n v="726217.85"/>
    <n v="691142.35"/>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323308"/>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50000"/>
    <n v="8319"/>
    <n v="531762.42999999993"/>
    <n v="8319"/>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700000"/>
    <n v="254046.87"/>
    <n v="254046.87"/>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232203"/>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221308"/>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4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62796000"/>
    <n v="278034476"/>
    <n v="291542064.24000001"/>
    <n v="253130033.34"/>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035538981"/>
    <n v="341072034"/>
    <n v="353772302.36000001"/>
    <n v="3122772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51350000"/>
    <n v="128780000"/>
    <n v="137395000"/>
    <n v="126203999.93000001"/>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16527915"/>
    <n v="54300000"/>
    <n v="57803465"/>
    <n v="52044413.060000002"/>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4842500"/>
    <n v="5603354.9199999999"/>
    <n v="46675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8946123.6699999999"/>
    <n v="9430145.3599999994"/>
    <n v="8897669.5800000001"/>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19629000"/>
    <n v="21129000"/>
    <n v="159245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0"/>
    <n v="19584410.210000001"/>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141951"/>
    <n v="56119920.859999999"/>
    <n v="58046023.339999989"/>
    <n v="52307261.679999992"/>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281784"/>
    <n v="56014278.260000013"/>
    <n v="57914038.5"/>
    <n v="52201637.080000006"/>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5381685"/>
    <n v="7595453.6100000013"/>
    <n v="8074506.120000001"/>
    <n v="6967446.4900000002"/>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9004514"/>
    <n v="16358688.780000003"/>
    <n v="18004514"/>
    <n v="16358688.78000000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0329"/>
    <n v="265534.43"/>
    <n v="820329"/>
    <n v="265534.4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398013"/>
    <n v="1805867.4100000001"/>
    <n v="2268013"/>
    <n v="1805867.410000000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3359"/>
    <n v="11147"/>
    <n v="13359"/>
    <n v="11147"/>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50000"/>
    <n v="6227133.4700000007"/>
    <n v="13850000"/>
    <n v="190650.23999999999"/>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3311935.5"/>
    <n v="3311935.5"/>
    <n v="76346"/>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00000.98"/>
    <n v="703575"/>
    <n v="95325.119999999995"/>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343600"/>
    <n v="474884.6"/>
    <n v="539812.81000000006"/>
    <n v="474884.6"/>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17116782"/>
    <n v="32985005.700000003"/>
    <n v="34916782"/>
    <n v="32985005.699999999"/>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en blanco)"/>
    <s v="99 - MULTIPROVINCIAL"/>
    <n v="0"/>
    <n v="15000000"/>
    <n v="16000000"/>
    <n v="10829113"/>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600000"/>
    <n v="1728818.9100000001"/>
    <n v="1752000"/>
    <n v="185818.86"/>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65600"/>
    <n v="1083390"/>
    <n v="1162600"/>
    <n v="108339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300000"/>
    <n v="9605359.879999999"/>
    <n v="9052386.3200000003"/>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350000"/>
    <n v="1350000"/>
    <n v="1107936.22"/>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05000.01"/>
    <n v="205000.01"/>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62345"/>
    <n v="3712635"/>
    <n v="3894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10276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85230"/>
    <n v="6816180.3200000003"/>
    <n v="7698092.8900000006"/>
    <n v="6816180.3200000003"/>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16050000"/>
    <n v="16392560.02"/>
    <n v="491776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0"/>
    <n v="12124025.08"/>
    <n v="12125000"/>
    <n v="12124025.0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079892"/>
    <n v="1297363.0299999998"/>
    <n v="7598579"/>
    <n v="1297363.03"/>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30000"/>
    <n v="275000"/>
    <n v="470000"/>
    <n v="275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57502"/>
    <n v="202547"/>
    <n v="327502"/>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0000000"/>
    <n v="11627656.75"/>
    <n v="12016940.65"/>
    <n v="3950980.41"/>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105334.16"/>
    <n v="150000"/>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8291"/>
    <n v="5557.3799999999992"/>
    <n v="106291"/>
    <n v="5557.3799999999992"/>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3734"/>
    <n v="220660"/>
    <n v="220660"/>
    <n v="51507"/>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80823"/>
    <n v="0"/>
    <n v="215897"/>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0000000"/>
    <n v="51783899.600000001"/>
    <n v="54950000"/>
    <n v="39909335.71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115560"/>
    <n v="2296946"/>
    <n v="211556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000"/>
    <n v="394620.4"/>
    <n v="1146261.8200000003"/>
    <n v="174620.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98000"/>
    <n v="460668"/>
    <n v="4993821.9000000004"/>
    <n v="21988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
    <n v="15687265.34"/>
    <n v="15905776.859999999"/>
    <n v="15687265.3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3600000"/>
    <n v="36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45682.490000000224"/>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45941.73"/>
    <n v="20216500"/>
    <n v="459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20812818.080000002"/>
    <n v="28115636.48"/>
    <n v="9082372.9100000001"/>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0000000"/>
    <n v="10254546.949999999"/>
    <n v="10254546.949999999"/>
    <n v="1593741.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en blanco)"/>
    <s v="99 - MULTIPROVINCIAL"/>
    <n v="0"/>
    <n v="0"/>
    <n v="262101.97999999998"/>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44487800"/>
    <n v="73856578.63000001"/>
    <n v="79679094.640000001"/>
    <n v="66755924.32"/>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8346907"/>
    <n v="61000000"/>
    <n v="30846907"/>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394752.32"/>
    <n v="33947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43200"/>
    <n v="638408.1399999999"/>
    <n v="663200"/>
    <n v="32723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11648"/>
    <n v="3707389.19"/>
    <n v="5070021.6900000004"/>
    <n v="71809.19"/>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8562.08"/>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751660"/>
    <n v="520000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75000"/>
    <n v="458132.64"/>
    <n v="572000"/>
    <n v="45813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81887"/>
    <n v="1522762.21"/>
    <n v="1581887"/>
    <n v="22762.2"/>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80000"/>
    <n v="10600774.5"/>
    <n v="16391344.67"/>
    <n v="10600774.5"/>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60000"/>
    <n v="2553551.62"/>
    <n v="2553551.62"/>
    <n v="1792568.7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86400"/>
    <n v="190972.77"/>
    <n v="286400"/>
    <n v="190972.77"/>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en blanco)"/>
    <s v="99 - MULTIPROVINCIAL"/>
    <n v="0"/>
    <n v="573314.32999999996"/>
    <n v="58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5000"/>
    <n v="123884.6"/>
    <n v="290140"/>
    <n v="123884.59999999999"/>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1280"/>
    <n v="254447.06"/>
    <n v="273465"/>
    <n v="254447.06"/>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0303808.66"/>
    <n v="10303891.0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19820.12"/>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42795.41"/>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563255.92"/>
    <n v="35633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965858.76"/>
    <n v="39658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7097.7"/>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0000000"/>
    <n v="0"/>
    <n v="4900000.3299999982"/>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000000"/>
    <n v="10000000"/>
    <n v="9941359.5899999999"/>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4341703"/>
    <n v="2114456.7400000002"/>
    <n v="5307727.9599999972"/>
    <n v="2114456.7400000002"/>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0"/>
    <n v="2500000"/>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546100.35"/>
    <n v="1746183.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38200"/>
    <n v="826964.1"/>
    <n v="1114951"/>
    <n v="826964.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981000"/>
    <n v="4989003.7200000007"/>
    <n v="5290160.5999999996"/>
    <n v="3294647.640000000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879583.6"/>
    <n v="879583.6"/>
    <n v="879583.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5000"/>
    <n v="583050"/>
    <n v="58305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2993267.06"/>
    <n v="4526918.0599999996"/>
    <n v="19578.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72400"/>
    <n v="338573.1"/>
    <n v="807681.94"/>
    <n v="338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17525.56000000001"/>
    <n v="162000"/>
    <n v="117525.56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0000"/>
    <n v="174889.14"/>
    <n v="180000"/>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360048.9"/>
    <n v="611232"/>
    <n v="360048.8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04500"/>
    <n v="27222.989999999998"/>
    <n v="197371.45999999344"/>
    <n v="2501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4250000"/>
    <n v="45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9660.13"/>
    <n v="215000"/>
    <n v="199660.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2124"/>
    <n v="2199.199999999999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739816.21"/>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866.08"/>
    <n v="50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257650.42"/>
    <n v="4258712.6899999995"/>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67394.58"/>
    <n v="675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50965.26"/>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1220348"/>
    <n v="20583360.090000004"/>
    <n v="21220348"/>
    <n v="18939427.17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3000218"/>
    <n v="3000218.4000000004"/>
    <n v="3000218"/>
    <n v="27502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18381"/>
    <n v="1948534.4500000002"/>
    <n v="2018381"/>
    <n v="1948534.45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7440934"/>
    <n v="6260934"/>
    <n v="7440934"/>
    <n v="5739189.5"/>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004723"/>
    <n v="4004722.7999999993"/>
    <n v="4004723"/>
    <n v="3670995.899999999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953804"/>
    <n v="855471.4"/>
    <n v="953804"/>
    <n v="855471.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7579628"/>
    <n v="6375411.4800000004"/>
    <n v="7579628"/>
    <n v="5804127.1899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3420000"/>
    <n v="3420000"/>
    <n v="3420000"/>
    <n v="313500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916635"/>
    <n v="808284.29"/>
    <n v="916635"/>
    <n v="808284.29"/>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3480034"/>
    <n v="13032614.519999998"/>
    <n v="13480034"/>
    <n v="11901645.14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915200"/>
    <n v="3960200"/>
    <n v="4915200"/>
    <n v="367060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532936"/>
    <n v="1356613.47"/>
    <n v="1532936"/>
    <n v="1356613.47"/>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7970383"/>
    <n v="6972835.2799999975"/>
    <n v="7970383"/>
    <n v="6360743.589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2840121"/>
    <n v="2894120.7600000002"/>
    <n v="2840121"/>
    <n v="2630444.0300000003"/>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900875"/>
    <n v="807541.92"/>
    <n v="900875"/>
    <n v="807541.92"/>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7553478"/>
    <n v="6815728"/>
    <n v="7538789"/>
    <n v="6246459"/>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3219818"/>
    <n v="2715818.4000000004"/>
    <n v="3219818"/>
    <n v="2489500.20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897775"/>
    <n v="790758.81"/>
    <n v="897775"/>
    <n v="790758.81"/>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9681478"/>
    <n v="17979465.84"/>
    <n v="19681478"/>
    <n v="16317427.02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1024608"/>
    <n v="10262407.399999999"/>
    <n v="11024608"/>
    <n v="9467373.4499999993"/>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2558840"/>
    <n v="2265656.12"/>
    <n v="2558840"/>
    <n v="2265656.12"/>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90072257"/>
    <n v="214732197.57999992"/>
    <n v="190337257"/>
    <n v="193867319.70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0"/>
    <n v="336000"/>
    <n v="421546"/>
    <n v="33600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18747223"/>
    <n v="126587861.19999993"/>
    <n v="155872611"/>
    <n v="114930658.07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6223456"/>
    <n v="28897976.109999999"/>
    <n v="32116965"/>
    <n v="28897976.10999999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4384000"/>
    <n v="2571075"/>
    <n v="4194000"/>
    <n v="257107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000000"/>
    <n v="519546.83999999997"/>
    <n v="1958814"/>
    <n v="519546.84"/>
  </r>
  <r>
    <s v="2023"/>
    <x v="0"/>
    <x v="0"/>
    <x v="0"/>
    <x v="0"/>
    <s v="2 - Poder Ejecutivo"/>
    <s v="0201 - PRESIDENCIA DE LA REPÚBLICA"/>
    <s v="0010 - CONSEJO NACIONAL DE LA PERSONA ENVEJECIENTE"/>
    <x v="1"/>
    <x v="2"/>
    <x v="4"/>
    <s v="2.1 - REMUNERACIONES Y CONTRIBUCIONES"/>
    <s v="2.1.2 - SOBRESUELDOS"/>
    <s v="N"/>
    <s v="00 - N/A"/>
    <s v="10 - FONDO GENERAL"/>
    <s v="(en blanco)"/>
    <s v="01 - DISTRITO NACIONAL"/>
    <n v="257000"/>
    <n v="234814.79999999996"/>
    <n v="257000"/>
    <n v="234814.79999999996"/>
  </r>
  <r>
    <s v="2023"/>
    <x v="0"/>
    <x v="0"/>
    <x v="0"/>
    <x v="0"/>
    <s v="2 - Poder Ejecutivo"/>
    <s v="0201 - PRESIDENCIA DE LA REPÚBLICA"/>
    <s v="0010 - CONSEJO NACIONAL DE LA PERSONA ENVEJECIENTE"/>
    <x v="1"/>
    <x v="2"/>
    <x v="4"/>
    <s v="2.1 - REMUNERACIONES Y CONTRIBUCIONES"/>
    <s v="2.1.2 - SOBRESUELDOS"/>
    <s v="N"/>
    <s v="00 - N/A"/>
    <s v="10 - FONDO GENERAL"/>
    <s v="(en blanco)"/>
    <s v="13 - LA VEGA"/>
    <n v="126523"/>
    <n v="113925.02000000002"/>
    <n v="126523"/>
    <n v="113925.02000000002"/>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236000"/>
    <n v="166022.88999999998"/>
    <n v="221000"/>
    <n v="166022.89000000001"/>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5892000"/>
    <n v="5401000"/>
    <n v="5892000"/>
    <n v="5401000"/>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7238"/>
    <n v="1672075.4200000002"/>
    <n v="1717238"/>
    <n v="1537794.3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9660"/>
    <n v="1674434.78"/>
    <n v="1719660"/>
    <n v="1539964.19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266426"/>
    <n v="258811.15999999995"/>
    <n v="266426"/>
    <n v="237977.639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1497"/>
    <n v="727835.16000000015"/>
    <n v="811497"/>
    <n v="667182.23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2641"/>
    <n v="728861.63999999978"/>
    <n v="812641"/>
    <n v="668123.1699999998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125902"/>
    <n v="112922.28000000001"/>
    <n v="125902"/>
    <n v="103512.090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79874"/>
    <n v="694494.71999999986"/>
    <n v="779874"/>
    <n v="633784.1599999999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80973"/>
    <n v="695474.28"/>
    <n v="780973"/>
    <n v="634678.0900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120996"/>
    <n v="106437.65999999999"/>
    <n v="120996"/>
    <n v="97075.65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4222"/>
    <n v="1204790.5699999998"/>
    <n v="1304222"/>
    <n v="1104072.199999999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6062"/>
    <n v="1206490.3399999999"/>
    <n v="1306062"/>
    <n v="1105629.87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202348"/>
    <n v="186769.30000000002"/>
    <n v="202348"/>
    <n v="171142.99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6464"/>
    <n v="699567.1599999998"/>
    <n v="766464"/>
    <n v="637475.1799999998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7546"/>
    <n v="700554.03999999992"/>
    <n v="767546"/>
    <n v="638374.4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118915"/>
    <n v="107884.96000000002"/>
    <n v="118915"/>
    <n v="98253.61000000001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3827"/>
    <n v="675786.49"/>
    <n v="763827"/>
    <n v="619379.3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4904"/>
    <n v="676740.01"/>
    <n v="764904"/>
    <n v="620253.30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118506"/>
    <n v="104695.02999999998"/>
    <n v="118506"/>
    <n v="95943.54999999998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77061"/>
    <n v="2002348.8199999998"/>
    <n v="2177061"/>
    <n v="1828142.35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80132"/>
    <n v="2005173.2799999996"/>
    <n v="2180132"/>
    <n v="1830721.089999999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337765"/>
    <n v="309534.34000000003"/>
    <n v="337765"/>
    <n v="282506.55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895301"/>
    <n v="24141802.929999996"/>
    <n v="24546280"/>
    <n v="21842225.21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926182"/>
    <n v="24257584.460000005"/>
    <n v="24556899"/>
    <n v="21948516.31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3397016"/>
    <n v="3444178.6799999997"/>
    <n v="3832310"/>
    <n v="3115533.769999999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5100000"/>
    <n v="3779487.91"/>
    <n v="5100000"/>
    <n v="3779487.91"/>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3700000"/>
    <n v="3051447.2300000009"/>
    <n v="3700000"/>
    <n v="3051447.2300000009"/>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8705784"/>
    <n v="6113644.0500000017"/>
    <n v="7109584"/>
    <n v="6113644.0500000017"/>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0"/>
    <n v="42440.59"/>
    <n v="100000"/>
    <n v="42440.59"/>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79000"/>
    <n v="8085"/>
    <n v="79000"/>
    <n v="808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180000"/>
    <n v="1179875.3899999999"/>
    <n v="1180000"/>
    <n v="950203.74999999988"/>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250000"/>
    <n v="2746825.75"/>
    <n v="2752000"/>
    <n v="1155750.33"/>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1669780"/>
    <n v="2233000"/>
    <n v="1669780"/>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340858.24"/>
    <n v="1000000"/>
    <n v="340858.24"/>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1705784"/>
    <n v="10302532.700000001"/>
    <n v="10505784"/>
    <n v="8195088.8300000001"/>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400000"/>
    <n v="399420.01"/>
    <n v="400000"/>
    <n v="224059.34"/>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700000"/>
    <n v="15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0"/>
    <n v="1714161.02"/>
    <n v="1737800"/>
    <n v="1637797.4"/>
  </r>
  <r>
    <s v="2023"/>
    <x v="0"/>
    <x v="0"/>
    <x v="0"/>
    <x v="0"/>
    <s v="2 - Poder Ejecutivo"/>
    <s v="0201 - PRESIDENCIA DE LA REPÚBLICA"/>
    <s v="0010 - CONSEJO NACIONAL DE LA PERSONA ENVEJECIENTE"/>
    <x v="1"/>
    <x v="2"/>
    <x v="4"/>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en blanco)"/>
    <s v="22 - SAN JUAN"/>
    <n v="250000"/>
    <n v="248040.28999999998"/>
    <n v="250000"/>
    <n v="248040.28999999998"/>
  </r>
  <r>
    <s v="2023"/>
    <x v="0"/>
    <x v="0"/>
    <x v="0"/>
    <x v="0"/>
    <s v="2 - Poder Ejecutivo"/>
    <s v="0201 - PRESIDENCIA DE LA REPÚBLICA"/>
    <s v="0010 - CONSEJO NACIONAL DE LA PERSONA ENVEJECIENTE"/>
    <x v="1"/>
    <x v="2"/>
    <x v="4"/>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en blanco)"/>
    <s v="99 - MULTIPROVINCIAL"/>
    <n v="1900000"/>
    <n v="4020000"/>
    <n v="4020000"/>
    <n v="402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000000"/>
    <n v="3000620.81"/>
    <n v="3151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600000"/>
    <n v="4100000"/>
    <n v="4100000"/>
    <n v="2479798.6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45000"/>
    <n v="0"/>
    <n v="145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3000000"/>
    <n v="3205203.5"/>
    <n v="3336500"/>
    <n v="1749131.2000000002"/>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0"/>
    <n v="40002"/>
    <n v="10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50000"/>
    <n v="599500"/>
    <n v="650000"/>
    <n v="599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500000"/>
    <n v="1049999.99"/>
    <n v="1500000"/>
    <n v="1049999.99"/>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13000000"/>
    <n v="8634340.4000000004"/>
    <n v="9620000"/>
    <n v="4509263.82"/>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01 - DISTRITO NACIONAL"/>
    <n v="25830066"/>
    <n v="25787015.890000001"/>
    <n v="25830066"/>
    <n v="25787015.89000000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3 - LA VEGA"/>
    <n v="14545440"/>
    <n v="10167370.050000001"/>
    <n v="14545440"/>
    <n v="9737426.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2 - SAN JUAN"/>
    <n v="10312344"/>
    <n v="10312344"/>
    <n v="10312344"/>
    <n v="10310646.199999999"/>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7 - VALVERDE"/>
    <n v="5594400"/>
    <n v="55944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8000000"/>
    <n v="7535905"/>
    <n v="8000000"/>
    <n v="7372836.7200000007"/>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200000"/>
    <n v="199499.06"/>
    <n v="200000"/>
    <n v="198585.74"/>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20000"/>
    <n v="0"/>
    <n v="500"/>
    <n v="0"/>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300000"/>
    <n v="641217.89999999991"/>
    <n v="652000"/>
    <n v="641217.9"/>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500000"/>
    <n v="495379.81"/>
    <n v="500000"/>
    <n v="434996.38"/>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0"/>
    <n v="531463.15"/>
    <n v="825824"/>
    <n v="466704.75"/>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300000"/>
    <n v="390354.08999999997"/>
    <n v="397981"/>
    <n v="390354.08999999997"/>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0000"/>
    <n v="30000"/>
    <n v="31000"/>
    <n v="30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0 - INDEPENDENCIA"/>
    <n v="2787120"/>
    <n v="917823.8"/>
    <n v="2787120"/>
    <n v="132043.68"/>
  </r>
  <r>
    <s v="2023"/>
    <x v="0"/>
    <x v="0"/>
    <x v="0"/>
    <x v="0"/>
    <s v="2 - Poder Ejecutivo"/>
    <s v="0201 - PRESIDENCIA DE LA REPÚBLICA"/>
    <s v="0010 - CONSEJO NACIONAL DE LA PERSONA ENVEJECIENTE"/>
    <x v="1"/>
    <x v="2"/>
    <x v="4"/>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13 - LA VEGA"/>
    <n v="2620800"/>
    <n v="2620800"/>
    <n v="2620800"/>
    <n v="2196977.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1000"/>
    <n v="0"/>
    <n v="1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10000"/>
    <n v="25142.5"/>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00"/>
    <n v="99830.36"/>
    <n v="115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70000"/>
    <n v="37498.68"/>
    <n v="37700"/>
    <n v="37498.68"/>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3589015"/>
    <n v="3588854.87"/>
    <n v="44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00"/>
    <n v="313998"/>
    <n v="314500"/>
    <n v="31399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0"/>
    <n v="197978.43"/>
    <n v="200000"/>
    <n v="197978.43"/>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1200000"/>
    <n v="441566.25"/>
    <n v="442167"/>
    <n v="392714.25"/>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400000"/>
    <n v="2635923.08"/>
    <n v="2869528"/>
    <n v="2277252.91"/>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969007.59"/>
    <n v="1229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312725.20999999996"/>
    <n v="40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00000"/>
    <n v="1050"/>
    <n v="667000"/>
    <n v="105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0"/>
    <n v="10864.27"/>
    <n v="18747000"/>
    <n v="10864.2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40000"/>
    <n v="22656"/>
    <n v="8100"/>
    <n v="0"/>
  </r>
  <r>
    <s v="2023"/>
    <x v="0"/>
    <x v="0"/>
    <x v="1"/>
    <x v="1"/>
    <s v="2 - Poder Ejecutivo"/>
    <s v="0201 - PRESIDENCIA DE LA REPÚBLICA"/>
    <s v="0010 - CONSEJO NACIONAL DE LA PERSONA ENVEJECIENTE"/>
    <x v="1"/>
    <x v="2"/>
    <x v="4"/>
    <s v="2.3 - MATERIALES Y SUMINISTROS"/>
    <s v="2.3.9 - PRODUCTOS Y ÚTILES VARIOS"/>
    <s v="N"/>
    <s v="00 - N/A"/>
    <s v="10 - FONDO GENERAL"/>
    <s v="(en blanco)"/>
    <s v="99 - MULTIPROVINCIAL"/>
    <n v="0"/>
    <n v="0"/>
    <n v="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3240000"/>
    <n v="2400000"/>
    <n v="2571236.73"/>
    <n v="22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630000"/>
    <n v="630000"/>
    <n v="56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29716"/>
    <n v="214827"/>
    <n v="229716"/>
    <n v="195684"/>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30040"/>
    <n v="215130"/>
    <n v="230040"/>
    <n v="19596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5760"/>
    <n v="25559.31"/>
    <n v="25655"/>
    <n v="23196.419999999995"/>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1680000"/>
    <n v="1940000"/>
    <n v="2000000"/>
    <n v="1723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840000"/>
    <n v="1320000"/>
    <n v="1320000"/>
    <n v="119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210000"/>
    <n v="289888.89"/>
    <n v="289890"/>
    <n v="289888.89"/>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275000"/>
    <n v="288800"/>
    <n v="27500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668"/>
    <n v="231134"/>
    <n v="231134"/>
    <n v="206578.9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920"/>
    <n v="231460"/>
    <n v="231460"/>
    <n v="206870.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27067"/>
    <n v="35696.65"/>
    <n v="35696.65"/>
    <n v="31886.979999999996"/>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4680000"/>
    <n v="3840000"/>
    <n v="3840000"/>
    <n v="352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0"/>
    <n v="810000"/>
    <n v="840000"/>
    <n v="74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1812"/>
    <n v="329685"/>
    <n v="332457"/>
    <n v="302034"/>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2280"/>
    <n v="330150"/>
    <n v="344039.03"/>
    <n v="30246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4347"/>
    <n v="37091.97"/>
    <n v="37092"/>
    <n v="33906.189999999995"/>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4701500"/>
    <n v="40513144.18"/>
    <n v="40612829.919999994"/>
    <n v="37045269.180000007"/>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2820000"/>
    <n v="4963200"/>
    <n v="5493200"/>
    <n v="45296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605000"/>
    <n v="660000"/>
    <n v="60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090125"/>
    <n v="3867860.42"/>
    <n v="4010235"/>
    <n v="3867860.42"/>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1560000"/>
    <n v="660000"/>
    <n v="780000"/>
    <n v="61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4090125"/>
    <n v="3879832.64"/>
    <n v="4011325"/>
    <n v="3879832.64"/>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250056"/>
    <n v="3201338.13"/>
    <n v="3205237.63"/>
    <n v="2929469.6100000003"/>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374027"/>
    <n v="3278474.64"/>
    <n v="3282465.5700000003"/>
    <n v="3001469.9500000007"/>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59474"/>
    <n v="366821.86"/>
    <n v="367174.12"/>
    <n v="334894.4200000001"/>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6000"/>
    <n v="2000"/>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080000"/>
    <n v="1241410.9000000001"/>
    <n v="1080000"/>
    <n v="1115741.7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320000"/>
    <n v="1417884.4"/>
    <n v="1320000"/>
    <n v="1311399.9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260000"/>
    <n v="1001200.95"/>
    <n v="1260000"/>
    <n v="1001200.9500000001"/>
  </r>
  <r>
    <s v="2023"/>
    <x v="0"/>
    <x v="0"/>
    <x v="0"/>
    <x v="0"/>
    <s v="2 - Poder Ejecutivo"/>
    <s v="0201 - PRESIDENCIA DE LA REPÚBLICA"/>
    <s v="0010 - CONSEJO NACIONAL PARA EL CAMBIO CLIMÁTICO Y MECANISMO DE DESARROLLO LIMPIO"/>
    <x v="2"/>
    <x v="3"/>
    <x v="10"/>
    <s v="2.2 - CONTRATACIÓN DE SERVICIOS"/>
    <s v="2.2.2 - PUBLICIDAD, IMPRESIÓN Y ENCUADERNACIÓN"/>
    <s v="N"/>
    <s v="00 - N/A"/>
    <s v="10 - FONDO GENERAL"/>
    <s v="(en blanco)"/>
    <s v="99 - MULTIPROVINCIAL"/>
    <n v="0"/>
    <n v="8000.4"/>
    <n v="1200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12360000"/>
    <n v="12325641.199999999"/>
    <n v="12360000"/>
    <n v="11280897.870000001"/>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600000"/>
    <n v="459296.75"/>
    <n v="558000"/>
    <n v="459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40500"/>
    <n v="167937.31"/>
    <n v="390746.76"/>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229000"/>
    <n v="4184486.85"/>
    <n v="4229000"/>
    <n v="4184486.8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78000"/>
    <n v="18956.5"/>
    <n v="53000"/>
    <n v="669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495200"/>
    <n v="343834.70999999996"/>
    <n v="495200"/>
    <n v="343834.70999999996"/>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217400"/>
    <n v="80476"/>
    <n v="159800"/>
    <n v="8047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160000"/>
    <n v="35038.5"/>
    <n v="156397.6"/>
    <n v="25779.2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200000"/>
    <n v="164020"/>
    <n v="200000"/>
    <n v="15340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16530"/>
    <n v="326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495600"/>
    <n v="609209.22"/>
    <n v="495600"/>
    <n v="561714.22"/>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5000000"/>
    <n v="4094203.3"/>
    <n v="5000000"/>
    <n v="3230372.5"/>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100000"/>
    <n v="283196.59999999998"/>
    <n v="100000"/>
    <n v="283196.59999999998"/>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180000"/>
    <n v="136818.23999999999"/>
    <n v="147006"/>
    <n v="99052.44"/>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50000"/>
    <n v="68587.209999999992"/>
    <n v="76210"/>
    <n v="47559.89999999999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111340"/>
    <n v="112616.25"/>
    <n v="109625.49"/>
    <n v="90402.7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3240000"/>
    <n v="3240000"/>
    <n v="3240000"/>
    <n v="3240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50000"/>
    <n v="26865.24"/>
    <n v="33445.240000000005"/>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100000"/>
    <n v="144605.32"/>
    <n v="364503.32000000018"/>
    <n v="116708.9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87553"/>
    <n v="715952.78"/>
    <n v="475472.95"/>
    <n v="468202.2900000000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6370"/>
    <n v="6525.16"/>
    <n v="6370"/>
    <n v="524.8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79707157"/>
    <n v="88154312"/>
    <n v="92917200"/>
    <n v="8072261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24272803"/>
    <n v="133753600"/>
    <n v="137068000"/>
    <n v="122609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5447000"/>
    <n v="4484000"/>
    <n v="4604000"/>
    <n v="4129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8031330"/>
    <n v="19510983"/>
    <n v="20293100"/>
    <n v="19510982.96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6949000"/>
    <n v="8729334"/>
    <n v="8928000"/>
    <n v="8000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6127216.4900000002"/>
    <n v="17939663"/>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19475257.780000001"/>
    <n v="20293100"/>
    <n v="19475257.78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48372"/>
    <n v="15923951.41"/>
    <n v="16602440.460000001"/>
    <n v="14589485.71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69314"/>
    <n v="16073900.16"/>
    <n v="16835690.280000001"/>
    <n v="14729818.94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303697"/>
    <n v="2182343.6799999997"/>
    <n v="2454281.64"/>
    <n v="1997713.0400000003"/>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4411134"/>
    <n v="0"/>
    <n v="44134"/>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2500000"/>
    <n v="3863708.6500000004"/>
    <n v="3863708.65"/>
    <n v="3886612.21"/>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989054"/>
    <n v="1678146.7900000003"/>
    <n v="2079999.52"/>
    <n v="1558604.8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159000"/>
    <n v="4134448.8"/>
    <n v="4585000"/>
    <n v="3550633.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5000"/>
    <n v="5000"/>
    <n v="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2100500"/>
    <n v="1875005.4"/>
    <n v="2003333.53"/>
    <n v="1523764.72"/>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809250"/>
    <n v="1227780.6700000002"/>
    <n v="1354528.0499999998"/>
    <n v="478768.11999999994"/>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43824678"/>
    <n v="21746178.300000001"/>
    <n v="25000000"/>
    <n v="2174617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325000"/>
    <n v="109700"/>
    <n v="155000"/>
    <n v="10970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7315200"/>
    <n v="16394924.980000006"/>
    <n v="17476432.969999999"/>
    <n v="14759364.870000001"/>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23798.95"/>
    <n v="23798.95"/>
    <n v="23798.9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00000"/>
    <n v="1702665"/>
    <n v="1749000"/>
    <n v="812798.32000000007"/>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0"/>
    <n v="1820.5699999999779"/>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6250787.5600000005"/>
    <n v="6300787.5600000005"/>
    <n v="6214312.8500000006"/>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8075782"/>
    <n v="6168858.5600000005"/>
    <n v="6197986.5599999996"/>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699004"/>
    <n v="550015.76"/>
    <n v="4404000"/>
    <n v="550015.7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3199300"/>
    <n v="3219999.7200000007"/>
    <n v="3699300"/>
    <n v="3219999.72"/>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50000"/>
    <n v="179036.6"/>
    <n v="23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2830000"/>
    <n v="2756726.95"/>
    <n v="2884907.17"/>
    <n v="2316973.5299999998"/>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0"/>
    <n v="15000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766174"/>
    <n v="2057262.01"/>
    <n v="2574201"/>
    <n v="1807262.01"/>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00000"/>
    <n v="55502.92"/>
    <n v="84000"/>
    <n v="55502.92"/>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
    <n v="360549.79000000004"/>
    <n v="406050"/>
    <n v="331582.1000000000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
    <n v="23777"/>
    <n v="35000"/>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4541.2"/>
    <n v="20500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6050000"/>
    <n v="80516295.510000005"/>
    <n v="80516296.5"/>
    <n v="5283621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656146"/>
    <n v="680000"/>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49730309"/>
    <n v="28555733.939999998"/>
    <n v="33096070.450000003"/>
    <n v="26909833.94000000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80382"/>
    <n v="1174252.5"/>
    <n v="1174253"/>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2488"/>
    <n v="202488"/>
    <n v="9671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351456"/>
    <n v="13243.119999999999"/>
    <n v="623968"/>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2286250"/>
    <n v="10646946.93"/>
    <n v="13459859"/>
    <n v="8643245.25"/>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6000000"/>
    <n v="2902751.9"/>
    <n v="2919470.71"/>
    <n v="1617172.2999999998"/>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57000"/>
    <n v="2458026.7999999998"/>
    <n v="2792000"/>
    <n v="1880329.39"/>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65390.979999999996"/>
    <n v="101000"/>
    <n v="65390.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02500"/>
    <n v="28738"/>
    <n v="38418.6"/>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322500"/>
    <n v="3201080.4000000004"/>
    <n v="3201080.4"/>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822500"/>
    <n v="1403456.55"/>
    <n v="1481043.8"/>
    <n v="1403456.55"/>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096875"/>
    <n v="963546.19"/>
    <n v="1118462.5"/>
    <n v="963546.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21250"/>
    <n v="44188.18"/>
    <n v="60000"/>
    <n v="44188.18"/>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67352.840000000011"/>
    <n v="88633"/>
    <n v="67352.840000000011"/>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0"/>
    <n v="63101.27"/>
    <n v="77000"/>
    <n v="63101.2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570640"/>
    <n v="7572.17"/>
    <n v="40640"/>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0500"/>
    <n v="144958.91999999998"/>
    <n v="176850"/>
    <n v="144958.91999999998"/>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3907.63"/>
    <n v="25000"/>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8395"/>
    <n v="2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586875"/>
    <n v="171454.75"/>
    <n v="216000"/>
    <n v="171454.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420000"/>
    <n v="0"/>
    <n v="11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4674.55"/>
    <n v="18000"/>
    <n v="14674.5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6870000"/>
    <n v="7079677.7300000004"/>
    <n v="7200000"/>
    <n v="6565563.979999999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00"/>
    <n v="6333252.9600000009"/>
    <n v="10170000"/>
    <n v="5454397.9000000004"/>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17466.259999999998"/>
    <n v="15000"/>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12500"/>
    <n v="56188.800000000003"/>
    <n v="687000"/>
    <n v="56188.800000000003"/>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81500"/>
    <n v="31490.83"/>
    <n v="96380"/>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23825"/>
    <n v="561959.72000000009"/>
    <n v="928825"/>
    <n v="561959.7200000000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299022"/>
    <n v="7404889.3899999997"/>
    <n v="7461809.6099999994"/>
    <n v="7328889.239999999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384831"/>
    <n v="437495.38999999996"/>
    <n v="484498"/>
    <n v="293358.38999999996"/>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670065"/>
    <n v="430207.58999999997"/>
    <n v="564287"/>
    <n v="430207.5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000"/>
    <n v="210802.34"/>
    <n v="245000"/>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566030"/>
    <n v="872441.90000000014"/>
    <n v="948506"/>
    <n v="542539.2600000001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98075"/>
    <n v="11216.49"/>
    <n v="48075"/>
    <n v="11216.4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600533"/>
    <n v="1500366.7000000002"/>
    <n v="1510351.5"/>
    <n v="1459413.6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92833782"/>
    <n v="87713132.980000034"/>
    <n v="95879410"/>
    <n v="87713132.980000004"/>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852000"/>
    <n v="781000"/>
    <n v="852000"/>
    <n v="781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4088000"/>
    <n v="10979000"/>
    <n v="12068000"/>
    <n v="10979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302398"/>
    <n v="277197.79999999993"/>
    <n v="302400"/>
    <n v="277197.79999999993"/>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0918084"/>
    <n v="10835228.030000001"/>
    <n v="10839646"/>
    <n v="10835228.029999999"/>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186300"/>
    <n v="458000"/>
    <n v="628807"/>
    <n v="458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762766"/>
    <n v="649100.13"/>
    <n v="737167"/>
    <n v="649100.1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21719464"/>
    <n v="20213158.630000003"/>
    <n v="22095064"/>
    <n v="20213158.63000000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7013889"/>
    <n v="9435153.4800000004"/>
    <n v="9436730"/>
    <n v="9435153.480000000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02196"/>
    <n v="7022031.1199999982"/>
    <n v="7743897"/>
    <n v="7022031.1199999973"/>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12917"/>
    <n v="7031934.8699999992"/>
    <n v="7754819"/>
    <n v="7031934.8699999992"/>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1134718"/>
    <n v="1064569.4900000002"/>
    <n v="1201452"/>
    <n v="1064569.4900000002"/>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5700000"/>
    <n v="8577186.2899999991"/>
    <n v="8824275"/>
    <n v="8577186.2899999991"/>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3410353"/>
    <n v="3035962.7099999995"/>
    <n v="3410353"/>
    <n v="3035962.7099999995"/>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57632"/>
    <n v="83293.399999999994"/>
    <n v="157632"/>
    <n v="83293.399999999994"/>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0800"/>
    <n v="6850"/>
    <n v="10800"/>
    <n v="6850"/>
  </r>
  <r>
    <s v="2023"/>
    <x v="0"/>
    <x v="0"/>
    <x v="0"/>
    <x v="0"/>
    <s v="2 - Poder Ejecutivo"/>
    <s v="0201 - PRESIDENCIA DE LA REPÚBLICA"/>
    <s v="0012 - CONSEJO NACIONAL DE DROGAS"/>
    <x v="0"/>
    <x v="1"/>
    <x v="11"/>
    <s v="2.2 - CONTRATACIÓN DE SERVICIOS"/>
    <s v="2.2.2 - PUBLICIDAD, IMPRESIÓN Y ENCUADERNACIÓN"/>
    <s v="N"/>
    <s v="00 - N/A"/>
    <s v="10 - FONDO GENERAL"/>
    <s v="(en blanco)"/>
    <s v="99 - MULTIPROVINCIAL"/>
    <n v="300000"/>
    <n v="0"/>
    <n v="0"/>
    <n v="0"/>
  </r>
  <r>
    <s v="2023"/>
    <x v="0"/>
    <x v="0"/>
    <x v="0"/>
    <x v="0"/>
    <s v="2 - Poder Ejecutivo"/>
    <s v="0201 - PRESIDENCIA DE LA REPÚBLICA"/>
    <s v="0012 - CONSEJO NACIONAL DE DROGAS"/>
    <x v="0"/>
    <x v="1"/>
    <x v="11"/>
    <s v="2.2 - CONTRATACIÓN DE SERVICIOS"/>
    <s v="2.2.2 - PUBLICIDAD, IMPRESIÓN Y ENCUADERNACIÓN"/>
    <s v="N"/>
    <s v="00 - N/A"/>
    <s v="20 - FONDOS CON DESTINO ESPECÍFICO"/>
    <s v="(en blanco)"/>
    <s v="99 - MULTIPROVINCIAL"/>
    <n v="0"/>
    <n v="0"/>
    <n v="52687"/>
    <n v="0"/>
  </r>
  <r>
    <s v="2023"/>
    <x v="0"/>
    <x v="0"/>
    <x v="0"/>
    <x v="0"/>
    <s v="2 - Poder Ejecutivo"/>
    <s v="0201 - PRESIDENCIA DE LA REPÚBLICA"/>
    <s v="0012 - CONSEJO NACIONAL DE DROGAS"/>
    <x v="0"/>
    <x v="1"/>
    <x v="11"/>
    <s v="2.2 - CONTRATACIÓN DE SERVICIOS"/>
    <s v="2.2.5 - ALQUILERES Y RENTAS"/>
    <s v="N"/>
    <s v="00 - N/A"/>
    <s v="10 - FONDO GENERAL"/>
    <s v="(en blanco)"/>
    <s v="99 - MULTIPROVINCIAL"/>
    <n v="732000"/>
    <n v="747000"/>
    <n v="747000"/>
    <n v="692000"/>
  </r>
  <r>
    <s v="2023"/>
    <x v="0"/>
    <x v="0"/>
    <x v="0"/>
    <x v="0"/>
    <s v="2 - Poder Ejecutivo"/>
    <s v="0201 - PRESIDENCIA DE LA REPÚBLICA"/>
    <s v="0012 - CONSEJO NACIONAL DE DROGAS"/>
    <x v="0"/>
    <x v="1"/>
    <x v="11"/>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x v="0"/>
    <x v="1"/>
    <x v="11"/>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180000"/>
    <n v="165000"/>
    <n v="180000"/>
    <n v="165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0"/>
    <n v="490176.9"/>
    <n v="565000"/>
    <n v="490176.9"/>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en blanco)"/>
    <s v="99 - MULTIPROVINCIAL"/>
    <n v="0"/>
    <n v="0"/>
    <n v="203000"/>
    <n v="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en blanco)"/>
    <s v="99 - MULTIPROVINCIAL"/>
    <n v="0"/>
    <n v="0"/>
    <n v="292899"/>
    <n v="0"/>
  </r>
  <r>
    <s v="2023"/>
    <x v="0"/>
    <x v="0"/>
    <x v="0"/>
    <x v="0"/>
    <s v="2 - Poder Ejecutivo"/>
    <s v="0201 - PRESIDENCIA DE LA REPÚBLICA"/>
    <s v="0012 - CONSEJO NACIONAL DE DROGAS"/>
    <x v="0"/>
    <x v="1"/>
    <x v="11"/>
    <s v="2.2 - CONTRATACIÓN DE SERVICIOS"/>
    <s v="2.2.8 - OTROS SERVICIOS NO INCLUIDOS EN CONCEPTOS ANTERIORES"/>
    <s v="N"/>
    <s v="00 - N/A"/>
    <s v="10 - FONDO GENERAL"/>
    <s v="(en blanco)"/>
    <s v="99 - MULTIPROVINCIAL"/>
    <n v="0"/>
    <n v="708000"/>
    <n v="708000"/>
    <n v="649000"/>
  </r>
  <r>
    <s v="2023"/>
    <x v="0"/>
    <x v="0"/>
    <x v="0"/>
    <x v="0"/>
    <s v="2 - Poder Ejecutivo"/>
    <s v="0201 - PRESIDENCIA DE LA REPÚBLICA"/>
    <s v="0012 - CONSEJO NACIONAL DE DROGAS"/>
    <x v="0"/>
    <x v="1"/>
    <x v="11"/>
    <s v="2.2 - CONTRATACIÓN DE SERVICIOS"/>
    <s v="2.2.8 - OTROS SERVICIOS NO INCLUIDOS EN CONCEPTOS ANTERIORES"/>
    <s v="N"/>
    <s v="00 - N/A"/>
    <s v="20 - FONDOS CON DESTINO ESPECÍFICO"/>
    <s v="(en blanco)"/>
    <s v="99 - MULTIPROVINCIAL"/>
    <n v="0"/>
    <n v="0"/>
    <n v="702572"/>
    <n v="0"/>
  </r>
  <r>
    <s v="2023"/>
    <x v="0"/>
    <x v="0"/>
    <x v="0"/>
    <x v="0"/>
    <s v="2 - Poder Ejecutivo"/>
    <s v="0201 - PRESIDENCIA DE LA REPÚBLICA"/>
    <s v="0012 - CONSEJO NACIONAL DE DROGAS"/>
    <x v="0"/>
    <x v="1"/>
    <x v="11"/>
    <s v="2.2 - CONTRATACIÓN DE SERVICIOS"/>
    <s v="2.2.9 - OTRAS CONTRATACIONES DE SERVICIOS"/>
    <s v="N"/>
    <s v="00 - N/A"/>
    <s v="10 - FONDO GENERAL"/>
    <s v="(en blanco)"/>
    <s v="99 - MULTIPROVINCIAL"/>
    <n v="109784"/>
    <n v="77467"/>
    <n v="104784"/>
    <n v="77467"/>
  </r>
  <r>
    <s v="2023"/>
    <x v="0"/>
    <x v="0"/>
    <x v="0"/>
    <x v="0"/>
    <s v="2 - Poder Ejecutivo"/>
    <s v="0201 - PRESIDENCIA DE LA REPÚBLICA"/>
    <s v="0012 - CONSEJO NACIONAL DE DROGAS"/>
    <x v="0"/>
    <x v="1"/>
    <x v="11"/>
    <s v="2.2 - CONTRATACIÓN DE SERVICIOS"/>
    <s v="2.2.9 - OTRAS CONTRATACIONES DE SERVICIOS"/>
    <s v="N"/>
    <s v="00 - N/A"/>
    <s v="20 - FONDOS CON DESTINO ESPECÍFICO"/>
    <s v="(en blanco)"/>
    <s v="99 - MULTIPROVINCIAL"/>
    <n v="0"/>
    <n v="0"/>
    <n v="542431"/>
    <n v="0"/>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160184"/>
    <n v="164447.78"/>
    <n v="176064"/>
    <n v="164447.78"/>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0"/>
    <n v="50851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0"/>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0"/>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0"/>
    <n v="1853"/>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52429.29"/>
    <n v="60835"/>
    <n v="52429.29"/>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140302"/>
    <n v="140500"/>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0"/>
    <n v="1789"/>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0"/>
    <n v="3835"/>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0"/>
    <n v="678500"/>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0"/>
    <n v="68749"/>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0"/>
    <n v="76400"/>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0"/>
    <n v="170251"/>
    <n v="0"/>
  </r>
  <r>
    <s v="2023"/>
    <x v="0"/>
    <x v="0"/>
    <x v="0"/>
    <x v="0"/>
    <s v="2 - Poder Ejecutivo"/>
    <s v="0201 - PRESIDENCIA DE LA REPÚBLICA"/>
    <s v="0012 - CONSEJO NACIONAL DE DROGAS"/>
    <x v="0"/>
    <x v="1"/>
    <x v="11"/>
    <s v="2.3 - MATERIALES Y SUMINISTROS"/>
    <s v="2.3.5 - CUERO, CAUCHO Y PLÁSTICO"/>
    <s v="N"/>
    <s v="00 - N/A"/>
    <s v="20 - FONDOS CON DESTINO ESPECÍFICO"/>
    <s v="(en blanco)"/>
    <s v="99 - MULTIPROVINCIAL"/>
    <n v="0"/>
    <n v="0"/>
    <n v="225000"/>
    <n v="0"/>
  </r>
  <r>
    <s v="2023"/>
    <x v="0"/>
    <x v="0"/>
    <x v="0"/>
    <x v="0"/>
    <s v="2 - Poder Ejecutivo"/>
    <s v="0201 - PRESIDENCIA DE LA REPÚBLICA"/>
    <s v="0012 - CONSEJO NACIONAL DE DROGAS"/>
    <x v="0"/>
    <x v="1"/>
    <x v="11"/>
    <s v="2.3 - MATERIALES Y SUMINISTROS"/>
    <s v="2.3.5 - CUERO, CAUCHO Y PLÁSTICO"/>
    <s v="N"/>
    <s v="00 - N/A"/>
    <s v="20 - FONDOS CON DESTINO ESPECÍFICO"/>
    <s v="(en blanco)"/>
    <s v="99 - MULTIPROVINCIAL"/>
    <n v="0"/>
    <n v="0"/>
    <n v="18027"/>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0"/>
    <n v="189980"/>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0"/>
    <n v="17638"/>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0"/>
    <n v="2006"/>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en blanco)"/>
    <s v="99 - MULTIPROVINCIAL"/>
    <n v="4212000"/>
    <n v="4212000"/>
    <n v="4212000"/>
    <n v="386100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0"/>
    <n v="645000"/>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0"/>
    <n v="146068"/>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0"/>
    <n v="14019"/>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0"/>
    <n v="181933"/>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0"/>
    <n v="1416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76574"/>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1057692"/>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53655"/>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219000"/>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310081"/>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262029"/>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81016"/>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309168"/>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139000"/>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111090"/>
    <n v="0"/>
  </r>
  <r>
    <s v="2023"/>
    <x v="0"/>
    <x v="0"/>
    <x v="1"/>
    <x v="1"/>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0"/>
    <n v="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2073360"/>
    <n v="1837580"/>
    <n v="2016760"/>
    <n v="183758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67530"/>
    <n v="167530"/>
    <n v="16753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001"/>
    <n v="130284.40000000002"/>
    <n v="147001"/>
    <n v="130284.4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209"/>
    <n v="130468.18000000002"/>
    <n v="147209"/>
    <n v="130468.18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22807"/>
    <n v="20213.380000000005"/>
    <n v="22807"/>
    <n v="20213.38000000000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75230050"/>
    <n v="454431798.50999993"/>
    <n v="482924089.88999999"/>
    <n v="454372051.50999999"/>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25000000"/>
    <n v="3009000"/>
    <n v="25000000"/>
    <n v="2996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70646010"/>
    <n v="43488755"/>
    <n v="70646010"/>
    <n v="4343875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1800000"/>
    <n v="600000"/>
    <n v="1800000"/>
    <n v="600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3465050"/>
    <n v="43536393.099999994"/>
    <n v="53465050"/>
    <n v="43536393.099999994"/>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6850000"/>
    <n v="8205450"/>
    <n v="9238400"/>
    <n v="820545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3050000"/>
    <n v="3850790.24"/>
    <n v="3702053.54"/>
    <n v="3850790.24"/>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34500000"/>
    <n v="27479100"/>
    <n v="34500000"/>
    <n v="25108550"/>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3230050"/>
    <n v="31033599"/>
    <n v="53230050"/>
    <n v="30835369.69999999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42584040"/>
    <n v="40293169.640000008"/>
    <n v="42584040"/>
    <n v="40280928.010000005"/>
  </r>
  <r>
    <s v="2023"/>
    <x v="0"/>
    <x v="0"/>
    <x v="0"/>
    <x v="0"/>
    <s v="2 - Poder Ejecutivo"/>
    <s v="0201 - PRESIDENCIA DE LA REPÚBLICA"/>
    <s v="0014 - COMEDORES ECONOMICOS DEL ESTADO"/>
    <x v="1"/>
    <x v="2"/>
    <x v="4"/>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380785"/>
    <n v="35296272.839999996"/>
    <n v="41380785"/>
    <n v="35288491.780000009"/>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439150"/>
    <n v="35396390.269999996"/>
    <n v="41439150"/>
    <n v="35388598.230000004"/>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750000"/>
    <n v="5584140.8099999996"/>
    <n v="750000"/>
    <n v="5582878.7200000007"/>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00"/>
    <n v="7013171.209999999"/>
    <n v="10000000"/>
    <n v="7013171.209999999"/>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2000000"/>
    <n v="5010835.1899999995"/>
    <n v="12000000"/>
    <n v="5010835.1899999995"/>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00"/>
    <n v="17120107.610000003"/>
    <n v="20000000"/>
    <n v="17120107.610000003"/>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800000"/>
    <n v="627390.02000000014"/>
    <n v="800000"/>
    <n v="627390.02000000014"/>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
    <n v="731692"/>
    <n v="583623"/>
    <n v="73169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2000000"/>
    <n v="174884.51"/>
    <n v="1900000"/>
    <n v="174884.51"/>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0"/>
    <n v="97307.12"/>
    <n v="115000"/>
    <n v="97307.1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8000000"/>
    <n v="1233524.1000000001"/>
    <n v="3000000"/>
    <n v="178604.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en blanco)"/>
    <s v="99 - MULTIPROVINCIAL"/>
    <n v="0"/>
    <n v="1019079.0399999999"/>
    <n v="2000000"/>
    <n v="533891.04"/>
  </r>
  <r>
    <s v="2023"/>
    <x v="0"/>
    <x v="0"/>
    <x v="0"/>
    <x v="0"/>
    <s v="2 - Poder Ejecutivo"/>
    <s v="0201 - PRESIDENCIA DE LA REPÚBLICA"/>
    <s v="0014 - COMEDORES ECONOMICOS DEL ESTADO"/>
    <x v="1"/>
    <x v="2"/>
    <x v="4"/>
    <s v="2.2 - CONTRATACIÓN DE SERVICIOS"/>
    <s v="2.2.3 - VIÁTICOS"/>
    <s v="N"/>
    <s v="00 - N/A"/>
    <s v="10 - FONDO GENERAL"/>
    <s v="(en blanco)"/>
    <s v="99 - MULTIPROVINCIAL"/>
    <n v="25000000"/>
    <n v="29226564.920000002"/>
    <n v="40000000"/>
    <n v="28343386.070000004"/>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500000"/>
    <n v="1644.56"/>
    <n v="500000"/>
    <n v="1644.56"/>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1200000"/>
    <n v="1045400"/>
    <n v="1360000"/>
    <n v="10454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25000000"/>
    <n v="20949776.279999994"/>
    <n v="23119000"/>
    <n v="14384270.68"/>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999999"/>
    <n v="1050000"/>
    <n v="1568538"/>
    <n v="10500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500000"/>
    <n v="139505.5"/>
    <n v="500000"/>
    <n v="619.5"/>
  </r>
  <r>
    <s v="2023"/>
    <x v="0"/>
    <x v="0"/>
    <x v="0"/>
    <x v="0"/>
    <s v="2 - Poder Ejecutivo"/>
    <s v="0201 - PRESIDENCIA DE LA REPÚBLICA"/>
    <s v="0014 - COMEDORES ECONOMICOS DEL ESTADO"/>
    <x v="1"/>
    <x v="2"/>
    <x v="4"/>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x v="1"/>
    <x v="2"/>
    <x v="4"/>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en blanco)"/>
    <s v="99 - MULTIPROVINCIAL"/>
    <n v="2500000"/>
    <n v="5368953.3399999999"/>
    <n v="5369461"/>
    <n v="5368953.3399999999"/>
  </r>
  <r>
    <s v="2023"/>
    <x v="0"/>
    <x v="0"/>
    <x v="0"/>
    <x v="0"/>
    <s v="2 - Poder Ejecutivo"/>
    <s v="0201 - PRESIDENCIA DE LA REPÚBLICA"/>
    <s v="0014 - COMEDORES ECONOMICOS DEL ESTADO"/>
    <x v="1"/>
    <x v="2"/>
    <x v="4"/>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0"/>
    <n v="135714.32"/>
    <n v="382854.25"/>
    <n v="135714.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44000"/>
    <n v="500000"/>
    <n v="102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24143.5"/>
    <n v="700000"/>
    <n v="24143.5"/>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5000000"/>
    <n v="1672456.6400000001"/>
    <n v="2785210.6"/>
    <n v="907007.1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500000"/>
    <n v="790972"/>
    <n v="1417000"/>
    <n v="11247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00000"/>
    <n v="112614.39999999999"/>
    <n v="404000"/>
    <n v="112614.3999999999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5000000"/>
    <n v="25023238.759999998"/>
    <n v="31480000"/>
    <n v="9529255.669999998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90576084.590000004"/>
    <n v="97915501"/>
    <n v="34544321.770000003"/>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17700"/>
    <n v="30000"/>
    <n v="17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50000"/>
    <n v="45535.17"/>
    <n v="250000"/>
    <n v="45535.17"/>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5000000"/>
    <n v="0"/>
    <n v="91697.980000000447"/>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2478"/>
    <n v="502000"/>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0"/>
    <n v="20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2784390"/>
    <n v="2285930"/>
    <n v="278439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40500"/>
    <n v="2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138100"/>
    <n v="298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98274"/>
    <n v="200000"/>
    <n v="982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967600"/>
    <n v="1465000"/>
    <n v="82600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1350377543"/>
    <n v="1402481975.7099998"/>
    <n v="1472423492.1399999"/>
    <n v="783388567.03000021"/>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68896.28"/>
    <n v="295000"/>
    <n v="68896.28"/>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0"/>
    <n v="130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25000"/>
    <n v="47487"/>
    <n v="180000"/>
    <n v="4748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1388860250"/>
    <n v="1284454480.6400003"/>
    <n v="1374257134"/>
    <n v="874125764.29000008"/>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en blanco)"/>
    <s v="99 - MULTIPROVINCIAL"/>
    <n v="0"/>
    <n v="275656230.39999998"/>
    <n v="719550000"/>
    <n v="45863987.600000001"/>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0"/>
    <n v="2410"/>
    <n v="210000"/>
    <n v="241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100000"/>
    <n v="21107"/>
    <n v="195000"/>
    <n v="21107"/>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
    <n v="0"/>
    <n v="12000"/>
    <n v="0"/>
  </r>
  <r>
    <s v="2023"/>
    <x v="0"/>
    <x v="0"/>
    <x v="0"/>
    <x v="0"/>
    <s v="2 - Poder Ejecutivo"/>
    <s v="0201 - PRESIDENCIA DE LA REPÚBLICA"/>
    <s v="0014 - COMEDORES ECONOMICOS DEL ESTADO"/>
    <x v="1"/>
    <x v="2"/>
    <x v="4"/>
    <s v="2.3 - MATERIALES Y SUMINISTROS"/>
    <s v="2.3.2 - TEXTILES Y VESTUARIOS"/>
    <s v="N"/>
    <s v="00 - N/A"/>
    <s v="20 - FONDOS CON DESTINO ESPECÍFICO"/>
    <s v="(en blanco)"/>
    <s v="99 - MULTIPROVINCIAL"/>
    <n v="0"/>
    <n v="220896"/>
    <n v="272000"/>
    <n v="21240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3000000"/>
    <n v="1467691.72"/>
    <n v="1834000"/>
    <n v="918459.22"/>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4000000"/>
    <n v="2068165.62"/>
    <n v="3840000"/>
    <n v="1236619.6199999999"/>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2500000"/>
    <n v="528876"/>
    <n v="703679"/>
    <n v="528876"/>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500000"/>
    <n v="0"/>
    <n v="5038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0"/>
    <n v="1593"/>
    <n v="3000"/>
    <n v="1593"/>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000000"/>
    <n v="115050"/>
    <n v="19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500000"/>
    <n v="0"/>
    <n v="113332"/>
    <n v="0"/>
  </r>
  <r>
    <s v="2023"/>
    <x v="0"/>
    <x v="0"/>
    <x v="0"/>
    <x v="0"/>
    <s v="2 - Poder Ejecutivo"/>
    <s v="0201 - PRESIDENCIA DE LA REPÚBLICA"/>
    <s v="0014 - COMEDORES ECONOMICOS DEL ESTADO"/>
    <x v="1"/>
    <x v="2"/>
    <x v="4"/>
    <s v="2.3 - MATERIALES Y SUMINISTROS"/>
    <s v="2.3.4 - PRODUCTOS FARMACÉUTICOS"/>
    <s v="N"/>
    <s v="00 - N/A"/>
    <s v="10 - FONDO GENERAL"/>
    <s v="(en blanco)"/>
    <s v="99 - MULTIPROVINCIAL"/>
    <n v="250000"/>
    <n v="0"/>
    <n v="8000"/>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0"/>
    <n v="3663.9"/>
    <n v="20000"/>
    <n v="3663.9"/>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10000000"/>
    <n v="0"/>
    <n v="148595.39999999991"/>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67725.02"/>
    <n v="400000"/>
    <n v="67725.0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2461834.83"/>
    <n v="3545350"/>
    <n v="1182901.21"/>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0"/>
    <n v="17152502.18"/>
    <n v="20925000"/>
    <n v="5390844.52000000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40849.9"/>
    <n v="315100"/>
    <n v="40849.9"/>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0"/>
    <n v="67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17252"/>
    <n v="67000"/>
    <n v="1725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177.1"/>
    <n v="142100"/>
    <n v="2177.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58302.310000000005"/>
    <n v="83743"/>
    <n v="58302.3100000000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64.1"/>
    <n v="10242"/>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5000000"/>
    <n v="252472.34999999998"/>
    <n v="651915"/>
    <n v="227496.7"/>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50000"/>
    <n v="1171231.95"/>
    <n v="1793000"/>
    <n v="1001957.820000000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571.939999999995"/>
    <n v="210000"/>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40000000"/>
    <n v="24913679.600000001"/>
    <n v="27873000"/>
    <n v="156304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30000000"/>
    <n v="38868000"/>
    <n v="40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497980.47000000003"/>
    <n v="2600000"/>
    <n v="306852.32999999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2000000"/>
    <n v="10387.700000000001"/>
    <n v="2000000"/>
    <n v="10387.700000000001"/>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0"/>
    <n v="1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26100"/>
    <n v="40000"/>
    <n v="261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844064.62"/>
    <n v="1163605"/>
    <n v="612008.0499999999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602710.74000000011"/>
    <n v="870000"/>
    <n v="530435.74"/>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5000000"/>
    <n v="2213784.42"/>
    <n v="3280000"/>
    <n v="1870392.5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0000000"/>
    <n v="3884582.4699999997"/>
    <n v="7000000"/>
    <n v="3383065.790000000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40238"/>
    <n v="42500"/>
    <n v="4023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8000000"/>
    <n v="3422191.9899999993"/>
    <n v="3514113.96"/>
    <n v="1586546.2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64.32"/>
    <n v="202780"/>
    <n v="264.3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10000000"/>
    <n v="85106708.790000007"/>
    <n v="89546072.760000005"/>
    <n v="42050999.32999999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1149061.8"/>
    <n v="1480441"/>
    <n v="667369.3000000000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3004648.1199999996"/>
    <n v="4628302.0199999996"/>
    <n v="2978908.7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97152.760000000009"/>
    <n v="964400.72"/>
    <n v="76605.7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36143.81"/>
    <n v="441000"/>
    <n v="236143.81"/>
  </r>
  <r>
    <s v="2023"/>
    <x v="0"/>
    <x v="0"/>
    <x v="1"/>
    <x v="1"/>
    <s v="2 - Poder Ejecutivo"/>
    <s v="0201 - PRESIDENCIA DE LA REPÚBLICA"/>
    <s v="0014 - COMEDORES ECONOMICOS DEL ESTADO"/>
    <x v="1"/>
    <x v="2"/>
    <x v="4"/>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5000000"/>
    <n v="8011998.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5000000"/>
    <n v="13188460.550000001"/>
    <n v="30496482.399999999"/>
    <n v="13188460.55000000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9330.92"/>
    <n v="170000"/>
    <n v="169330.92"/>
  </r>
  <r>
    <s v="2023"/>
    <x v="0"/>
    <x v="0"/>
    <x v="1"/>
    <x v="1"/>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3901200"/>
    <n v="34645700"/>
    <n v="34791200"/>
    <n v="317221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6800000"/>
    <n v="14771000"/>
    <n v="15910000"/>
    <n v="1351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815100"/>
    <n v="4662266.67"/>
    <n v="4710500"/>
    <n v="4662266.67"/>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57425"/>
    <n v="445000"/>
    <n v="457425"/>
    <n v="415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70355"/>
    <n v="112367.33"/>
    <n v="170355"/>
    <n v="98523.31"/>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60000"/>
    <n v="6910500"/>
    <n v="6960000"/>
    <n v="6332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7080000"/>
    <n v="6948000"/>
    <n v="7080000"/>
    <n v="6348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3"/>
    <n v="3696600"/>
    <n v="36966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2"/>
    <n v="0"/>
    <n v="4532262"/>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63868"/>
    <n v="3475404.4"/>
    <n v="3563868"/>
    <n v="3179945.4800000004"/>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88000"/>
    <n v="3509435.2"/>
    <n v="3588000"/>
    <n v="3211479.1000000006"/>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576000"/>
    <n v="510604.28"/>
    <n v="576000"/>
    <n v="467037.57999999996"/>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84419"/>
    <n v="724868.6"/>
    <n v="784419"/>
    <n v="724868.60000000021"/>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980"/>
    <n v="54771.74"/>
    <n v="103980"/>
    <n v="54771.74"/>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00000"/>
    <n v="593550.18999999994"/>
    <n v="600000"/>
    <n v="593550.18999999994"/>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3900"/>
    <n v="4800"/>
    <n v="36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094"/>
    <n v="6600"/>
    <n v="6094"/>
  </r>
  <r>
    <s v="2023"/>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372000"/>
    <n v="196550.72999999998"/>
    <n v="372000"/>
    <n v="196550.729999999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252000"/>
    <n v="320000"/>
    <n v="252000"/>
    <n v="290915.2400000000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00000"/>
    <n v="149591.16999999998"/>
    <n v="149750"/>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77100"/>
    <n v="155205.66999999998"/>
    <n v="77063.399999999994"/>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266766.62"/>
    <n v="266750"/>
    <n v="266766.15000000002"/>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29286"/>
    <n v="106647.67"/>
    <n v="857461"/>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0"/>
    <n v="5625"/>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0"/>
    <n v="0"/>
    <n v="1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08000"/>
    <n v="0"/>
    <n v="1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60000"/>
    <n v="11259.92"/>
    <n v="113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75663.72"/>
    <n v="763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0"/>
    <n v="1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60000"/>
    <n v="0"/>
    <n v="1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210000"/>
    <n v="3210000"/>
    <n v="29425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300000"/>
    <n v="300000"/>
    <n v="275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56183.68"/>
    <n v="75000"/>
    <n v="56183.680000000015"/>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126307.59"/>
    <n v="58750"/>
    <n v="125935.8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0"/>
    <n v="56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42472.86"/>
    <n v="50000"/>
    <n v="42472.8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168.1999999999998"/>
    <n v="2300"/>
    <n v="141.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600"/>
    <n v="0"/>
    <n v="1451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20000"/>
    <n v="0"/>
    <n v="104.32999999998719"/>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6677640"/>
    <n v="61453392.5"/>
    <n v="61637917"/>
    <n v="56272627.799999997"/>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0"/>
    <n v="40000"/>
    <n v="20000"/>
    <n v="2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987600"/>
    <n v="6987600"/>
    <n v="9987600"/>
    <n v="64456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5076162"/>
    <n v="25329485.309999999"/>
    <n v="25527946"/>
    <n v="22764875.32000000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20000"/>
    <n v="10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961511"/>
    <n v="2731510.6399999997"/>
    <n v="1961511"/>
    <n v="2498051.420000000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7899979"/>
    <n v="7404660.5500000007"/>
    <n v="7723979"/>
    <n v="7404660.5500000007"/>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900000"/>
    <n v="3884241.39"/>
    <n v="3900000"/>
    <n v="2353712.4899999998"/>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212300"/>
    <n v="1020000"/>
    <n v="1212300"/>
    <n v="72500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0"/>
    <n v="0"/>
    <n v="5711475"/>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5707387"/>
    <n v="6405985.1600000011"/>
    <n v="6056358"/>
    <n v="5772644.3099999987"/>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6662304"/>
    <n v="6438799.1500000004"/>
    <n v="7003702"/>
    <n v="5799881.8399999999"/>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1000289"/>
    <n v="966335.82"/>
    <n v="1053859"/>
    <n v="871120.30999999982"/>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300000"/>
    <n v="783.9"/>
    <n v="300000"/>
    <n v="783.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300000"/>
    <n v="1843545.8599999999"/>
    <n v="2300000"/>
    <n v="1843545.859999999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8255"/>
    <n v="50000"/>
    <n v="825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1666000"/>
    <n v="2524927.56"/>
    <n v="1666000"/>
    <n v="2524927.56"/>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770000"/>
    <n v="2133570.7600000002"/>
    <n v="2770000"/>
    <n v="2133570.7600000002"/>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1050000"/>
    <n v="640000.1"/>
    <n v="7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50000"/>
    <n v="109986.08"/>
    <n v="50000"/>
    <n v="109986.08"/>
  </r>
  <r>
    <s v="2023"/>
    <x v="0"/>
    <x v="0"/>
    <x v="0"/>
    <x v="0"/>
    <s v="2 - Poder Ejecutivo"/>
    <s v="0201 - PRESIDENCIA DE LA REPÚBLICA"/>
    <s v="0015 - DIRECCIÓN GENERAL DE DESARROLLO DE LA COMUNIDAD"/>
    <x v="1"/>
    <x v="2"/>
    <x v="4"/>
    <s v="2.2 - CONTRATACIÓN DE SERVICIOS"/>
    <s v="2.2.3 - VIÁTICOS"/>
    <s v="N"/>
    <s v="00 - N/A"/>
    <s v="10 - FONDO GENERAL"/>
    <s v="(en blanco)"/>
    <s v="99 - MULTIPROVINCIAL"/>
    <n v="3000000"/>
    <n v="3000000"/>
    <n v="3000000"/>
    <n v="260431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
    <n v="27560"/>
    <n v="5000"/>
    <n v="2756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40000"/>
    <n v="5960037.7299999995"/>
    <n v="5040000"/>
    <n v="4642945.2500000009"/>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400000"/>
    <n v="229157.49"/>
    <n v="1400000"/>
    <n v="211899.99"/>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804000"/>
    <n v="780000"/>
    <n v="780000"/>
    <n v="678197.0900000000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3500000"/>
    <n v="1188844.76"/>
    <n v="1212343"/>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25000"/>
    <n v="39129.980000000003"/>
    <n v="40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35000"/>
    <n v="140582.49"/>
    <n v="135000"/>
    <n v="128604.8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0000"/>
    <n v="0"/>
    <n v="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7868.8399999999992"/>
    <n v="25000"/>
    <n v="7868.839999999999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
    <n v="10242.549999999999"/>
    <n v="30000"/>
    <n v="10242.549999999999"/>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0"/>
    <n v="0"/>
    <n v="20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990000"/>
    <n v="1239068.06"/>
    <n v="990000"/>
    <n v="1117798.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400000"/>
    <n v="1469450.46"/>
    <n v="1576300"/>
    <n v="1399594.4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1150000"/>
    <n v="1728493.61"/>
    <n v="1650000"/>
    <n v="1239442.6100000001"/>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450000"/>
    <n v="922771.45000000007"/>
    <n v="773000"/>
    <n v="922771.45"/>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600000"/>
    <n v="1870140"/>
    <n v="1984000"/>
    <n v="1870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00000"/>
    <n v="92209.89"/>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50000"/>
    <n v="51517.329999999994"/>
    <n v="150000"/>
    <n v="47071.0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61000"/>
    <n v="2376208.9500000002"/>
    <n v="2036960"/>
    <n v="724208.95"/>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864000"/>
    <n v="339380.98"/>
    <n v="646000"/>
    <n v="291555.58"/>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30000"/>
    <n v="23364.13"/>
    <n v="30000"/>
    <n v="23364.13"/>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41008.23000000001"/>
    <n v="247618"/>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201767.02000000002"/>
    <n v="92000"/>
    <n v="183689.41999999998"/>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300000"/>
    <n v="153946.1"/>
    <n v="230000"/>
    <n v="153946.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10350"/>
    <n v="4000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125000"/>
    <n v="3533016.56"/>
    <n v="3617550"/>
    <n v="3428114.56"/>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5000"/>
    <n v="91310"/>
    <n v="25000"/>
    <n v="9131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650000"/>
    <n v="349674.49"/>
    <n v="650000"/>
    <n v="349674.49"/>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50000"/>
    <n v="341394.5"/>
    <n v="150000"/>
    <n v="341217.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40000"/>
    <n v="236355.21999999997"/>
    <n v="440000"/>
    <n v="231333.13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300000"/>
    <n v="66203.48000000001"/>
    <n v="163000"/>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0000"/>
    <n v="359409.23"/>
    <n v="50000"/>
    <n v="188048.17"/>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50607.92"/>
    <n v="100000"/>
    <n v="43527.9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700000"/>
    <n v="0"/>
    <n v="1944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50000"/>
    <n v="822353.55000000016"/>
    <n v="550000"/>
    <n v="783941.6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94265.09"/>
    <n v="220452"/>
    <n v="77544.00999999999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0"/>
    <n v="5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192764.79999999999"/>
    <n v="102708"/>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641784"/>
    <n v="10192738"/>
    <n v="10641784"/>
    <n v="1019273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414.67"/>
    <n v="100000"/>
    <n v="1414.6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647.26"/>
    <n v="100000"/>
    <n v="1647.26"/>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827.98"/>
    <n v="100000"/>
    <n v="827.9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7261.17"/>
    <n v="80000"/>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3100000"/>
    <n v="2452748.52"/>
    <n v="2552460"/>
    <n v="1867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0"/>
    <n v="736394.08000000007"/>
    <n v="735000"/>
    <n v="730966.0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37748.79999999999"/>
    <n v="200000"/>
    <n v="137748.7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0"/>
    <n v="83018.899999999994"/>
    <n v="440296"/>
    <n v="78080.600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6254"/>
    <n v="6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900000"/>
    <n v="952239.37"/>
    <n v="915755"/>
    <n v="943879.0700000000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50000"/>
    <n v="888400"/>
    <n v="1204925"/>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168735.02000000002"/>
    <n v="210000"/>
    <n v="168735.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50000"/>
    <n v="1295672.7"/>
    <n v="1747120"/>
    <n v="1238855.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0000"/>
    <n v="523832.85000000003"/>
    <n v="105000"/>
    <n v="510664.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300000"/>
    <n v="603433.31000000006"/>
    <n v="500268"/>
    <n v="597494.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359822.05"/>
    <n v="610932"/>
    <n v="359822.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598762.79"/>
    <n v="50000"/>
    <n v="598762.7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210000"/>
    <n v="10737.8"/>
    <n v="1051380"/>
    <n v="10737.8"/>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34659.449999999997"/>
    <n v="50000"/>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8340546"/>
    <n v="94931728.840000004"/>
    <n v="95938074.569999993"/>
    <n v="87056297.190000013"/>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86400"/>
    <n v="50000"/>
    <n v="86400"/>
    <n v="400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24534000"/>
    <n v="23931500"/>
    <n v="24534000"/>
    <n v="219675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323808"/>
    <n v="159687.48000000007"/>
    <n v="323808"/>
    <n v="146380.19000000006"/>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980304"/>
    <n v="10098317.060000001"/>
    <n v="10093015"/>
    <n v="10098317.060000001"/>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1000000"/>
    <n v="913181.04"/>
    <n v="641552.82000000007"/>
    <n v="61225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600000"/>
    <n v="698908.63"/>
    <n v="1189601.6099999999"/>
    <n v="602000.46"/>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2824320"/>
    <n v="2846820"/>
    <n v="2594585"/>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10091642.060000001"/>
    <n v="10092510"/>
    <n v="10091642.06000000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566185"/>
    <n v="8399849.129999999"/>
    <n v="8685975"/>
    <n v="7703628.1500000004"/>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496968"/>
    <n v="8453511.2000000011"/>
    <n v="8496968"/>
    <n v="7753256.700000001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1292281"/>
    <n v="1283154.3599999999"/>
    <n v="1292281"/>
    <n v="1176650.57"/>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1004"/>
    <n v="477.79"/>
    <n v="11004"/>
    <n v="477.7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3999996"/>
    <n v="2801112.21"/>
    <n v="3545204"/>
    <n v="2801112.21"/>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11600"/>
    <n v="1940077.2899999998"/>
    <n v="1611600"/>
    <n v="1940077.28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2410800"/>
    <n v="1684880.53"/>
    <n v="2110800"/>
    <n v="1684880.53"/>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53271"/>
    <n v="48844.800000000003"/>
    <n v="53271"/>
    <n v="48844.800000000003"/>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en blanco)"/>
    <s v="99 - MULTIPROVINCIAL"/>
    <n v="155240"/>
    <n v="0"/>
    <n v="0"/>
    <n v="0"/>
  </r>
  <r>
    <s v="2023"/>
    <x v="0"/>
    <x v="0"/>
    <x v="0"/>
    <x v="0"/>
    <s v="2 - Poder Ejecutivo"/>
    <s v="0201 - PRESIDENCIA DE LA REPÚBLICA"/>
    <s v="0016 - DIRECCION GENERAL DE DESARROLLO FRONTERIZO"/>
    <x v="1"/>
    <x v="2"/>
    <x v="4"/>
    <s v="2.2 - CONTRATACIÓN DE SERVICIOS"/>
    <s v="2.2.3 - VIÁTICOS"/>
    <s v="N"/>
    <s v="00 - N/A"/>
    <s v="10 - FONDO GENERAL"/>
    <s v="(en blanco)"/>
    <s v="99 - MULTIPROVINCIAL"/>
    <n v="3000000"/>
    <n v="2987900"/>
    <n v="3000000"/>
    <n v="298790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4362960"/>
    <n v="4309600"/>
    <n v="4336960"/>
    <n v="388896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x v="1"/>
    <x v="2"/>
    <x v="4"/>
    <s v="2.2 - CONTRATACIÓN DE SERVICIOS"/>
    <s v="2.2.6 - SEGUROS"/>
    <s v="N"/>
    <s v="00 - N/A"/>
    <s v="10 - FONDO GENERAL"/>
    <s v="(en blanco)"/>
    <s v="99 - MULTIPROVINCIAL"/>
    <n v="4632021"/>
    <n v="2488466.77"/>
    <n v="3099509"/>
    <n v="2488466.77"/>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70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170000"/>
    <n v="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2809000"/>
    <n v="4425857.54"/>
    <n v="4426665"/>
    <n v="3225964.7800000003"/>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26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0"/>
    <n v="5500000"/>
    <n v="5350000"/>
    <n v="55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12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125000"/>
    <n v="14160"/>
    <n v="123592"/>
    <n v="1416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156000"/>
    <n v="0"/>
    <n v="94536"/>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439200"/>
    <n v="1127756.75"/>
    <n v="1120200"/>
    <n v="636846"/>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1500000"/>
    <n v="533983.18000000005"/>
    <n v="437271"/>
    <n v="502483.18000000005"/>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324000"/>
    <n v="180000"/>
    <n v="277721"/>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445200"/>
    <n v="93113.98000000001"/>
    <n v="93114"/>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0"/>
    <n v="61448.5"/>
    <n v="161449"/>
    <n v="61448.5"/>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542000"/>
    <n v="335946"/>
    <n v="269130"/>
    <n v="335946"/>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6800"/>
    <n v="193897.60000000001"/>
    <n v="193898"/>
    <n v="193897.60000000001"/>
  </r>
  <r>
    <s v="2023"/>
    <x v="0"/>
    <x v="0"/>
    <x v="0"/>
    <x v="0"/>
    <s v="2 - Poder Ejecutivo"/>
    <s v="0201 - PRESIDENCIA DE LA REPÚBLICA"/>
    <s v="0016 - DIRECCION GENERAL DE DESARROLLO FRONTERIZO"/>
    <x v="1"/>
    <x v="2"/>
    <x v="4"/>
    <s v="2.3 - MATERIALES Y SUMINISTROS"/>
    <s v="2.3.4 - PRODUCTOS FARMACÉUTICOS"/>
    <s v="N"/>
    <s v="00 - N/A"/>
    <s v="10 - FONDO GENERAL"/>
    <s v="(en blanco)"/>
    <s v="99 - MULTIPROVINCIAL"/>
    <n v="136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3369894"/>
    <n v="1868530"/>
    <n v="1868920"/>
    <n v="140892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639920"/>
    <n v="0"/>
    <n v="475675"/>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15750"/>
    <n v="761858.38"/>
    <n v="623394"/>
    <n v="761858.38"/>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39890"/>
    <n v="0"/>
    <n v="5635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79420"/>
    <n v="245691.21000000002"/>
    <n v="296309"/>
    <n v="245691.21000000002"/>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0"/>
    <n v="277788.04000000004"/>
    <n v="329335"/>
    <n v="277788.04000000004"/>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5000000"/>
    <n v="1500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00000"/>
    <n v="1326161.6299999999"/>
    <n v="1363000"/>
    <n v="1326161.6299999999"/>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212350"/>
    <n v="0"/>
    <n v="37610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3840"/>
    <n v="0"/>
    <n v="6240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0"/>
    <n v="23979.98"/>
    <n v="637147"/>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350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3075"/>
    <n v="130991.8"/>
    <n v="184344"/>
    <n v="50043.8"/>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12105"/>
    <n v="762516.67"/>
    <n v="941800"/>
    <n v="634613.63"/>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96330"/>
    <n v="538634.31999999995"/>
    <n v="488713"/>
    <n v="538634.3199999999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71176"/>
    <n v="0"/>
    <n v="0.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42872.5"/>
    <n v="42872"/>
    <n v="36217.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4502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10400"/>
    <n v="0"/>
    <n v="0"/>
    <n v="0"/>
  </r>
  <r>
    <s v="2023"/>
    <x v="0"/>
    <x v="0"/>
    <x v="1"/>
    <x v="1"/>
    <s v="2 - Poder Ejecutivo"/>
    <s v="0201 - PRESIDENCIA DE LA REPÚBLICA"/>
    <s v="0016 - DIRECCION GENERAL DE DESARROLLO FRONTERIZO"/>
    <x v="1"/>
    <x v="2"/>
    <x v="4"/>
    <s v="2.3 - MATERIALES Y SUMINISTROS"/>
    <s v="2.3.9 - PRODUCTOS Y ÚTILES VARIOS"/>
    <s v="N"/>
    <s v="00 - N/A"/>
    <s v="10 - FONDO GENERAL"/>
    <s v="(en blanco)"/>
    <s v="99 - MULTIPROVINCIAL"/>
    <n v="0"/>
    <n v="0"/>
    <n v="0"/>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923037"/>
    <n v="11413329.4"/>
    <n v="11401783.310000001"/>
    <n v="113324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2676000"/>
    <n v="2193152.77"/>
    <n v="2193152.77"/>
    <n v="2176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900000"/>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1110000"/>
    <n v="1243758.74"/>
    <n v="1249933.33"/>
    <n v="1243758.74"/>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00000"/>
    <n v="75000"/>
    <n v="398116.86999999994"/>
    <n v="75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0"/>
    <n v="81125.98"/>
    <n v="200000"/>
    <n v="81125.98"/>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800000"/>
    <n v="141234.99"/>
    <n v="433248.92"/>
    <n v="141234.98000000004"/>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321705"/>
    <n v="1590705"/>
    <n v="1591200"/>
    <n v="1590705"/>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102650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752288"/>
    <n v="903236.37"/>
    <n v="897370.96"/>
    <n v="903227.37"/>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823532"/>
    <n v="963077.4"/>
    <n v="976448"/>
    <n v="959096.39999999979"/>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103597"/>
    <n v="127456.59999999999"/>
    <n v="180704.84"/>
    <n v="126243.15000000001"/>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600000"/>
    <n v="538678.53"/>
    <n v="700000"/>
    <n v="538678.53"/>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430000"/>
    <n v="422908.17"/>
    <n v="380000"/>
    <n v="422908.17"/>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9600"/>
    <n v="2736.4300000000003"/>
    <n v="9600"/>
    <n v="2736"/>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9600"/>
    <n v="18642"/>
    <n v="30000"/>
    <n v="18642"/>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14198000"/>
    <n v="15802304.67"/>
    <n v="16408257.800000001"/>
    <n v="15407874.67"/>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9000000"/>
    <n v="2359358.2199999997"/>
    <n v="3797764.42"/>
    <n v="1597426.2"/>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1400000"/>
    <n v="890200"/>
    <n v="1200000"/>
    <n v="763750"/>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6400000"/>
    <n v="6592027.9699999997"/>
    <n v="6642000"/>
    <n v="6491563.9900000002"/>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00000"/>
    <n v="123839.63"/>
    <n v="150000"/>
    <n v="123839.63"/>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600000"/>
    <n v="1240491.04"/>
    <n v="1250000"/>
    <n v="1240491.04"/>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0"/>
    <n v="11941.6"/>
    <n v="1200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255938.30000000002"/>
    <n v="337802.33999999997"/>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100000"/>
    <n v="25000"/>
    <n v="13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3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0"/>
    <n v="2440080"/>
    <n v="2680771.14"/>
    <n v="23633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8880"/>
    <n v="10000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1500"/>
    <n v="1500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600000"/>
    <n v="924000"/>
    <n v="924000"/>
    <n v="92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0"/>
    <n v="3000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600000"/>
    <n v="2168789.39"/>
    <n v="2392661.4"/>
    <n v="1884173.3800000004"/>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100000"/>
    <n v="240740.4"/>
    <n v="237741.7"/>
    <n v="182377.59999999998"/>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300000"/>
    <n v="114683.3"/>
    <n v="143898.29999999999"/>
    <n v="107013.3"/>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600000"/>
    <n v="610510.19000000006"/>
    <n v="611000"/>
    <n v="610510.17999999993"/>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1500000"/>
    <n v="1500000.51"/>
    <n v="1706997"/>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500000"/>
    <n v="1639981.71"/>
    <n v="1750000"/>
    <n v="1440443.7"/>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80000"/>
    <n v="14296.33"/>
    <n v="50000"/>
    <n v="14296.310000000001"/>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80000"/>
    <n v="45984.6"/>
    <n v="50000"/>
    <n v="45984.6"/>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0"/>
    <n v="349150"/>
    <n v="594722"/>
    <n v="4485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1900000"/>
    <n v="1500000"/>
    <n v="19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5100000"/>
    <n v="44627.600000000006"/>
    <n v="53756.4"/>
    <n v="44627.6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0"/>
    <n v="42228.380000000005"/>
    <n v="58393.119999999995"/>
    <n v="42228.360000000008"/>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41444.620000000003"/>
    <n v="50000"/>
    <n v="41444.6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13243.6"/>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18552000"/>
    <n v="14679833.33"/>
    <n v="16287952.93"/>
    <n v="13545333.3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587500"/>
    <n v="587500"/>
    <n v="4700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267275"/>
    <n v="9651000"/>
    <n v="10235519.15"/>
    <n v="8848666.6699999999"/>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88000"/>
    <n v="668000"/>
    <n v="888000"/>
    <n v="610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2643090"/>
    <n v="2436398.6"/>
    <n v="2643090"/>
    <n v="2436398.6"/>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401707.42999999993"/>
    <n v="401709.7"/>
    <n v="374711.57999999996"/>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16000"/>
    <n v="216000"/>
    <n v="216000"/>
    <n v="19500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4009800"/>
    <n v="4009800"/>
    <n v="4009800"/>
    <n v="3470783.33"/>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589150"/>
    <n v="1672705.56"/>
    <n v="1701451.55"/>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644168"/>
    <n v="2413812.4900000002"/>
    <n v="2644168"/>
    <n v="2413812.4900000002"/>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41393.8"/>
    <n v="2078045"/>
    <n v="1610046.9600000002"/>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84076.17"/>
    <n v="2078045"/>
    <n v="1666701.3299999998"/>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415609"/>
    <n v="232602.00000000003"/>
    <n v="415609"/>
    <n v="188197.26000000007"/>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1627000"/>
    <n v="1212000"/>
    <n v="1445000"/>
    <n v="996087.46"/>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396000"/>
    <n v="264000"/>
    <n v="396000"/>
    <n v="232917.74000000002"/>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858000"/>
    <n v="780000"/>
    <n v="858000"/>
    <n v="697672.60000000009"/>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440000"/>
    <n v="1151674.47"/>
    <n v="1640000"/>
    <n v="1106810.7400000002"/>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1593222"/>
    <n v="876000"/>
    <n v="910722"/>
    <n v="681038.5"/>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0"/>
    <n v="1281261.3599999999"/>
    <n v="1281204"/>
    <n v="1281261.3599999999"/>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216194.35"/>
    <n v="252302.13"/>
    <n v="216194.3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308304.95"/>
    <n v="645000"/>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8560000"/>
    <n v="7704792.5199999996"/>
    <n v="7830000"/>
    <n v="6731789.2299999986"/>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755127"/>
    <n v="876117.36"/>
    <n v="904127"/>
    <n v="876117.3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800000"/>
    <n v="606018.81000000006"/>
    <n v="633511"/>
    <n v="606018.8100000000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3961600"/>
    <n v="3979015.7199999997"/>
    <n v="4261600"/>
    <n v="3979015.5199999991"/>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2600000"/>
    <n v="1513101.06"/>
    <n v="2102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300000"/>
    <n v="271413.78999999998"/>
    <n v="350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80000"/>
    <n v="0"/>
    <n v="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98779.5"/>
    <n v="50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4448552"/>
    <n v="5063250.28"/>
    <n v="5080752"/>
    <n v="4117651.2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903640"/>
    <n v="1181032.29"/>
    <n v="1194640"/>
    <n v="965685.0900000000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688800"/>
    <n v="1486520.83"/>
    <n v="1655800"/>
    <n v="1486520.83"/>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765000"/>
    <n v="2256091.81"/>
    <n v="2455000"/>
    <n v="1903272.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465506.49"/>
    <n v="470000"/>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3500000"/>
    <n v="1795000"/>
    <n v="1795396"/>
    <n v="179500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400000"/>
    <n v="272701.03999999998"/>
    <n v="373017.87"/>
    <n v="272701.04000000004"/>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en blanco)"/>
    <s v="99 - MULTIPROVINCIAL"/>
    <n v="262000"/>
    <n v="132933.66"/>
    <n v="186650"/>
    <n v="132933.66"/>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0"/>
    <n v="17700"/>
    <n v="18400"/>
    <n v="17700"/>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198950"/>
    <n v="196434.6"/>
    <n v="1964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102000"/>
    <n v="18844.599999999999"/>
    <n v="68255"/>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0"/>
    <n v="49314.559999999998"/>
    <n v="52849.34"/>
    <n v="49314.559999999998"/>
  </r>
  <r>
    <s v="2023"/>
    <x v="0"/>
    <x v="0"/>
    <x v="0"/>
    <x v="0"/>
    <s v="2 - Poder Ejecutivo"/>
    <s v="0201 - PRESIDENCIA DE LA REPÚBLICA"/>
    <s v="0024 - AUTORIDAD NACIONAL DE ASUNTOS MARÍTIMOS (ANAMAR)"/>
    <x v="2"/>
    <x v="7"/>
    <x v="14"/>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205000"/>
    <n v="0"/>
    <n v="205000"/>
    <n v="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3084000"/>
    <n v="3084000"/>
    <n v="3084000"/>
    <n v="2542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0"/>
    <n v="11412"/>
    <n v="12910"/>
    <n v="11412"/>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158000"/>
    <n v="29193.200000000001"/>
    <n v="31500"/>
    <n v="29193.2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25500"/>
    <n v="111429.69"/>
    <n v="168009.22"/>
    <n v="111429.69000000002"/>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61263.24"/>
    <n v="55841.440000000002"/>
    <n v="61263.24000000000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5000000"/>
    <n v="0"/>
    <n v="0"/>
    <n v="0"/>
  </r>
  <r>
    <s v="2023"/>
    <x v="0"/>
    <x v="0"/>
    <x v="1"/>
    <x v="1"/>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0"/>
    <n v="0"/>
  </r>
  <r>
    <s v="2023"/>
    <x v="0"/>
    <x v="0"/>
    <x v="0"/>
    <x v="0"/>
    <s v="2 - Poder Ejecutivo"/>
    <s v="0201 - PRESIDENCIA DE LA REPÚBLICA"/>
    <s v="0024 - AUTORIDAD NACIONAL DE ASUNTOS MARÍTIMOS (ANAMAR)"/>
    <x v="2"/>
    <x v="7"/>
    <x v="14"/>
    <s v="2.9 - GASTOS FINANCIEROS"/>
    <s v="2.9.5 - GASTOS DE INTERESES, RECARGOS MULTAS Y SANCIONES DE IMPUESTOS Y CONTRIBUCIONES SOCIALES"/>
    <s v="N"/>
    <s v="00 - N/A"/>
    <s v="10 - FONDO GENERAL"/>
    <s v="(en blanco)"/>
    <s v="99 - MULTIPROVINCIAL"/>
    <n v="0"/>
    <n v="0"/>
    <n v="5700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77000000"/>
    <n v="93107400.040000007"/>
    <n v="125626300"/>
    <n v="81203366.660000011"/>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878875"/>
    <n v="10391266.619999999"/>
    <n v="12453958.33"/>
    <n v="10391266.619999999"/>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975542.87000000011"/>
    <n v="3080210.06"/>
    <n v="975542.22"/>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9892000"/>
    <n v="40435500"/>
    <n v="43520000"/>
    <n v="35962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6213150"/>
    <n v="0"/>
    <n v="454260.06"/>
    <n v="0"/>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100000"/>
    <n v="6152608.8199999994"/>
    <n v="12327775.300000001"/>
    <n v="5522171.029999999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400000"/>
    <n v="6346725.0300000003"/>
    <n v="7929507"/>
    <n v="5734772.0099999998"/>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20000"/>
    <n v="700361.88"/>
    <n v="1074170"/>
    <n v="597237.9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0"/>
    <n v="2532466.3499999996"/>
    <n v="3200000"/>
    <n v="2532466.3499999996"/>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32000"/>
    <n v="194110.69"/>
    <n v="432000"/>
    <n v="194110.6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20000"/>
    <n v="69360.56"/>
    <n v="120000"/>
    <n v="69360.56"/>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0"/>
    <n v="0"/>
    <n v="7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826254.99000000011"/>
    <n v="1251430"/>
    <n v="679011.26"/>
  </r>
  <r>
    <s v="2023"/>
    <x v="0"/>
    <x v="0"/>
    <x v="0"/>
    <x v="0"/>
    <s v="2 - Poder Ejecutivo"/>
    <s v="0201 - PRESIDENCIA DE LA REPÚBLICA"/>
    <s v="0029 - VICE PRESIDENCIA DE LA REPÚBLICA"/>
    <x v="0"/>
    <x v="0"/>
    <x v="2"/>
    <s v="2.2 - CONTRATACIÓN DE SERVICIOS"/>
    <s v="2.2.3 - VIÁTICOS"/>
    <s v="N"/>
    <s v="00 - N/A"/>
    <s v="10 - FONDO GENERAL"/>
    <s v="(en blanco)"/>
    <s v="99 - MULTIPROVINCIAL"/>
    <n v="9000000"/>
    <n v="5125545"/>
    <n v="12668600"/>
    <n v="5125545"/>
  </r>
  <r>
    <s v="2023"/>
    <x v="0"/>
    <x v="0"/>
    <x v="0"/>
    <x v="0"/>
    <s v="2 - Poder Ejecutivo"/>
    <s v="0201 - PRESIDENCIA DE LA REPÚBLICA"/>
    <s v="0029 - VICE PRESIDENCIA DE LA REPÚBLICA"/>
    <x v="0"/>
    <x v="0"/>
    <x v="2"/>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210050"/>
    <n v="260000"/>
    <n v="12453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7500000"/>
    <n v="2725917.72"/>
    <n v="8155100"/>
    <n v="2725917.7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800000"/>
    <n v="205545"/>
    <n v="903302"/>
    <n v="7965"/>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1227560"/>
    <n v="200000"/>
    <n v="16400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2200000"/>
    <n v="1050000"/>
    <n v="217816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2567980.34"/>
    <n v="2920000"/>
    <n v="1318166"/>
  </r>
  <r>
    <s v="2023"/>
    <x v="0"/>
    <x v="0"/>
    <x v="0"/>
    <x v="0"/>
    <s v="2 - Poder Ejecutivo"/>
    <s v="0201 - PRESIDENCIA DE LA REPÚBLICA"/>
    <s v="0029 - VICE PRESIDENCIA DE LA REPÚBLICA"/>
    <x v="0"/>
    <x v="0"/>
    <x v="2"/>
    <s v="2.2 - CONTRATACIÓN DE SERVICIOS"/>
    <s v="2.2.6 - SEGUROS"/>
    <s v="N"/>
    <s v="00 - N/A"/>
    <s v="10 - FONDO GENERAL"/>
    <s v="(en blanco)"/>
    <s v="99 - MULTIPROVINCIAL"/>
    <n v="2000000"/>
    <n v="1271332.48"/>
    <n v="1450000"/>
    <n v="1271332.4799999997"/>
  </r>
  <r>
    <s v="2023"/>
    <x v="0"/>
    <x v="0"/>
    <x v="0"/>
    <x v="0"/>
    <s v="2 - Poder Ejecutivo"/>
    <s v="0201 - PRESIDENCIA DE LA REPÚBLICA"/>
    <s v="0029 - VICE PRESIDENCIA DE LA REPÚBLICA"/>
    <x v="0"/>
    <x v="0"/>
    <x v="2"/>
    <s v="2.2 - CONTRATACIÓN DE SERVICIOS"/>
    <s v="2.2.6 - SEGUROS"/>
    <s v="N"/>
    <s v="00 - N/A"/>
    <s v="10 - FONDO GENERAL"/>
    <s v="(en blanco)"/>
    <s v="99 - MULTIPROVINCIAL"/>
    <n v="3156000"/>
    <n v="3711624.7700000005"/>
    <n v="4185000"/>
    <n v="3633722.14"/>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9000000"/>
    <n v="0"/>
    <n v="2302356.400000000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200000.01"/>
    <n v="25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000000"/>
    <n v="8488468.379999999"/>
    <n v="8050000"/>
    <n v="3142873.5899999994"/>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8803.69"/>
    <n v="25000"/>
    <n v="8803.6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0"/>
    <n v="1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552293.1"/>
    <n v="5693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91850"/>
    <n v="1500000"/>
    <n v="219185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983273.16999999993"/>
    <n v="2100000"/>
    <n v="375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436588.2"/>
    <n v="615415.6"/>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0"/>
    <n v="50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1000000"/>
    <n v="14614306.99"/>
    <n v="14497000"/>
    <n v="8248483.2000000002"/>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0"/>
    <n v="27500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549557.08000000007"/>
    <n v="2435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40627.99"/>
    <n v="193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29392"/>
    <n v="150000"/>
    <n v="103132"/>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700000"/>
    <n v="59849.71"/>
    <n v="144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2973800"/>
    <n v="1406688.62"/>
    <n v="1978800"/>
    <n v="858614.10000000009"/>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000000"/>
    <n v="15930"/>
    <n v="151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45575"/>
    <n v="25000"/>
    <n v="31575"/>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en blanco)"/>
    <s v="99 - MULTIPROVINCIAL"/>
    <n v="141345"/>
    <n v="354329.59999999998"/>
    <n v="384045"/>
    <n v="145010.35"/>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0"/>
    <n v="837336.01"/>
    <n v="1464000"/>
    <n v="53336"/>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861.59"/>
    <n v="25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3320000"/>
    <n v="9207261"/>
    <n v="15120000"/>
    <n v="8007261"/>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121"/>
    <n v="3944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741861.95000000007"/>
    <n v="1880325"/>
    <n v="401480.20000000007"/>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0"/>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52751"/>
    <n v="400000"/>
    <n v="3398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746763.13"/>
    <n v="783922"/>
    <n v="588706.8099999999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1008"/>
    <n v="262803.40000000002"/>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46367.03"/>
    <n v="681495"/>
    <n v="24805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00"/>
    <n v="23990"/>
    <n v="109000"/>
    <n v="2399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1240000"/>
    <n v="50807922.380000003"/>
    <n v="51895001"/>
    <n v="46576000.000000007"/>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24880000"/>
    <n v="25705000"/>
    <n v="26975000"/>
    <n v="2361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1478000"/>
    <n v="1260000"/>
    <n v="1320000"/>
    <n v="1155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6812500"/>
    <n v="6996871.6600000001"/>
    <n v="7164500"/>
    <n v="6943208.3300000001"/>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70571"/>
    <n v="60920.63"/>
    <n v="53623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300000"/>
    <n v="285417.62"/>
    <n v="301341"/>
    <n v="254268.57"/>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71651.460000000006"/>
    <n v="6466500"/>
    <n v="71651.460000000006"/>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4152000"/>
    <n v="6031000"/>
    <n v="6031000"/>
    <n v="533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5188125"/>
    <n v="6466500"/>
    <n v="51881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812500"/>
    <n v="6711958.3399999999"/>
    <n v="7164500"/>
    <n v="6282458.3399999999"/>
  </r>
  <r>
    <s v="2023"/>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1698"/>
    <n v="5526524.9700000007"/>
    <n v="5711845.5999999996"/>
    <n v="5058725.1500000004"/>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9458"/>
    <n v="5572259"/>
    <n v="5719902"/>
    <n v="5101103"/>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892377"/>
    <n v="789027.42999999993"/>
    <n v="926463"/>
    <n v="721440.13000000012"/>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3133595"/>
    <n v="2496605.88"/>
    <n v="2748595"/>
    <n v="2496605.88"/>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780000"/>
    <n v="2342453.2300000004"/>
    <n v="2474000"/>
    <n v="2342453.230000000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310140.11"/>
    <n v="370000"/>
    <n v="310140.11"/>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5095"/>
    <n v="7000"/>
    <n v="5095"/>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77907120"/>
    <n v="182829200"/>
    <n v="182939118.40000001"/>
    <n v="16183110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300000"/>
    <n v="401330.02"/>
    <n v="401330.02"/>
    <n v="304654.53999999998"/>
  </r>
  <r>
    <s v="2023"/>
    <x v="0"/>
    <x v="0"/>
    <x v="0"/>
    <x v="0"/>
    <s v="2 - Poder Ejecutivo"/>
    <s v="0201 - PRESIDENCIA DE LA REPÚBLICA"/>
    <s v="0031 - DIRECCION DE PRENSA DEL PRESIDENTE"/>
    <x v="0"/>
    <x v="0"/>
    <x v="2"/>
    <s v="2.2 - CONTRATACIÓN DE SERVICIOS"/>
    <s v="2.2.3 - VIÁTICOS"/>
    <s v="N"/>
    <s v="00 - N/A"/>
    <s v="10 - FONDO GENERAL"/>
    <s v="(en blanco)"/>
    <s v="99 - MULTIPROVINCIAL"/>
    <n v="3500000"/>
    <n v="2340076.37"/>
    <n v="3000000"/>
    <n v="2340076.3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0"/>
    <n v="655879.97"/>
    <n v="656000"/>
    <n v="255879.9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100877"/>
    <n v="3644094.99"/>
    <n v="3644094.99"/>
    <n v="3290124.2"/>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76196.03000000003"/>
    <n v="303000"/>
    <n v="276196.03000000003"/>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x v="0"/>
    <x v="0"/>
    <x v="2"/>
    <s v="2.2 - CONTRATACIÓN DE SERVICIOS"/>
    <s v="2.2.6 - SEGUROS"/>
    <s v="N"/>
    <s v="00 - N/A"/>
    <s v="10 - FONDO GENERAL"/>
    <s v="(en blanco)"/>
    <s v="99 - MULTIPROVINCIAL"/>
    <n v="1350000"/>
    <n v="920013.21"/>
    <n v="920013.21"/>
    <n v="920013.21"/>
  </r>
  <r>
    <s v="2023"/>
    <x v="0"/>
    <x v="0"/>
    <x v="0"/>
    <x v="0"/>
    <s v="2 - Poder Ejecutivo"/>
    <s v="0201 - PRESIDENCIA DE LA REPÚBLICA"/>
    <s v="0031 - DIRECCION DE PRENSA DEL PRESIDENTE"/>
    <x v="0"/>
    <x v="0"/>
    <x v="2"/>
    <s v="2.2 - CONTRATACIÓN DE SERVICIOS"/>
    <s v="2.2.6 - SEGUROS"/>
    <s v="N"/>
    <s v="00 - N/A"/>
    <s v="10 - FONDO GENERAL"/>
    <s v="(en blanco)"/>
    <s v="99 - MULTIPROVINCIAL"/>
    <n v="4886400"/>
    <n v="3282314.9499999993"/>
    <n v="3414540.7"/>
    <n v="3282314.9499999993"/>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128908.3400000001"/>
    <n v="1128909.3400000001"/>
    <n v="112890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35400"/>
    <n v="35400"/>
    <n v="354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23600"/>
    <n v="23600"/>
    <n v="236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500000"/>
    <n v="1349841.9800000002"/>
    <n v="1349842.97"/>
    <n v="787442.66"/>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920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9000"/>
    <n v="90000"/>
    <n v="521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266020"/>
    <n v="288200"/>
    <n v="2660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94000"/>
    <n v="106200"/>
    <n v="106200"/>
    <n v="3363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399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18467.190000000002"/>
    <n v="28000"/>
    <n v="18467.190000000002"/>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3200000"/>
    <n v="5740971.4000000013"/>
    <n v="7563643.2700000005"/>
    <n v="393636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680750"/>
    <n v="293540.42"/>
    <n v="297066.7"/>
    <n v="224775.4000000000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0"/>
    <n v="0"/>
    <n v="0"/>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106609.01"/>
    <n v="110000"/>
    <n v="82941.01999999999"/>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600000"/>
    <n v="55902.430000000008"/>
    <n v="70000"/>
    <n v="47791.7"/>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0"/>
    <n v="8112.5"/>
    <n v="8112.5"/>
    <n v="8112.5"/>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157500"/>
    <n v="242416.02000000002"/>
    <n v="242416.02"/>
    <n v="195255.05000000002"/>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14135.49"/>
    <n v="14135.49"/>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696000"/>
    <n v="5161986.18"/>
    <n v="6196000"/>
    <n v="5161986.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23910"/>
    <n v="50000"/>
    <n v="2391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75"/>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974.24"/>
    <n v="3974.24"/>
    <n v="3974.2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0473798"/>
    <n v="125529.82"/>
    <n v="223798"/>
    <n v="120792.1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677682.07"/>
    <n v="711800"/>
    <n v="671489.9400000000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42.2"/>
    <n v="5200"/>
    <n v="342.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1599.93"/>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97793.709999999977"/>
    <n v="119550.2"/>
    <n v="85988.51"/>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453301.83999999997"/>
    <n v="455307.29"/>
    <n v="377904.1899999999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35177"/>
    <n v="235177"/>
    <n v="235177"/>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3798"/>
    <n v="339793.3"/>
    <n v="340793.3"/>
    <n v="339793.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37.6"/>
    <n v="3154"/>
    <n v="273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11617"/>
    <n v="11617"/>
    <n v="11617"/>
  </r>
  <r>
    <s v="2023"/>
    <x v="0"/>
    <x v="0"/>
    <x v="1"/>
    <x v="1"/>
    <s v="2 - Poder Ejecutivo"/>
    <s v="0201 - PRESIDENCIA DE LA REPÚBLICA"/>
    <s v="0031 - DIRECCION DE PRENSA DEL PRESIDENTE"/>
    <x v="0"/>
    <x v="0"/>
    <x v="2"/>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6783000"/>
    <n v="127866733.67"/>
    <n v="127728400.04000001"/>
    <n v="11681848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225000"/>
    <n v="225000"/>
    <n v="20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934000"/>
    <n v="114648833.33"/>
    <n v="115244271.67"/>
    <n v="104826833.33"/>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880000"/>
    <n v="880000"/>
    <n v="77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4284000"/>
    <n v="2364000"/>
    <n v="2400000"/>
    <n v="2173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023000"/>
    <n v="21929519.470000003"/>
    <n v="22252000"/>
    <n v="21929519.469999999"/>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401500"/>
    <n v="2466500"/>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29856.95"/>
    <n v="1829857.68"/>
    <n v="1829856.9499999997"/>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272000"/>
    <n v="19999333.32"/>
    <n v="20000000"/>
    <n v="18276333.32"/>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023000"/>
    <n v="17922516.390000001"/>
    <n v="18669940"/>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3000000"/>
    <n v="779500"/>
    <n v="794034.61"/>
    <n v="779500"/>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023000"/>
    <n v="21451319.140000001"/>
    <n v="22186754.559999999"/>
    <n v="21451319.14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6861800"/>
    <n v="17070263.460000005"/>
    <n v="17054285.640000001"/>
    <n v="15612091.959999999"/>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395080"/>
    <n v="17446149.699999996"/>
    <n v="17562489"/>
    <n v="15959970.47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132220"/>
    <n v="2226297.59"/>
    <n v="2240960.7999999998"/>
    <n v="2034424.02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5400000"/>
    <n v="4171381.44"/>
    <n v="5400000"/>
    <n v="4171381.44"/>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0"/>
    <n v="0"/>
    <n v="305635.52"/>
    <n v="0"/>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624920"/>
    <n v="9298052.8099999968"/>
    <n v="10124920"/>
    <n v="9298052.8099999968"/>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386240"/>
    <n v="3546150.41"/>
    <n v="5065720.37"/>
    <n v="3546150.4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000"/>
    <n v="15021"/>
    <n v="15000"/>
    <n v="1502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9260"/>
    <n v="24899"/>
    <n v="29260"/>
    <n v="24899"/>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1003000000"/>
    <n v="4074799999.9899998"/>
    <n v="4325000000"/>
    <n v="3674799999.9799995"/>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8000"/>
    <n v="103910.8"/>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12000000"/>
    <n v="5839109.5"/>
    <n v="6020806.879999999"/>
    <n v="5839109.5"/>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44317"/>
    <n v="200618"/>
    <n v="144317"/>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449120"/>
    <n v="449120"/>
    <n v="44912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6600000"/>
    <n v="2786248.8200000003"/>
    <n v="2786249.1"/>
    <n v="2783650.07"/>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200000"/>
    <n v="651155.8600000001"/>
    <n v="1174375.96"/>
    <n v="554115.0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0"/>
    <n v="1878231.1900000002"/>
    <n v="2262930.79"/>
    <n v="1344733.7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490000"/>
    <n v="470405.14999999997"/>
    <n v="497285.14999999991"/>
    <n v="470405.14999999997"/>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8000000"/>
    <n v="10772184.199999999"/>
    <n v="10865394.810000001"/>
    <n v="10772184.19999999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1260520"/>
    <n v="0"/>
    <n v="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189.25"/>
    <n v="20000"/>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3279"/>
    <n v="100000"/>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225000"/>
    <n v="124165.5"/>
    <n v="124165.5"/>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0"/>
    <n v="3627524.9899999998"/>
    <n v="3627524.9999999991"/>
    <n v="3024281.0199999996"/>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00000"/>
    <n v="40426.21"/>
    <n v="40426.209999999992"/>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85500"/>
    <n v="500054.83999999997"/>
    <n v="500054.83999999997"/>
    <n v="500054.83999999997"/>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987.71"/>
    <n v="9000"/>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14600"/>
    <n v="114600"/>
    <n v="1146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68000"/>
    <n v="114210.73000000001"/>
    <n v="114210.73"/>
    <n v="114210.7300000000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4263500"/>
    <n v="198374"/>
    <n v="213500"/>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000000"/>
    <n v="3689493.75"/>
    <n v="3689493.75"/>
    <n v="3689493.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00000"/>
    <n v="1583188.8599999999"/>
    <n v="1583188.8599999999"/>
    <n v="1583188.8599999999"/>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767360"/>
    <n v="2822949.46"/>
    <n v="2822949.46"/>
    <n v="26229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59000000"/>
    <n v="125197.16"/>
    <n v="2925197.1600000039"/>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84946.39"/>
    <n v="84946.390000000014"/>
    <n v="84946.39"/>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50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0"/>
    <n v="44722"/>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4000000"/>
    <n v="4996474.22"/>
    <n v="4996474.2200000007"/>
    <n v="2447977.720000000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50000"/>
    <n v="383393.7"/>
    <n v="383393.7"/>
    <n v="283058.99"/>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31820"/>
    <n v="613456.70999999985"/>
    <n v="805956.74"/>
    <n v="586956.71"/>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0"/>
    <n v="400"/>
    <n v="400"/>
    <n v="400"/>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47160"/>
    <n v="7965"/>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0000"/>
    <n v="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0"/>
    <n v="25551.72"/>
    <n v="25551.770000000004"/>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62000"/>
    <n v="224748.7"/>
    <n v="224748.7"/>
    <n v="43795.7"/>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6500"/>
    <n v="246357.51"/>
    <n v="246357.54"/>
    <n v="246357.51"/>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50680"/>
    <n v="265191.27"/>
    <n v="265191.3"/>
    <n v="265191.27"/>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0000"/>
    <n v="0"/>
    <n v="11750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81081"/>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122750"/>
    <n v="14301.8"/>
    <n v="14301.800000000003"/>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405000"/>
    <n v="346984.52999999997"/>
    <n v="477440.14"/>
    <n v="346984.51999999996"/>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131200"/>
    <n v="43599.68"/>
    <n v="43599.68"/>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000"/>
    <n v="501.5"/>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
    <n v="885.99"/>
    <n v="885.9900000000016"/>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75400"/>
    <n v="20754.98"/>
    <n v="20754.980000000003"/>
    <n v="20754.9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000"/>
    <n v="0"/>
    <n v="265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12550"/>
    <n v="14559.689999999999"/>
    <n v="14559.690000000002"/>
    <n v="14559.6899999999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800"/>
    <n v="10077.200000000001"/>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2000000"/>
    <n v="7133201.3300000001"/>
    <n v="10490000"/>
    <n v="7133201.33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0000"/>
    <n v="109859.8"/>
    <n v="99170.5"/>
    <n v="1098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800"/>
    <n v="69670.149999999994"/>
    <n v="83629.5"/>
    <n v="69670.14999999999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96800"/>
    <n v="37156.35"/>
    <n v="66800"/>
    <n v="37156.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20"/>
    <n v="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6000"/>
    <n v="9758.6"/>
    <n v="9758.5999999999985"/>
    <n v="9758.6"/>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600"/>
    <n v="6735"/>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40000"/>
    <n v="256592.48"/>
    <n v="256592.48"/>
    <n v="256592.4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300"/>
    <n v="66736.429999999993"/>
    <n v="66736.429999999993"/>
    <n v="66736.42999999999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62800"/>
    <n v="229041.11000000002"/>
    <n v="229041.11"/>
    <n v="229041.11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5000"/>
    <n v="236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249858"/>
    <n v="546356.96"/>
    <n v="1751840.3599999999"/>
    <n v="394381.9499999999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20"/>
    <n v="634.26"/>
    <n v="634.26000000000022"/>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3600"/>
    <n v="885.64"/>
    <n v="890.27999999999884"/>
    <n v="885.6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7060"/>
    <n v="258881.96999999997"/>
    <n v="258881.96999999997"/>
    <n v="258881.97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466420"/>
    <n v="907163.67"/>
    <n v="907164.63000000012"/>
    <n v="844554.839999999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0360"/>
    <n v="151590.64000000001"/>
    <n v="151590.64000000001"/>
    <n v="149109.0999999999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62329"/>
    <n v="374550.24000000005"/>
    <n v="374550.24"/>
    <n v="359270.42"/>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80"/>
    <n v="68844.800000000003"/>
    <n v="68844.800000000017"/>
    <n v="68844.79999999998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851042"/>
    <n v="226914.82"/>
    <n v="226914.81999999844"/>
    <n v="42244.82"/>
  </r>
  <r>
    <s v="2023"/>
    <x v="0"/>
    <x v="0"/>
    <x v="1"/>
    <x v="1"/>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0"/>
    <n v="0"/>
    <n v="0"/>
  </r>
  <r>
    <s v="2023"/>
    <x v="0"/>
    <x v="0"/>
    <x v="0"/>
    <x v="0"/>
    <s v="2 - Poder Ejecutivo"/>
    <s v="0201 - PRESIDENCIA DE LA REPÚBLICA"/>
    <s v="0033 - ECO5RD"/>
    <x v="0"/>
    <x v="0"/>
    <x v="2"/>
    <s v="2.1 - REMUNERACIONES Y CONTRIBUCIONES"/>
    <s v="2.1.1 - REMUNERACIONES"/>
    <s v="N"/>
    <s v="00 - N/A"/>
    <s v="10 - FONDO GENERAL"/>
    <s v="(en blanco)"/>
    <s v="99 - MULTIPROVINCIAL"/>
    <n v="0"/>
    <n v="7914833.3300000001"/>
    <n v="6100000"/>
    <n v="5764833.3300000001"/>
  </r>
  <r>
    <s v="2023"/>
    <x v="0"/>
    <x v="0"/>
    <x v="0"/>
    <x v="0"/>
    <s v="2 - Poder Ejecutivo"/>
    <s v="0201 - PRESIDENCIA DE LA REPÚBLICA"/>
    <s v="0033 - ECO5RD"/>
    <x v="0"/>
    <x v="0"/>
    <x v="2"/>
    <s v="2.1 - REMUNERACIONES Y CONTRIBUCIONES"/>
    <s v="2.1.1 - REMUNERACIONES"/>
    <s v="N"/>
    <s v="00 - N/A"/>
    <s v="10 - FONDO GENERAL"/>
    <s v="(en blanco)"/>
    <s v="99 - MULTIPROVINCIAL"/>
    <n v="0"/>
    <n v="0"/>
    <n v="6000000"/>
    <n v="0"/>
  </r>
  <r>
    <s v="2023"/>
    <x v="0"/>
    <x v="0"/>
    <x v="0"/>
    <x v="0"/>
    <s v="2 - Poder Ejecutivo"/>
    <s v="0201 - PRESIDENCIA DE LA REPÚBLICA"/>
    <s v="0033 - ECO5RD"/>
    <x v="0"/>
    <x v="0"/>
    <x v="2"/>
    <s v="2.1 - REMUNERACIONES Y CONTRIBUCIONES"/>
    <s v="2.1.1 - REMUNERACIONES"/>
    <s v="N"/>
    <s v="00 - N/A"/>
    <s v="10 - FONDO GENERAL"/>
    <s v="(en blanco)"/>
    <s v="99 - MULTIPROVINCIAL"/>
    <n v="0"/>
    <n v="29822500.939999998"/>
    <n v="48670000"/>
    <n v="20564832.299999997"/>
  </r>
  <r>
    <s v="2023"/>
    <x v="0"/>
    <x v="0"/>
    <x v="0"/>
    <x v="0"/>
    <s v="2 - Poder Ejecutivo"/>
    <s v="0201 - PRESIDENCIA DE LA REPÚBLICA"/>
    <s v="0033 - ECO5RD"/>
    <x v="0"/>
    <x v="0"/>
    <x v="2"/>
    <s v="2.1 - REMUNERACIONES Y CONTRIBUCIONES"/>
    <s v="2.1.1 - REMUNERACIONES"/>
    <s v="N"/>
    <s v="00 - N/A"/>
    <s v="10 - FONDO GENERAL"/>
    <s v="(en blanco)"/>
    <s v="99 - MULTIPROVINCIAL"/>
    <n v="0"/>
    <n v="2798305.47"/>
    <n v="6000000"/>
    <n v="2673722.14"/>
  </r>
  <r>
    <s v="2023"/>
    <x v="0"/>
    <x v="0"/>
    <x v="0"/>
    <x v="0"/>
    <s v="2 - Poder Ejecutivo"/>
    <s v="0201 - PRESIDENCIA DE LA REPÚBLICA"/>
    <s v="0033 - ECO5RD"/>
    <x v="0"/>
    <x v="0"/>
    <x v="2"/>
    <s v="2.1 - REMUNERACIONES Y CONTRIBUCIONES"/>
    <s v="2.1.2 - SOBRESUELDO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2500000"/>
    <n v="0"/>
  </r>
  <r>
    <s v="2023"/>
    <x v="0"/>
    <x v="0"/>
    <x v="0"/>
    <x v="0"/>
    <s v="2 - Poder Ejecutivo"/>
    <s v="0201 - PRESIDENCIA DE LA REPÚBLICA"/>
    <s v="0033 - ECO5RD"/>
    <x v="0"/>
    <x v="0"/>
    <x v="2"/>
    <s v="2.1 - REMUNERACIONES Y CONTRIBUCIONES"/>
    <s v="2.1.2 - SOBRESUELDOS"/>
    <s v="N"/>
    <s v="00 - N/A"/>
    <s v="10 - FONDO GENERAL"/>
    <s v="(en blanco)"/>
    <s v="99 - MULTIPROVINCIAL"/>
    <n v="0"/>
    <n v="10879166.66"/>
    <n v="11230000"/>
    <n v="9204166.6600000001"/>
  </r>
  <r>
    <s v="2023"/>
    <x v="0"/>
    <x v="0"/>
    <x v="0"/>
    <x v="0"/>
    <s v="2 - Poder Ejecutivo"/>
    <s v="0201 - PRESIDENCIA DE LA REPÚBLICA"/>
    <s v="0033 - ECO5RD"/>
    <x v="0"/>
    <x v="0"/>
    <x v="2"/>
    <s v="2.1 - REMUNERACIONES Y CONTRIBUCIONES"/>
    <s v="2.1.2 - SOBRESUELDOS"/>
    <s v="N"/>
    <s v="00 - N/A"/>
    <s v="10 - FONDO GENERAL"/>
    <s v="(en blanco)"/>
    <s v="99 - MULTIPROVINCIAL"/>
    <n v="0"/>
    <n v="0"/>
    <n v="0"/>
    <n v="0"/>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694707.0700000003"/>
    <n v="5104800"/>
    <n v="1886790.6500000001"/>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699808.95"/>
    <n v="5112000"/>
    <n v="1889864.4700000004"/>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322094.99"/>
    <n v="720000"/>
    <n v="223346.81000000008"/>
  </r>
  <r>
    <s v="2023"/>
    <x v="0"/>
    <x v="0"/>
    <x v="0"/>
    <x v="0"/>
    <s v="2 - Poder Ejecutivo"/>
    <s v="0201 - PRESIDENCIA DE LA REPÚBLICA"/>
    <s v="0033 - ECO5RD"/>
    <x v="0"/>
    <x v="0"/>
    <x v="2"/>
    <s v="2.2 - CONTRATACIÓN DE SERVICIOS"/>
    <s v="2.2.1 - SERVICIOS BÁSICOS"/>
    <s v="N"/>
    <s v="00 - N/A"/>
    <s v="10 - FONDO GENERAL"/>
    <s v="(en blanco)"/>
    <s v="99 - MULTIPROVINCIAL"/>
    <n v="0"/>
    <n v="1364667.15"/>
    <n v="1200000"/>
    <n v="1364667.15"/>
  </r>
  <r>
    <s v="2023"/>
    <x v="0"/>
    <x v="0"/>
    <x v="0"/>
    <x v="0"/>
    <s v="2 - Poder Ejecutivo"/>
    <s v="0201 - PRESIDENCIA DE LA REPÚBLICA"/>
    <s v="0033 - ECO5RD"/>
    <x v="0"/>
    <x v="0"/>
    <x v="2"/>
    <s v="2.2 - CONTRATACIÓN DE SERVICIOS"/>
    <s v="2.2.1 - SERVICIOS BÁSICOS"/>
    <s v="N"/>
    <s v="00 - N/A"/>
    <s v="10 - FONDO GENERAL"/>
    <s v="(en blanco)"/>
    <s v="99 - MULTIPROVINCIAL"/>
    <n v="0"/>
    <n v="0"/>
    <n v="1000900"/>
    <n v="0"/>
  </r>
  <r>
    <s v="2023"/>
    <x v="0"/>
    <x v="0"/>
    <x v="0"/>
    <x v="0"/>
    <s v="2 - Poder Ejecutivo"/>
    <s v="0201 - PRESIDENCIA DE LA REPÚBLICA"/>
    <s v="0033 - ECO5RD"/>
    <x v="0"/>
    <x v="0"/>
    <x v="2"/>
    <s v="2.2 - CONTRATACIÓN DE SERVICIOS"/>
    <s v="2.2.1 - SERVICIOS BÁSICOS"/>
    <s v="N"/>
    <s v="00 - N/A"/>
    <s v="10 - FONDO GENERAL"/>
    <s v="(en blanco)"/>
    <s v="99 - MULTIPROVINCIAL"/>
    <n v="0"/>
    <n v="587028.94999999995"/>
    <n v="934100"/>
    <n v="587028.94999999995"/>
  </r>
  <r>
    <s v="2023"/>
    <x v="0"/>
    <x v="0"/>
    <x v="0"/>
    <x v="0"/>
    <s v="2 - Poder Ejecutivo"/>
    <s v="0201 - PRESIDENCIA DE LA REPÚBLICA"/>
    <s v="0033 - ECO5RD"/>
    <x v="0"/>
    <x v="0"/>
    <x v="2"/>
    <s v="2.2 - CONTRATACIÓN DE SERVICIOS"/>
    <s v="2.2.1 - SERVICIOS BÁSICOS"/>
    <s v="N"/>
    <s v="00 - N/A"/>
    <s v="10 - FONDO GENERAL"/>
    <s v="(en blanco)"/>
    <s v="99 - MULTIPROVINCIAL"/>
    <n v="0"/>
    <n v="2712.2000000000003"/>
    <n v="135000"/>
    <n v="2712.2000000000003"/>
  </r>
  <r>
    <s v="2023"/>
    <x v="0"/>
    <x v="0"/>
    <x v="0"/>
    <x v="0"/>
    <s v="2 - Poder Ejecutivo"/>
    <s v="0201 - PRESIDENCIA DE LA REPÚBLICA"/>
    <s v="0033 - ECO5RD"/>
    <x v="0"/>
    <x v="0"/>
    <x v="2"/>
    <s v="2.2 - CONTRATACIÓN DE SERVICIOS"/>
    <s v="2.2.1 - SERVICIOS BÁSICOS"/>
    <s v="N"/>
    <s v="00 - N/A"/>
    <s v="10 - FONDO GENERAL"/>
    <s v="(en blanco)"/>
    <s v="99 - MULTIPROVINCIAL"/>
    <n v="0"/>
    <n v="5558"/>
    <n v="15000"/>
    <n v="555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0"/>
    <n v="0"/>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1758034.8"/>
    <n v="2100000"/>
    <n v="796393.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10000"/>
    <n v="0"/>
  </r>
  <r>
    <s v="2023"/>
    <x v="0"/>
    <x v="0"/>
    <x v="0"/>
    <x v="0"/>
    <s v="2 - Poder Ejecutivo"/>
    <s v="0201 - PRESIDENCIA DE LA REPÚBLICA"/>
    <s v="0033 - ECO5RD"/>
    <x v="0"/>
    <x v="0"/>
    <x v="2"/>
    <s v="2.2 - CONTRATACIÓN DE SERVICIOS"/>
    <s v="2.2.3 - VIÁTICOS"/>
    <s v="N"/>
    <s v="00 - N/A"/>
    <s v="10 - FONDO GENERAL"/>
    <s v="(en blanco)"/>
    <s v="99 - MULTIPROVINCIAL"/>
    <n v="0"/>
    <n v="238950"/>
    <n v="1200000"/>
    <n v="238950"/>
  </r>
  <r>
    <s v="2023"/>
    <x v="0"/>
    <x v="0"/>
    <x v="0"/>
    <x v="0"/>
    <s v="2 - Poder Ejecutivo"/>
    <s v="0201 - PRESIDENCIA DE LA REPÚBLICA"/>
    <s v="0033 - ECO5RD"/>
    <x v="0"/>
    <x v="0"/>
    <x v="2"/>
    <s v="2.2 - CONTRATACIÓN DE SERVICIOS"/>
    <s v="2.2.3 - VIÁTICOS"/>
    <s v="N"/>
    <s v="00 - N/A"/>
    <s v="10 - FONDO GENERAL"/>
    <s v="(en blanco)"/>
    <s v="99 - MULTIPROVINCIAL"/>
    <n v="0"/>
    <n v="0"/>
    <n v="0"/>
    <n v="0"/>
  </r>
  <r>
    <s v="2023"/>
    <x v="0"/>
    <x v="0"/>
    <x v="0"/>
    <x v="0"/>
    <s v="2 - Poder Ejecutivo"/>
    <s v="0201 - PRESIDENCIA DE LA REPÚBLICA"/>
    <s v="0033 - ECO5RD"/>
    <x v="0"/>
    <x v="0"/>
    <x v="2"/>
    <s v="2.2 - CONTRATACIÓN DE SERVICIOS"/>
    <s v="2.2.4 - TRANSPORTE Y ALMACENAJE"/>
    <s v="N"/>
    <s v="00 - N/A"/>
    <s v="10 - FONDO GENERAL"/>
    <s v="(en blanco)"/>
    <s v="99 - MULTIPROVINCIAL"/>
    <n v="0"/>
    <n v="0"/>
    <n v="300000"/>
    <n v="0"/>
  </r>
  <r>
    <s v="2023"/>
    <x v="0"/>
    <x v="0"/>
    <x v="0"/>
    <x v="0"/>
    <s v="2 - Poder Ejecutivo"/>
    <s v="0201 - PRESIDENCIA DE LA REPÚBLICA"/>
    <s v="0033 - ECO5RD"/>
    <x v="0"/>
    <x v="0"/>
    <x v="2"/>
    <s v="2.2 - CONTRATACIÓN DE SERVICIOS"/>
    <s v="2.2.5 - ALQUILERES Y RENTAS"/>
    <s v="N"/>
    <s v="00 - N/A"/>
    <s v="10 - FONDO GENERAL"/>
    <s v="(en blanco)"/>
    <s v="99 - MULTIPROVINCIAL"/>
    <n v="0"/>
    <n v="16000000"/>
    <n v="16000000"/>
    <n v="13373185"/>
  </r>
  <r>
    <s v="2023"/>
    <x v="0"/>
    <x v="0"/>
    <x v="0"/>
    <x v="0"/>
    <s v="2 - Poder Ejecutivo"/>
    <s v="0201 - PRESIDENCIA DE LA REPÚBLICA"/>
    <s v="0033 - ECO5RD"/>
    <x v="0"/>
    <x v="0"/>
    <x v="2"/>
    <s v="2.2 - CONTRATACIÓN DE SERVICIOS"/>
    <s v="2.2.5 - ALQUILERES Y RENTAS"/>
    <s v="N"/>
    <s v="00 - N/A"/>
    <s v="10 - FONDO GENERAL"/>
    <s v="(en blanco)"/>
    <s v="99 - MULTIPROVINCIAL"/>
    <n v="0"/>
    <n v="153400"/>
    <n v="2852402.2"/>
    <n v="153400"/>
  </r>
  <r>
    <s v="2023"/>
    <x v="0"/>
    <x v="0"/>
    <x v="0"/>
    <x v="0"/>
    <s v="2 - Poder Ejecutivo"/>
    <s v="0201 - PRESIDENCIA DE LA REPÚBLICA"/>
    <s v="0033 - ECO5RD"/>
    <x v="0"/>
    <x v="0"/>
    <x v="2"/>
    <s v="2.2 - CONTRATACIÓN DE SERVICIOS"/>
    <s v="2.2.5 - ALQUILERES Y RENTAS"/>
    <s v="N"/>
    <s v="00 - N/A"/>
    <s v="10 - FONDO GENERAL"/>
    <s v="(en blanco)"/>
    <s v="99 - MULTIPROVINCIAL"/>
    <n v="0"/>
    <n v="495600"/>
    <n v="500000"/>
    <n v="495600"/>
  </r>
  <r>
    <s v="2023"/>
    <x v="0"/>
    <x v="0"/>
    <x v="0"/>
    <x v="0"/>
    <s v="2 - Poder Ejecutivo"/>
    <s v="0201 - PRESIDENCIA DE LA REPÚBLICA"/>
    <s v="0033 - ECO5RD"/>
    <x v="0"/>
    <x v="0"/>
    <x v="2"/>
    <s v="2.2 - CONTRATACIÓN DE SERVICIOS"/>
    <s v="2.2.5 - ALQUILERES Y RENTAS"/>
    <s v="N"/>
    <s v="00 - N/A"/>
    <s v="10 - FONDO GENERAL"/>
    <s v="(en blanco)"/>
    <s v="99 - MULTIPROVINCIAL"/>
    <n v="0"/>
    <n v="206747.71000000002"/>
    <n v="700000"/>
    <n v="206747.71000000002"/>
  </r>
  <r>
    <s v="2023"/>
    <x v="0"/>
    <x v="0"/>
    <x v="0"/>
    <x v="0"/>
    <s v="2 - Poder Ejecutivo"/>
    <s v="0201 - PRESIDENCIA DE LA REPÚBLICA"/>
    <s v="0033 - ECO5RD"/>
    <x v="0"/>
    <x v="0"/>
    <x v="2"/>
    <s v="2.2 - CONTRATACIÓN DE SERVICIOS"/>
    <s v="2.2.6 - SEGUROS"/>
    <s v="N"/>
    <s v="00 - N/A"/>
    <s v="10 - FONDO GENERAL"/>
    <s v="(en blanco)"/>
    <s v="99 - MULTIPROVINCIAL"/>
    <n v="0"/>
    <n v="99906.42"/>
    <n v="1100000"/>
    <n v="99906.42"/>
  </r>
  <r>
    <s v="2023"/>
    <x v="0"/>
    <x v="0"/>
    <x v="0"/>
    <x v="0"/>
    <s v="2 - Poder Ejecutivo"/>
    <s v="0201 - PRESIDENCIA DE LA REPÚBLICA"/>
    <s v="0033 - ECO5RD"/>
    <x v="0"/>
    <x v="0"/>
    <x v="2"/>
    <s v="2.2 - CONTRATACIÓN DE SERVICIOS"/>
    <s v="2.2.6 - SEGUROS"/>
    <s v="N"/>
    <s v="00 - N/A"/>
    <s v="10 - FONDO GENERAL"/>
    <s v="(en blanco)"/>
    <s v="99 - MULTIPROVINCIAL"/>
    <n v="0"/>
    <n v="0"/>
    <n v="2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877880"/>
    <n v="8184249"/>
    <n v="2632908.11"/>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199479"/>
    <n v="150000"/>
    <n v="199479"/>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496240"/>
    <n v="1700000"/>
    <n v="149624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9234"/>
    <n v="100000"/>
    <n v="19234"/>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94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3810000"/>
    <n v="66906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15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08620"/>
    <n v="4700000"/>
    <n v="30862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276688.9"/>
    <n v="440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595000"/>
    <n v="700000"/>
    <n v="0"/>
  </r>
  <r>
    <s v="2023"/>
    <x v="0"/>
    <x v="0"/>
    <x v="0"/>
    <x v="0"/>
    <s v="2 - Poder Ejecutivo"/>
    <s v="0201 - PRESIDENCIA DE LA REPÚBLICA"/>
    <s v="0033 - ECO5RD"/>
    <x v="0"/>
    <x v="0"/>
    <x v="2"/>
    <s v="2.3 - MATERIALES Y SUMINISTROS"/>
    <s v="2.3.1 - ALIMENTOS Y PRODUCTOS AGROFORESTALES"/>
    <s v="N"/>
    <s v="00 - N/A"/>
    <s v="10 - FONDO GENERAL"/>
    <s v="(en blanco)"/>
    <s v="99 - MULTIPROVINCIAL"/>
    <n v="0"/>
    <n v="366616.3"/>
    <n v="15617188"/>
    <n v="218621.7"/>
  </r>
  <r>
    <s v="2023"/>
    <x v="0"/>
    <x v="0"/>
    <x v="0"/>
    <x v="0"/>
    <s v="2 - Poder Ejecutivo"/>
    <s v="0201 - PRESIDENCIA DE LA REPÚBLICA"/>
    <s v="0033 - ECO5RD"/>
    <x v="0"/>
    <x v="0"/>
    <x v="2"/>
    <s v="2.3 - MATERIALES Y SUMINISTROS"/>
    <s v="2.3.2 - TEXTILES Y VESTUARIOS"/>
    <s v="N"/>
    <s v="00 - N/A"/>
    <s v="10 - FONDO GENERAL"/>
    <s v="(en blanco)"/>
    <s v="99 - MULTIPROVINCIAL"/>
    <n v="0"/>
    <n v="129800"/>
    <n v="482000"/>
    <n v="129800"/>
  </r>
  <r>
    <s v="2023"/>
    <x v="0"/>
    <x v="0"/>
    <x v="0"/>
    <x v="0"/>
    <s v="2 - Poder Ejecutivo"/>
    <s v="0201 - PRESIDENCIA DE LA REPÚBLICA"/>
    <s v="0033 - ECO5RD"/>
    <x v="0"/>
    <x v="0"/>
    <x v="2"/>
    <s v="2.3 - MATERIALES Y SUMINISTROS"/>
    <s v="2.3.2 - TEXTILES Y VESTUARIOS"/>
    <s v="N"/>
    <s v="00 - N/A"/>
    <s v="10 - FONDO GENERAL"/>
    <s v="(en blanco)"/>
    <s v="99 - MULTIPROVINCIAL"/>
    <n v="0"/>
    <n v="289577.90000000002"/>
    <n v="588100"/>
    <n v="179714"/>
  </r>
  <r>
    <s v="2023"/>
    <x v="0"/>
    <x v="0"/>
    <x v="0"/>
    <x v="0"/>
    <s v="2 - Poder Ejecutivo"/>
    <s v="0201 - PRESIDENCIA DE LA REPÚBLICA"/>
    <s v="0033 - ECO5RD"/>
    <x v="0"/>
    <x v="0"/>
    <x v="2"/>
    <s v="2.3 - MATERIALES Y SUMINISTROS"/>
    <s v="2.3.3 - PAPEL, CARTÓN E IMPRESOS"/>
    <s v="N"/>
    <s v="00 - N/A"/>
    <s v="10 - FONDO GENERAL"/>
    <s v="(en blanco)"/>
    <s v="99 - MULTIPROVINCIAL"/>
    <n v="0"/>
    <n v="827179.16999999993"/>
    <n v="800000"/>
    <n v="827179.16999999993"/>
  </r>
  <r>
    <s v="2023"/>
    <x v="0"/>
    <x v="0"/>
    <x v="0"/>
    <x v="0"/>
    <s v="2 - Poder Ejecutivo"/>
    <s v="0201 - PRESIDENCIA DE LA REPÚBLICA"/>
    <s v="0033 - ECO5RD"/>
    <x v="0"/>
    <x v="0"/>
    <x v="2"/>
    <s v="2.3 - MATERIALES Y SUMINISTROS"/>
    <s v="2.3.3 - PAPEL, CARTÓN E IMPRESOS"/>
    <s v="N"/>
    <s v="00 - N/A"/>
    <s v="10 - FONDO GENERAL"/>
    <s v="(en blanco)"/>
    <s v="99 - MULTIPROVINCIAL"/>
    <n v="0"/>
    <n v="59590"/>
    <n v="250000"/>
    <n v="59590"/>
  </r>
  <r>
    <s v="2023"/>
    <x v="0"/>
    <x v="0"/>
    <x v="0"/>
    <x v="0"/>
    <s v="2 - Poder Ejecutivo"/>
    <s v="0201 - PRESIDENCIA DE LA REPÚBLICA"/>
    <s v="0033 - ECO5RD"/>
    <x v="0"/>
    <x v="0"/>
    <x v="2"/>
    <s v="2.3 - MATERIALES Y SUMINISTROS"/>
    <s v="2.3.5 - CUERO, CAUCHO Y PLÁSTICO"/>
    <s v="N"/>
    <s v="00 - N/A"/>
    <s v="10 - FONDO GENERAL"/>
    <s v="(en blanco)"/>
    <s v="99 - MULTIPROVINCIAL"/>
    <n v="0"/>
    <n v="0"/>
    <n v="3345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197000"/>
    <n v="0"/>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7091.59"/>
    <n v="48912"/>
    <n v="3435.45"/>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180"/>
    <n v="5111500"/>
    <n v="518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9000000"/>
    <n v="9000000"/>
    <n v="90000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3767200"/>
    <n v="6000000"/>
    <n v="37672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1599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01800.04"/>
    <n v="150000"/>
    <n v="101800.04"/>
  </r>
  <r>
    <s v="2023"/>
    <x v="0"/>
    <x v="0"/>
    <x v="0"/>
    <x v="0"/>
    <s v="2 - Poder Ejecutivo"/>
    <s v="0201 - PRESIDENCIA DE LA REPÚBLICA"/>
    <s v="0033 - ECO5RD"/>
    <x v="0"/>
    <x v="0"/>
    <x v="2"/>
    <s v="2.3 - MATERIALES Y SUMINISTROS"/>
    <s v="2.3.9 - PRODUCTOS Y ÚTILES VARIOS"/>
    <s v="N"/>
    <s v="00 - N/A"/>
    <s v="10 - FONDO GENERAL"/>
    <s v="(en blanco)"/>
    <s v="99 - MULTIPROVINCIAL"/>
    <n v="0"/>
    <n v="157820.44999999998"/>
    <n v="370000"/>
    <n v="153975.15999999997"/>
  </r>
  <r>
    <s v="2023"/>
    <x v="0"/>
    <x v="0"/>
    <x v="0"/>
    <x v="0"/>
    <s v="2 - Poder Ejecutivo"/>
    <s v="0201 - PRESIDENCIA DE LA REPÚBLICA"/>
    <s v="0033 - ECO5RD"/>
    <x v="0"/>
    <x v="0"/>
    <x v="2"/>
    <s v="2.3 - MATERIALES Y SUMINISTROS"/>
    <s v="2.3.9 - PRODUCTOS Y ÚTILES VARIOS"/>
    <s v="N"/>
    <s v="00 - N/A"/>
    <s v="10 - FONDO GENERAL"/>
    <s v="(en blanco)"/>
    <s v="99 - MULTIPROVINCIAL"/>
    <n v="0"/>
    <n v="1846773.28"/>
    <n v="2921000"/>
    <n v="1282736.23"/>
  </r>
  <r>
    <s v="2023"/>
    <x v="0"/>
    <x v="0"/>
    <x v="0"/>
    <x v="0"/>
    <s v="2 - Poder Ejecutivo"/>
    <s v="0201 - PRESIDENCIA DE LA REPÚBLICA"/>
    <s v="0033 - ECO5RD"/>
    <x v="0"/>
    <x v="0"/>
    <x v="2"/>
    <s v="2.3 - MATERIALES Y SUMINISTROS"/>
    <s v="2.3.9 - PRODUCTOS Y ÚTILES VARIOS"/>
    <s v="N"/>
    <s v="00 - N/A"/>
    <s v="10 - FONDO GENERAL"/>
    <s v="(en blanco)"/>
    <s v="99 - MULTIPROVINCIAL"/>
    <n v="0"/>
    <n v="5657.1"/>
    <n v="6500"/>
    <n v="5657.1"/>
  </r>
  <r>
    <s v="2023"/>
    <x v="0"/>
    <x v="0"/>
    <x v="0"/>
    <x v="0"/>
    <s v="2 - Poder Ejecutivo"/>
    <s v="0201 - PRESIDENCIA DE LA REPÚBLICA"/>
    <s v="0033 - ECO5RD"/>
    <x v="0"/>
    <x v="0"/>
    <x v="2"/>
    <s v="2.3 - MATERIALES Y SUMINISTROS"/>
    <s v="2.3.9 - PRODUCTOS Y ÚTILES VARIOS"/>
    <s v="N"/>
    <s v="00 - N/A"/>
    <s v="10 - FONDO GENERAL"/>
    <s v="(en blanco)"/>
    <s v="99 - MULTIPROVINCIAL"/>
    <n v="0"/>
    <n v="4940.07"/>
    <n v="10000"/>
    <n v="4940.07"/>
  </r>
  <r>
    <s v="2023"/>
    <x v="0"/>
    <x v="0"/>
    <x v="0"/>
    <x v="0"/>
    <s v="2 - Poder Ejecutivo"/>
    <s v="0201 - PRESIDENCIA DE LA REPÚBLICA"/>
    <s v="0033 - ECO5RD"/>
    <x v="0"/>
    <x v="0"/>
    <x v="2"/>
    <s v="2.3 - MATERIALES Y SUMINISTROS"/>
    <s v="2.3.9 - PRODUCTOS Y ÚTILES VARIOS"/>
    <s v="N"/>
    <s v="00 - N/A"/>
    <s v="10 - FONDO GENERAL"/>
    <s v="(en blanco)"/>
    <s v="99 - MULTIPROVINCIAL"/>
    <n v="0"/>
    <n v="43602.020000000004"/>
    <n v="240000"/>
    <n v="43602.020000000004"/>
  </r>
  <r>
    <s v="2023"/>
    <x v="0"/>
    <x v="0"/>
    <x v="0"/>
    <x v="0"/>
    <s v="2 - Poder Ejecutivo"/>
    <s v="0201 - PRESIDENCIA DE LA REPÚBLICA"/>
    <s v="0033 - ECO5RD"/>
    <x v="0"/>
    <x v="0"/>
    <x v="2"/>
    <s v="2.3 - MATERIALES Y SUMINISTROS"/>
    <s v="2.3.9 - PRODUCTOS Y ÚTILES VARIOS"/>
    <s v="N"/>
    <s v="00 - N/A"/>
    <s v="10 - FONDO GENERAL"/>
    <s v="(en blanco)"/>
    <s v="99 - MULTIPROVINCIAL"/>
    <n v="0"/>
    <n v="237130.34"/>
    <n v="700000"/>
    <n v="214071"/>
  </r>
  <r>
    <s v="2023"/>
    <x v="0"/>
    <x v="0"/>
    <x v="0"/>
    <x v="0"/>
    <s v="2 - Poder Ejecutivo"/>
    <s v="0201 - PRESIDENCIA DE LA REPÚBLICA"/>
    <s v="0033 - ECO5RD"/>
    <x v="0"/>
    <x v="0"/>
    <x v="2"/>
    <s v="2.3 - MATERIALES Y SUMINISTROS"/>
    <s v="2.3.9 - PRODUCTOS Y ÚTILES VARIOS"/>
    <s v="N"/>
    <s v="00 - N/A"/>
    <s v="10 - FONDO GENERAL"/>
    <s v="(en blanco)"/>
    <s v="99 - MULTIPROVINCIAL"/>
    <n v="0"/>
    <n v="59000"/>
    <n v="3044400"/>
    <n v="59000"/>
  </r>
  <r>
    <s v="2023"/>
    <x v="0"/>
    <x v="0"/>
    <x v="0"/>
    <x v="0"/>
    <s v="2 - Poder Ejecutivo"/>
    <s v="0201 - PRESIDENCIA DE LA REPÚBLICA"/>
    <s v="0033 - ECO5RD"/>
    <x v="0"/>
    <x v="0"/>
    <x v="2"/>
    <s v="2.3 - MATERIALES Y SUMINISTROS"/>
    <s v="2.3.9 - PRODUCTOS Y ÚTILES VARIOS"/>
    <s v="N"/>
    <s v="00 - N/A"/>
    <s v="10 - FONDO GENERAL"/>
    <s v="(en blanco)"/>
    <s v="99 - MULTIPROVINCIAL"/>
    <n v="0"/>
    <n v="281702.53999999998"/>
    <n v="225000"/>
    <n v="237871"/>
  </r>
  <r>
    <s v="2023"/>
    <x v="0"/>
    <x v="0"/>
    <x v="0"/>
    <x v="0"/>
    <s v="2 - Poder Ejecutivo"/>
    <s v="0201 - PRESIDENCIA DE LA REPÚBLICA"/>
    <s v="0033 - ECO5RD"/>
    <x v="0"/>
    <x v="0"/>
    <x v="2"/>
    <s v="2.3 - MATERIALES Y SUMINISTROS"/>
    <s v="2.3.9 - PRODUCTOS Y ÚTILES VARIOS"/>
    <s v="N"/>
    <s v="00 - N/A"/>
    <s v="10 - FONDO GENERAL"/>
    <s v="(en blanco)"/>
    <s v="99 - MULTIPROVINCIAL"/>
    <n v="0"/>
    <n v="2003.4"/>
    <n v="87288.799999999814"/>
    <n v="2003.4"/>
  </r>
  <r>
    <s v="2023"/>
    <x v="0"/>
    <x v="0"/>
    <x v="0"/>
    <x v="0"/>
    <s v="2 - Poder Ejecutivo"/>
    <s v="0201 - PRESIDENCIA DE LA REPÚBLICA"/>
    <s v="0033 - ECO5RD"/>
    <x v="0"/>
    <x v="0"/>
    <x v="2"/>
    <s v="2.3 - MATERIALES Y SUMINISTROS"/>
    <s v="2.3.9 - PRODUCTOS Y ÚTILES VARIOS"/>
    <s v="N"/>
    <s v="00 - N/A"/>
    <s v="10 - FONDO GENERAL"/>
    <s v="(en blanco)"/>
    <s v="99 - MULTIPROVINCIAL"/>
    <n v="0"/>
    <n v="0"/>
    <n v="15000000"/>
    <n v="0"/>
  </r>
  <r>
    <s v="2023"/>
    <x v="0"/>
    <x v="0"/>
    <x v="0"/>
    <x v="0"/>
    <s v="2 - Poder Ejecutivo"/>
    <s v="0201 - PRESIDENCIA DE LA REPÚBLICA"/>
    <s v="0033 - ECO5RD"/>
    <x v="0"/>
    <x v="0"/>
    <x v="2"/>
    <s v="2.3 - MATERIALES Y SUMINISTROS"/>
    <s v="2.3.9 - PRODUCTOS Y ÚTILES VARIOS"/>
    <s v="N"/>
    <s v="00 - N/A"/>
    <s v="10 - FONDO GENERAL"/>
    <s v="(en blanco)"/>
    <s v="99 - MULTIPROVINCIAL"/>
    <n v="0"/>
    <n v="652510.5"/>
    <n v="1180900"/>
    <n v="93662.5"/>
  </r>
  <r>
    <s v="2023"/>
    <x v="0"/>
    <x v="0"/>
    <x v="1"/>
    <x v="1"/>
    <s v="2 - Poder Ejecutivo"/>
    <s v="0201 - PRESIDENCIA DE LA REPÚBLICA"/>
    <s v="0033 - ECO5RD"/>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09069666"/>
    <n v="258450094.97"/>
    <n v="256228193"/>
    <n v="235063851.0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815637.90000000014"/>
    <n v="100000"/>
    <n v="726489.00000000012"/>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0000000"/>
    <n v="30000000"/>
    <n v="24400000"/>
    <n v="300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600000"/>
    <n v="3600000"/>
    <n v="5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26659466"/>
    <n v="176656050"/>
    <n v="197720710.47999999"/>
    <n v="16107395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27814666.66"/>
    <n v="25000000"/>
    <n v="25800166.659999996"/>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775000"/>
    <n v="1000000"/>
    <n v="68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9091573"/>
    <n v="6404303.7999999998"/>
    <n v="9091573"/>
    <n v="5981196.419999999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82883181"/>
    <n v="42287047.829999991"/>
    <n v="57883181"/>
    <n v="42261714.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9649115.5"/>
    <n v="37000000"/>
    <n v="39645315.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2429092.370000005"/>
    <n v="35000000"/>
    <n v="32417175.419999998"/>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9000000"/>
    <n v="14022000"/>
    <n v="19000000"/>
    <n v="12847333.33"/>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000000"/>
    <n v="5312473.1400000006"/>
    <n v="10000000"/>
    <n v="4805942.79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58800000"/>
    <n v="52965633.329999998"/>
    <n v="72600898.379999995"/>
    <n v="48117358.32999999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4396028"/>
    <n v="43743257.329999998"/>
    <n v="44396028"/>
    <n v="43734924"/>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0"/>
    <n v="0"/>
    <n v="10000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6936314"/>
    <n v="33398951.260000002"/>
    <n v="69488714"/>
    <n v="30381693.350000009"/>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5939129"/>
    <n v="33585710.06000001"/>
    <n v="40734863"/>
    <n v="30571311.690000001"/>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10851792"/>
    <n v="5284905.84"/>
    <n v="6169251.8799999999"/>
    <n v="4536015.62"/>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994159.79999999993"/>
    <n v="2500000"/>
    <n v="910875.9299999999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995562"/>
    <n v="2200000"/>
    <n v="912160.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144807.29999999999"/>
    <n v="2000000"/>
    <n v="132578.2000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5"/>
    <n v="161679.03"/>
    <n v="1648915"/>
    <n v="161679.03"/>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38952350.450000003"/>
    <n v="35253728"/>
    <n v="38952350.450000003"/>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3163905"/>
    <n v="20122991.460000005"/>
    <n v="21163905"/>
    <n v="20122991.460000005"/>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0"/>
    <n v="26245708.399999999"/>
    <n v="36506477.060000002"/>
    <n v="26245708.40000000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533858"/>
    <n v="10133585.210000001"/>
    <n v="15533858"/>
    <n v="10133585.21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04000"/>
    <n v="457033.6"/>
    <n v="204000"/>
    <n v="457033.6"/>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n v="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15682530.66"/>
    <n v="28547200"/>
    <n v="156825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688671.6"/>
    <n v="900000"/>
    <n v="61950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922880"/>
    <n v="497045.5"/>
    <n v="4922880"/>
    <n v="497045.5"/>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134000"/>
    <n v="4076133.2600000002"/>
    <n v="4134000"/>
    <n v="3878701.5599999996"/>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3390768"/>
    <n v="12919350.029999999"/>
    <n v="13390768"/>
    <n v="12919350.029999999"/>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532670.75"/>
    <n v="1440000"/>
    <n v="1532670.75"/>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99000"/>
    <n v="500000"/>
    <n v="499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190076"/>
    <n v="1206500"/>
    <n v="2590076"/>
    <n v="113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0"/>
    <n v="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4696532.76"/>
    <n v="2000000"/>
    <n v="3136532.76"/>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25000"/>
    <n v="6842608"/>
    <n v="5725000"/>
    <n v="226350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5594750.6199999992"/>
    <n v="100000"/>
    <n v="1657914.94"/>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95620"/>
    <n v="3188465.18"/>
    <n v="5295620"/>
    <n v="3155962.02"/>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5647919.0299999993"/>
    <n v="6775000"/>
    <n v="1470460.6"/>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0"/>
    <n v="8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9980000"/>
    <n v="6202410"/>
    <n v="10180000"/>
    <n v="245001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2416350.0300000003"/>
    <n v="3100000"/>
    <n v="2416350.0300000003"/>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8223120"/>
    <n v="900000"/>
    <n v="527393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39121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17477037"/>
    <n v="106546.6"/>
    <n v="4834537"/>
    <n v="106546.6"/>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30603580"/>
    <n v="22889918.540000003"/>
    <n v="30603580"/>
    <n v="22889918.540000003"/>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8241788"/>
    <n v="12286655.380000001"/>
    <n v="132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212969.40000000002"/>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6583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8964252.8899999987"/>
    <n v="9100000"/>
    <n v="5857006.5499999989"/>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717425.84000000008"/>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40000"/>
    <n v="21944207.469999999"/>
    <n v="15540000"/>
    <n v="1775540.929999999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3709820"/>
    <n v="1719053.4999999998"/>
    <n v="2879820"/>
    <n v="514650.2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77350.45"/>
    <n v="100000"/>
    <n v="77350.4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689336"/>
    <n v="557550"/>
    <n v="7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558055"/>
    <n v="100000"/>
    <n v="134305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2618888"/>
    <n v="23940624.119999997"/>
    <n v="42618888"/>
    <n v="12934481.4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000000"/>
    <n v="0"/>
    <n v="1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4442740.05"/>
    <n v="100000"/>
    <n v="35388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20818254"/>
    <n v="0"/>
    <n v="20847.679999999702"/>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076000"/>
    <n v="5055195.5"/>
    <n v="526000"/>
    <n v="35848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2692583"/>
    <n v="46563528.090000004"/>
    <n v="46192583"/>
    <n v="45222581.5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54972"/>
    <n v="414206.74"/>
    <n v="254972"/>
    <n v="414206.74"/>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11393992.609999999"/>
    <n v="15200000"/>
    <n v="8514002.009999999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389800"/>
    <n v="3555780.01"/>
    <n v="4189800"/>
    <n v="14160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1532348"/>
    <n v="2500000"/>
    <n v="5640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30000"/>
    <n v="1043608"/>
    <n v="30000"/>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63548"/>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3900000"/>
    <n v="36184632.239999995"/>
    <n v="57440000"/>
    <n v="31209022.479999993"/>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397670"/>
    <n v="3147526.62"/>
    <n v="6397670"/>
    <n v="2671836.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6844817.7800000003"/>
    <n v="7000000"/>
    <n v="6844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5000000"/>
    <n v="4266831.43"/>
    <n v="15000000"/>
    <n v="3086331.53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8243678.1699999999"/>
    <n v="547622"/>
    <n v="5366838.4100000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125050"/>
    <n v="4773515.17"/>
    <n v="672505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632328.95999999996"/>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84221.94999999998"/>
    <n v="3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8941778.4499999993"/>
    <n v="17750000"/>
    <n v="5389956.75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64542.4"/>
    <n v="1000000"/>
    <n v="3156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83482.21"/>
    <n v="2100000"/>
    <n v="963355.2"/>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1126225.04"/>
    <n v="100000"/>
    <n v="927985.04"/>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4775000"/>
    <n v="5907659.8900000006"/>
    <n v="8075097"/>
    <n v="4256415.09"/>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24741"/>
    <n v="21589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646886.0199999996"/>
    <n v="11229000"/>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8732"/>
    <n v="100000"/>
    <n v="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1135617.3700000001"/>
    <n v="1100000"/>
    <n v="985521.37"/>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732789"/>
    <n v="1821253.42"/>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401967"/>
    <n v="600000"/>
    <n v="2596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94669.2"/>
    <n v="10000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20650"/>
    <n v="22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64114.15"/>
    <n v="300000"/>
    <n v="0"/>
  </r>
  <r>
    <s v="2023"/>
    <x v="0"/>
    <x v="0"/>
    <x v="0"/>
    <x v="0"/>
    <s v="2 - Poder Ejecutivo"/>
    <s v="0202 - MINISTERIO DE  INTERIOR Y POLICÍA"/>
    <s v="0001 - MINISTERIO DE INTERIOR Y POLICIA"/>
    <x v="0"/>
    <x v="0"/>
    <x v="2"/>
    <s v="2.3 - MATERIALES Y SUMINISTROS"/>
    <s v="2.3.4 - PRODUCTOS FARMACÉUTICOS"/>
    <s v="N"/>
    <s v="00 - N/A"/>
    <s v="20 - FONDOS CON DESTINO ESPECÍFICO"/>
    <s v="(en blanco)"/>
    <s v="99 - MULTIPROVINCIAL"/>
    <n v="0"/>
    <n v="50150"/>
    <n v="400000"/>
    <n v="0"/>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500000"/>
    <n v="4017534.89"/>
    <n v="3500000"/>
    <n v="3945787"/>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506958"/>
    <n v="1016983"/>
    <n v="2506958"/>
    <n v="851842"/>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265709"/>
    <n v="2075012.3"/>
    <n v="265709"/>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55006.74"/>
    <n v="100000"/>
    <n v="32576.589999999997"/>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1899.21"/>
    <n v="100000"/>
    <n v="1899.2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94820"/>
    <n v="153381.25"/>
    <n v="194820"/>
    <n v="151965.2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451085"/>
    <n v="1203321.3799999999"/>
    <n v="1500985"/>
    <n v="961714.8500000000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74459.89"/>
    <n v="100000"/>
    <n v="74459.8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03713.58"/>
    <n v="1141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578.3999999999996"/>
    <n v="100000"/>
    <n v="4578.3999999999996"/>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7028.400000000001"/>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3380.199999999997"/>
    <n v="100000"/>
    <n v="12991.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31339347"/>
    <n v="9259799"/>
    <n v="41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5000000"/>
    <n v="15400000"/>
    <n v="5000000"/>
    <n v="34782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388549.45"/>
    <n v="100000"/>
    <n v="1245210.4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72012.65000000002"/>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9901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24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92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6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41300"/>
    <n v="6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89960"/>
    <n v="440292.20000000007"/>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3559"/>
    <n v="20816547.880000006"/>
    <n v="15113559"/>
    <n v="7149927.900000000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656689.19999999995"/>
    <n v="800000"/>
    <n v="48783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524423"/>
    <n v="125000"/>
    <n v="251467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885700.67"/>
    <n v="8600000"/>
    <n v="4205374.62"/>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40907.3399999999"/>
    <n v="200000"/>
    <n v="1487200.6099999999"/>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7700"/>
    <n v="2918833.2300000004"/>
    <n v="15317700"/>
    <n v="2899599.230000000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379849.32"/>
    <n v="100000"/>
    <n v="1349169.31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918643.55999999994"/>
    <n v="300000"/>
    <n v="61108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00000"/>
    <n v="0"/>
    <n v="14966866.43"/>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3930657.38"/>
    <n v="3350000"/>
    <n v="3309734.87"/>
  </r>
  <r>
    <s v="2023"/>
    <x v="0"/>
    <x v="0"/>
    <x v="1"/>
    <x v="1"/>
    <s v="2 - Poder Ejecutivo"/>
    <s v="0202 - MINISTERIO DE  INTERIOR Y POLICÍA"/>
    <s v="0001 - MINISTERIO DE INTERIOR Y POLICIA"/>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297906.6600000001"/>
    <n v="3810000"/>
    <n v="527180.3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6380282"/>
    <n v="11365692.390000001"/>
    <n v="9980282"/>
    <n v="11247102.35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424487.52"/>
    <n v="2500000"/>
    <n v="141128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061324"/>
    <n v="4000000"/>
    <n v="406132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542549.0999999999"/>
    <n v="4500000"/>
    <n v="1270559.100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9653330"/>
    <n v="2960677.8300000005"/>
    <n v="9653330"/>
    <n v="2844974.8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000000"/>
    <n v="10856"/>
    <n v="201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40713.25"/>
    <n v="421000"/>
    <n v="339014.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96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608359.62"/>
    <n v="61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18492374"/>
    <n v="265449254.22999993"/>
    <n v="255955292"/>
    <n v="243565596.72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25664980"/>
    <n v="262394311.31999999"/>
    <n v="319130980"/>
    <n v="237921354.979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03202350"/>
    <n v="149412500"/>
    <n v="168202350"/>
    <n v="14941250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67181545"/>
    <n v="47106552.750000007"/>
    <n v="61181545"/>
    <n v="46888152.739999995"/>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787579"/>
    <n v="0"/>
    <n v="1787579"/>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178399"/>
    <n v="3923930.4"/>
    <n v="5478399"/>
    <n v="3923930.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42500800"/>
    <n v="42138721"/>
    <n v="42500800"/>
    <n v="37270291.5"/>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7926941"/>
    <n v="26470272.240000002"/>
    <n v="42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139872"/>
    <n v="1509728.76"/>
    <n v="5139872"/>
    <n v="1023228.7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24872940"/>
    <n v="45332065.780000001"/>
    <n v="43376940"/>
    <n v="45332065.779999994"/>
  </r>
  <r>
    <s v="2023"/>
    <x v="0"/>
    <x v="0"/>
    <x v="0"/>
    <x v="0"/>
    <s v="2 - Poder Ejecutivo"/>
    <s v="0202 - MINISTERIO DE  INTERIOR Y POLICÍA"/>
    <s v="0001 - MINISTERIO DE INTERIOR Y POLICIA"/>
    <x v="0"/>
    <x v="1"/>
    <x v="15"/>
    <s v="2.1 - REMUNERACIONES Y CONTRIBUCIONES"/>
    <s v="2.1.3 - DIETAS Y GASTOS DE REPRESENTACIÓN"/>
    <s v="N"/>
    <s v="00 - N/A"/>
    <s v="10 - FONDO GENERAL"/>
    <s v="(en blanco)"/>
    <s v="99 - MULTIPROVINCIAL"/>
    <n v="900000"/>
    <n v="48438.400000000001"/>
    <n v="900000"/>
    <n v="48438.399999999994"/>
  </r>
  <r>
    <s v="2023"/>
    <x v="0"/>
    <x v="0"/>
    <x v="0"/>
    <x v="0"/>
    <s v="2 - Poder Ejecutivo"/>
    <s v="0202 - MINISTERIO DE  INTERIOR Y POLICÍA"/>
    <s v="0001 - MINISTERIO DE INTERIOR Y POLICIA"/>
    <x v="0"/>
    <x v="1"/>
    <x v="15"/>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4519600"/>
    <n v="47751442.270000011"/>
    <n v="67019600"/>
    <n v="44480704.470000006"/>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3169121"/>
    <n v="48085179.870000027"/>
    <n v="65169121"/>
    <n v="44793860.940000027"/>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10457397"/>
    <n v="7197979.7800000031"/>
    <n v="11457397"/>
    <n v="6712716.669999996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443403"/>
    <n v="16705.259999999998"/>
    <n v="443403"/>
    <n v="16705.25999999999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891696"/>
    <n v="12809735.240000002"/>
    <n v="8891696"/>
    <n v="12809735.24000000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202509"/>
    <n v="3657614.85"/>
    <n v="1202509"/>
    <n v="3657614.85"/>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966000"/>
    <n v="673488.22999999986"/>
    <n v="1466000"/>
    <n v="673488.22999999986"/>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11988"/>
    <n v="6620.8"/>
    <n v="111988"/>
    <n v="6620.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10036800"/>
    <n v="62286366.799999997"/>
    <n v="65489600"/>
    <n v="39441666.68"/>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0"/>
    <n v="7664471.6999999993"/>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94995015"/>
    <n v="5342726.3499999978"/>
    <n v="51825015"/>
    <n v="4800825.74"/>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19862134"/>
    <n v="7032453.8300000001"/>
    <n v="19862134"/>
    <n v="6859403.8300000001"/>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550000"/>
    <n v="998195.04"/>
    <n v="550000"/>
    <n v="998195.04"/>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39415262"/>
    <n v="26330527.350000001"/>
    <n v="29499262"/>
    <n v="19771327.350000001"/>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7854711"/>
    <n v="146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00"/>
    <n v="4220244.21"/>
    <n v="3840000"/>
    <n v="3413993.99"/>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3633192"/>
    <n v="0"/>
    <n v="2733192"/>
    <n v="0"/>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000000"/>
    <n v="184774.58"/>
    <n v="1000000"/>
    <n v="184774.58"/>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4249832"/>
    <n v="1196638"/>
    <n v="27514832"/>
    <n v="10325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00000"/>
    <n v="14750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241900"/>
    <n v="1800000"/>
    <n v="2419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1139957.8799999999"/>
    <n v="12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4078562"/>
    <n v="7976981.3499999978"/>
    <n v="14378562"/>
    <n v="4222238.71"/>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7652"/>
    <n v="230000"/>
    <n v="437152"/>
    <n v="10000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0"/>
    <n v="109871.7"/>
    <n v="1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00"/>
    <n v="3128559.99"/>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000000"/>
    <n v="668427.75"/>
    <n v="3600000"/>
    <n v="193195.5"/>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80000"/>
    <n v="194700"/>
    <n v="48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2210590"/>
    <n v="54506130.680000007"/>
    <n v="63410590"/>
    <n v="10133450.57"/>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0"/>
    <n v="4866477.47"/>
    <n v="5300000"/>
    <n v="2560023.92"/>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2875417"/>
    <n v="8905520.5399999991"/>
    <n v="15148417"/>
    <n v="6815714.8399999999"/>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100000"/>
    <n v="73100"/>
    <n v="127000"/>
    <n v="35400"/>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638924.32000000007"/>
    <n v="1710900"/>
    <n v="638924.32000000007"/>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100000"/>
    <n v="678042.75"/>
    <n v="193300"/>
    <n v="631314.75"/>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8074000"/>
    <n v="13968150.620000001"/>
    <n v="14873800"/>
    <n v="7305575.6199999992"/>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473101"/>
    <n v="588938"/>
    <n v="5073101"/>
    <n v="588938"/>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75000"/>
    <n v="487030.01"/>
    <n v="3351800"/>
    <n v="487030.01"/>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7319009"/>
    <n v="0"/>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284094.91000000003"/>
    <n v="100000"/>
    <n v="23895"/>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27720"/>
    <n v="54285.02"/>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448718"/>
    <n v="0"/>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2773343"/>
    <n v="30740201"/>
    <n v="329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5000"/>
    <n v="0"/>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60000"/>
    <n v="0"/>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811250"/>
    <n v="9000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50000"/>
    <n v="51625"/>
    <n v="55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88946"/>
    <n v="0"/>
    <n v="479046"/>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6639560"/>
    <n v="2616320.7000000002"/>
    <n v="8093394"/>
    <n v="1624861.719999999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3016595.6"/>
    <n v="3658300"/>
    <n v="936571.9"/>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6358360.4400000004"/>
    <n v="7430000"/>
    <n v="3553878.28"/>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100000"/>
    <n v="1102433.8799999999"/>
    <n v="2221000"/>
    <n v="406604.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457740"/>
    <n v="7108265.8300000001"/>
    <n v="12607740"/>
    <n v="7108265.8300000001"/>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4000000"/>
    <n v="5117424"/>
    <n v="680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05917.64"/>
    <n v="446600"/>
    <n v="314939.6400000000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055744"/>
    <n v="17263000"/>
    <n v="5790522.7400000002"/>
  </r>
  <r>
    <s v="2023"/>
    <x v="0"/>
    <x v="0"/>
    <x v="1"/>
    <x v="1"/>
    <s v="2 - Poder Ejecutivo"/>
    <s v="0202 - MINISTERIO DE  INTERIOR Y POLICÍA"/>
    <s v="0001 - MINISTERIO DE INTERIOR Y POLICIA"/>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269811491"/>
    <n v="374293108.40000004"/>
    <n v="406342088"/>
    <n v="374293108.39999998"/>
  </r>
  <r>
    <s v="2023"/>
    <x v="0"/>
    <x v="0"/>
    <x v="0"/>
    <x v="0"/>
    <s v="2 - Poder Ejecutivo"/>
    <s v="0202 - MINISTERIO DE  INTERIOR Y POLICÍA"/>
    <s v="0001 - POLICIA NACIONAL"/>
    <x v="0"/>
    <x v="1"/>
    <x v="15"/>
    <s v="2.1 - REMUNERACIONES Y CONTRIBUCIONES"/>
    <s v="2.1.1 - REMUNERACIONES"/>
    <s v="N"/>
    <s v="00 - N/A"/>
    <s v="10 - FONDO GENERAL"/>
    <s v="(en blanco)"/>
    <s v="01 - DISTRITO NACIONAL"/>
    <n v="89949000"/>
    <n v="68720000"/>
    <n v="73749000"/>
    <n v="6872000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36249606"/>
    <n v="32648897"/>
    <n v="32648897"/>
    <n v="32648897"/>
  </r>
  <r>
    <s v="2023"/>
    <x v="0"/>
    <x v="0"/>
    <x v="0"/>
    <x v="0"/>
    <s v="2 - Poder Ejecutivo"/>
    <s v="0202 - MINISTERIO DE  INTERIOR Y POLICÍA"/>
    <s v="0001 - POLICIA NACIONAL"/>
    <x v="0"/>
    <x v="1"/>
    <x v="15"/>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9656540499"/>
    <n v="11424635965.419998"/>
    <n v="12518287839.129999"/>
    <n v="11423746828.109997"/>
  </r>
  <r>
    <s v="2023"/>
    <x v="0"/>
    <x v="0"/>
    <x v="0"/>
    <x v="0"/>
    <s v="2 - Poder Ejecutivo"/>
    <s v="0202 - MINISTERIO DE  INTERIOR Y POLICÍA"/>
    <s v="0001 - POLICIA NACIONAL"/>
    <x v="0"/>
    <x v="1"/>
    <x v="15"/>
    <s v="2.1 - REMUNERACIONES Y CONTRIBUCIONES"/>
    <s v="2.1.1 - REMUNERACIONES"/>
    <s v="N"/>
    <s v="00 - N/A"/>
    <s v="10 - FONDO GENERAL"/>
    <s v="(en blanco)"/>
    <s v="99 - MULTIPROVINCIAL"/>
    <n v="1816446418"/>
    <n v="1840685175"/>
    <n v="2117451418"/>
    <n v="1840685175"/>
  </r>
  <r>
    <s v="2023"/>
    <x v="0"/>
    <x v="0"/>
    <x v="0"/>
    <x v="0"/>
    <s v="2 - Poder Ejecutivo"/>
    <s v="0202 - MINISTERIO DE  INTERIOR Y POLICÍA"/>
    <s v="0001 - POLICIA NACIONAL"/>
    <x v="0"/>
    <x v="1"/>
    <x v="15"/>
    <s v="2.1 - REMUNERACIONES Y CONTRIBUCIONES"/>
    <s v="2.1.1 - REMUNERACIONES"/>
    <s v="N"/>
    <s v="00 - N/A"/>
    <s v="10 - FONDO GENERAL"/>
    <s v="(en blanco)"/>
    <s v="99 - MULTIPROVINCIAL"/>
    <n v="241020000"/>
    <n v="233860000"/>
    <n v="255120000"/>
    <n v="233860000"/>
  </r>
  <r>
    <s v="2023"/>
    <x v="0"/>
    <x v="0"/>
    <x v="0"/>
    <x v="0"/>
    <s v="2 - Poder Ejecutivo"/>
    <s v="0202 - MINISTERIO DE  INTERIOR Y POLICÍA"/>
    <s v="0001 - POLICIA NACIONAL"/>
    <x v="0"/>
    <x v="1"/>
    <x v="15"/>
    <s v="2.1 - REMUNERACIONES Y CONTRIBUCIONES"/>
    <s v="2.1.1 - REMUNERACIONES"/>
    <s v="N"/>
    <s v="00 - N/A"/>
    <s v="10 - FONDO GENERAL"/>
    <s v="(en blanco)"/>
    <s v="99 - MULTIPROVINCIAL"/>
    <n v="2225890548"/>
    <n v="57193785.359999999"/>
    <n v="57884422"/>
    <n v="53588310.360000007"/>
  </r>
  <r>
    <s v="2023"/>
    <x v="0"/>
    <x v="0"/>
    <x v="0"/>
    <x v="0"/>
    <s v="2 - Poder Ejecutivo"/>
    <s v="0202 - MINISTERIO DE  INTERIOR Y POLICÍA"/>
    <s v="0001 - POLICIA NACIONAL"/>
    <x v="0"/>
    <x v="1"/>
    <x v="15"/>
    <s v="2.1 - REMUNERACIONES Y CONTRIBUCIONES"/>
    <s v="2.1.1 - REMUNERACIONES"/>
    <s v="N"/>
    <s v="00 - N/A"/>
    <s v="10 - FONDO GENERAL"/>
    <s v="(en blanco)"/>
    <s v="99 - MULTIPROVINCIAL"/>
    <n v="23746200"/>
    <n v="53505026.170000002"/>
    <n v="53505026.170000002"/>
    <n v="53505026.170000002"/>
  </r>
  <r>
    <s v="2023"/>
    <x v="0"/>
    <x v="0"/>
    <x v="0"/>
    <x v="0"/>
    <s v="2 - Poder Ejecutivo"/>
    <s v="0202 - MINISTERIO DE  INTERIOR Y POLICÍA"/>
    <s v="0001 - POLICIA NACIONAL"/>
    <x v="0"/>
    <x v="1"/>
    <x v="15"/>
    <s v="2.1 - REMUNERACIONES Y CONTRIBUCIONES"/>
    <s v="2.1.1 - REMUNERACIONES"/>
    <s v="N"/>
    <s v="00 - N/A"/>
    <s v="10 - FONDO GENERAL"/>
    <s v="(en blanco)"/>
    <s v="99 - MULTIPROVINCIAL"/>
    <n v="1087183074"/>
    <n v="1236329708"/>
    <n v="1244879219"/>
    <n v="1236329708"/>
  </r>
  <r>
    <s v="2023"/>
    <x v="0"/>
    <x v="0"/>
    <x v="0"/>
    <x v="0"/>
    <s v="2 - Poder Ejecutivo"/>
    <s v="0202 - MINISTERIO DE  INTERIOR Y POLICÍA"/>
    <s v="0001 - POLICIA NACIONAL"/>
    <x v="0"/>
    <x v="1"/>
    <x v="15"/>
    <s v="2.1 - REMUNERACIONES Y CONTRIBUCIONES"/>
    <s v="2.1.2 - SOBRESUELDOS"/>
    <s v="N"/>
    <s v="00 - N/A"/>
    <s v="10 - FONDO GENERAL"/>
    <s v="(en blanco)"/>
    <s v="01 - DISTRITO NACIONAL"/>
    <n v="165600"/>
    <n v="208800"/>
    <n v="231100"/>
    <n v="208800"/>
  </r>
  <r>
    <s v="2023"/>
    <x v="0"/>
    <x v="0"/>
    <x v="0"/>
    <x v="0"/>
    <s v="2 - Poder Ejecutivo"/>
    <s v="0202 - MINISTERIO DE  INTERIOR Y POLICÍA"/>
    <s v="0001 - POLICIA NACIONAL"/>
    <x v="0"/>
    <x v="1"/>
    <x v="15"/>
    <s v="2.1 - REMUNERACIONES Y CONTRIBUCIONES"/>
    <s v="2.1.2 - SOBRESUELDOS"/>
    <s v="N"/>
    <s v="00 - N/A"/>
    <s v="10 - FONDO GENERAL"/>
    <s v="(en blanco)"/>
    <s v="01 - DISTRITO NACIONAL"/>
    <n v="4579920"/>
    <n v="3539460"/>
    <n v="3794100"/>
    <n v="3539460"/>
  </r>
  <r>
    <s v="2023"/>
    <x v="0"/>
    <x v="0"/>
    <x v="0"/>
    <x v="0"/>
    <s v="2 - Poder Ejecutivo"/>
    <s v="0202 - MINISTERIO DE  INTERIOR Y POLICÍA"/>
    <s v="0001 - POLICIA NACIONAL"/>
    <x v="0"/>
    <x v="1"/>
    <x v="15"/>
    <s v="2.1 - REMUNERACIONES Y CONTRIBUCIONES"/>
    <s v="2.1.2 - SOBRESUELDOS"/>
    <s v="N"/>
    <s v="00 - N/A"/>
    <s v="10 - FONDO GENERAL"/>
    <s v="(en blanco)"/>
    <s v="01 - DISTRITO NACIONAL"/>
    <n v="27342000"/>
    <n v="21305250"/>
    <n v="22852000"/>
    <n v="21305250"/>
  </r>
  <r>
    <s v="2023"/>
    <x v="0"/>
    <x v="0"/>
    <x v="0"/>
    <x v="0"/>
    <s v="2 - Poder Ejecutivo"/>
    <s v="0202 - MINISTERIO DE  INTERIOR Y POLICÍA"/>
    <s v="0001 - POLICIA NACIONAL"/>
    <x v="0"/>
    <x v="1"/>
    <x v="15"/>
    <s v="2.1 - REMUNERACIONES Y CONTRIBUCIONES"/>
    <s v="2.1.2 - SOBRESUELDOS"/>
    <s v="N"/>
    <s v="00 - N/A"/>
    <s v="10 - FONDO GENERAL"/>
    <s v="(en blanco)"/>
    <s v="99 - MULTIPROVINCIAL"/>
    <n v="11199828"/>
    <n v="9925064"/>
    <n v="11463828"/>
    <n v="9925064"/>
  </r>
  <r>
    <s v="2023"/>
    <x v="0"/>
    <x v="0"/>
    <x v="0"/>
    <x v="0"/>
    <s v="2 - Poder Ejecutivo"/>
    <s v="0202 - MINISTERIO DE  INTERIOR Y POLICÍA"/>
    <s v="0001 - POLICIA NACIONAL"/>
    <x v="0"/>
    <x v="1"/>
    <x v="15"/>
    <s v="2.1 - REMUNERACIONES Y CONTRIBUCIONES"/>
    <s v="2.1.2 - SOBRESUELDOS"/>
    <s v="N"/>
    <s v="00 - N/A"/>
    <s v="10 - FONDO GENERAL"/>
    <s v="(en blanco)"/>
    <s v="99 - MULTIPROVINCIAL"/>
    <n v="119035000"/>
    <n v="109657919.99999999"/>
    <n v="119170000"/>
    <n v="109651020"/>
  </r>
  <r>
    <s v="2023"/>
    <x v="0"/>
    <x v="0"/>
    <x v="0"/>
    <x v="0"/>
    <s v="2 - Poder Ejecutivo"/>
    <s v="0202 - MINISTERIO DE  INTERIOR Y POLICÍA"/>
    <s v="0001 - POLICIA NACIONAL"/>
    <x v="0"/>
    <x v="1"/>
    <x v="15"/>
    <s v="2.1 - REMUNERACIONES Y CONTRIBUCIONES"/>
    <s v="2.1.2 - SOBRESUELDOS"/>
    <s v="N"/>
    <s v="00 - N/A"/>
    <s v="10 - FONDO GENERAL"/>
    <s v="(en blanco)"/>
    <s v="99 - MULTIPROVINCIAL"/>
    <n v="14857152"/>
    <n v="10752035"/>
    <n v="14857152"/>
    <n v="10752035"/>
  </r>
  <r>
    <s v="2023"/>
    <x v="0"/>
    <x v="0"/>
    <x v="0"/>
    <x v="0"/>
    <s v="2 - Poder Ejecutivo"/>
    <s v="0202 - MINISTERIO DE  INTERIOR Y POLICÍA"/>
    <s v="0001 - POLICIA NACIONAL"/>
    <x v="0"/>
    <x v="1"/>
    <x v="15"/>
    <s v="2.1 - REMUNERACIONES Y CONTRIBUCIONES"/>
    <s v="2.1.2 - SOBRESUELDOS"/>
    <s v="N"/>
    <s v="00 - N/A"/>
    <s v="10 - FONDO GENERAL"/>
    <s v="(en blanco)"/>
    <s v="99 - MULTIPROVINCIAL"/>
    <n v="309393000"/>
    <n v="286170500"/>
    <n v="313169000"/>
    <n v="286170500"/>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63655"/>
    <n v="26537411.169999994"/>
    <n v="28802173"/>
    <n v="26537311.170000002"/>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98230"/>
    <n v="26574709.529999994"/>
    <n v="28868630"/>
    <n v="26574709.43"/>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4140498"/>
    <n v="4491477.18"/>
    <n v="5031402"/>
    <n v="4491477.1800000006"/>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800556653"/>
    <n v="813032067.67999983"/>
    <n v="901302653"/>
    <n v="812713398.68000031"/>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955477162"/>
    <n v="971576920.02999926"/>
    <n v="1075724162"/>
    <n v="971257799.56000018"/>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135485103"/>
    <n v="137600495.55000001"/>
    <n v="153297103"/>
    <n v="137547092.31999999"/>
  </r>
  <r>
    <s v="2023"/>
    <x v="0"/>
    <x v="0"/>
    <x v="0"/>
    <x v="0"/>
    <s v="2 - Poder Ejecutivo"/>
    <s v="0202 - MINISTERIO DE  INTERIOR Y POLICÍA"/>
    <s v="0001 - POLICIA NACIONAL"/>
    <x v="0"/>
    <x v="1"/>
    <x v="15"/>
    <s v="2.2 - CONTRATACIÓN DE SERVICIOS"/>
    <s v="2.2.1 - SERVICIOS BÁSICOS"/>
    <s v="N"/>
    <s v="00 - N/A"/>
    <s v="10 - FONDO GENERAL"/>
    <s v="(en blanco)"/>
    <s v="99 - MULTIPROVINCIAL"/>
    <n v="80000000"/>
    <n v="66142664.889999986"/>
    <n v="66614047"/>
    <n v="66142664.889999986"/>
  </r>
  <r>
    <s v="2023"/>
    <x v="0"/>
    <x v="0"/>
    <x v="0"/>
    <x v="0"/>
    <s v="2 - Poder Ejecutivo"/>
    <s v="0202 - MINISTERIO DE  INTERIOR Y POLICÍA"/>
    <s v="0001 - POLICIA NACIONAL"/>
    <x v="0"/>
    <x v="1"/>
    <x v="15"/>
    <s v="2.2 - CONTRATACIÓN DE SERVICIOS"/>
    <s v="2.2.1 - SERVICIOS BÁSICOS"/>
    <s v="N"/>
    <s v="00 - N/A"/>
    <s v="10 - FONDO GENERAL"/>
    <s v="(en blanco)"/>
    <s v="99 - MULTIPROVINCIAL"/>
    <n v="30960000"/>
    <n v="24021662.739999987"/>
    <n v="25089590"/>
    <n v="24021662.739999987"/>
  </r>
  <r>
    <s v="2023"/>
    <x v="0"/>
    <x v="0"/>
    <x v="0"/>
    <x v="0"/>
    <s v="2 - Poder Ejecutivo"/>
    <s v="0202 - MINISTERIO DE  INTERIOR Y POLICÍA"/>
    <s v="0001 - POLICIA NACIONAL"/>
    <x v="0"/>
    <x v="1"/>
    <x v="15"/>
    <s v="2.2 - CONTRATACIÓN DE SERVICIOS"/>
    <s v="2.2.1 - SERVICIOS BÁSICOS"/>
    <s v="N"/>
    <s v="00 - N/A"/>
    <s v="10 - FONDO GENERAL"/>
    <s v="(en blanco)"/>
    <s v="99 - MULTIPROVINCIAL"/>
    <n v="206400000"/>
    <n v="172911475.06999999"/>
    <n v="180505484.96000001"/>
    <n v="172911475.06999999"/>
  </r>
  <r>
    <s v="2023"/>
    <x v="0"/>
    <x v="0"/>
    <x v="0"/>
    <x v="0"/>
    <s v="2 - Poder Ejecutivo"/>
    <s v="0202 - MINISTERIO DE  INTERIOR Y POLICÍA"/>
    <s v="0001 - POLICIA NACIONAL"/>
    <x v="0"/>
    <x v="1"/>
    <x v="15"/>
    <s v="2.2 - CONTRATACIÓN DE SERVICIOS"/>
    <s v="2.2.1 - SERVICIOS BÁSICOS"/>
    <s v="N"/>
    <s v="00 - N/A"/>
    <s v="10 - FONDO GENERAL"/>
    <s v="(en blanco)"/>
    <s v="99 - MULTIPROVINCIAL"/>
    <n v="5530440"/>
    <n v="8205341.3399999999"/>
    <n v="8850781"/>
    <n v="8205341.3399999999"/>
  </r>
  <r>
    <s v="2023"/>
    <x v="0"/>
    <x v="0"/>
    <x v="0"/>
    <x v="0"/>
    <s v="2 - Poder Ejecutivo"/>
    <s v="0202 - MINISTERIO DE  INTERIOR Y POLICÍA"/>
    <s v="0001 - POLICIA NACIONAL"/>
    <x v="0"/>
    <x v="1"/>
    <x v="15"/>
    <s v="2.2 - CONTRATACIÓN DE SERVICIOS"/>
    <s v="2.2.1 - SERVICIOS BÁSICOS"/>
    <s v="N"/>
    <s v="00 - N/A"/>
    <s v="10 - FONDO GENERAL"/>
    <s v="(en blanco)"/>
    <s v="99 - MULTIPROVINCIAL"/>
    <n v="4366200"/>
    <n v="2287874"/>
    <n v="2587874"/>
    <n v="2287874"/>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1800000"/>
    <n v="1149841.5500000003"/>
    <n v="1207838.2"/>
    <n v="1149841.5499999998"/>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8738835"/>
    <n v="11524139.6"/>
    <n v="12990289.6"/>
    <n v="7652536"/>
  </r>
  <r>
    <s v="2023"/>
    <x v="0"/>
    <x v="0"/>
    <x v="0"/>
    <x v="0"/>
    <s v="2 - Poder Ejecutivo"/>
    <s v="0202 - MINISTERIO DE  INTERIOR Y POLICÍA"/>
    <s v="0001 - POLICIA NACIONAL"/>
    <x v="0"/>
    <x v="1"/>
    <x v="15"/>
    <s v="2.2 - CONTRATACIÓN DE SERVICIOS"/>
    <s v="2.2.3 - VIÁTICOS"/>
    <s v="N"/>
    <s v="00 - N/A"/>
    <s v="10 - FONDO GENERAL"/>
    <s v="(en blanco)"/>
    <s v="99 - MULTIPROVINCIAL"/>
    <n v="10920000"/>
    <n v="9236150"/>
    <n v="9236150"/>
    <n v="9236150"/>
  </r>
  <r>
    <s v="2023"/>
    <x v="0"/>
    <x v="0"/>
    <x v="0"/>
    <x v="0"/>
    <s v="2 - Poder Ejecutivo"/>
    <s v="0202 - MINISTERIO DE  INTERIOR Y POLICÍA"/>
    <s v="0001 - POLICIA NACIONAL"/>
    <x v="0"/>
    <x v="1"/>
    <x v="15"/>
    <s v="2.2 - CONTRATACIÓN DE SERVICIOS"/>
    <s v="2.2.3 - VIÁTICOS"/>
    <s v="N"/>
    <s v="00 - N/A"/>
    <s v="10 - FONDO GENERAL"/>
    <s v="(en blanco)"/>
    <s v="99 - MULTIPROVINCIAL"/>
    <n v="20160000"/>
    <n v="15128523.210000001"/>
    <n v="15160000"/>
    <n v="15128523.210000001"/>
  </r>
  <r>
    <s v="2023"/>
    <x v="0"/>
    <x v="0"/>
    <x v="0"/>
    <x v="0"/>
    <s v="2 - Poder Ejecutivo"/>
    <s v="0202 - MINISTERIO DE  INTERIOR Y POLICÍA"/>
    <s v="0001 - POLICIA NACIONAL"/>
    <x v="0"/>
    <x v="1"/>
    <x v="15"/>
    <s v="2.2 - CONTRATACIÓN DE SERVICIOS"/>
    <s v="2.2.3 - VIÁTICOS"/>
    <s v="N"/>
    <s v="00 - N/A"/>
    <s v="20 - FONDOS CON DESTINO ESPECÍFICO"/>
    <s v="(en blanco)"/>
    <s v="99 - MULTIPROVINCIAL"/>
    <n v="7000000"/>
    <n v="5804900"/>
    <n v="7000000"/>
    <n v="5804900"/>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2000000"/>
    <n v="914744.97"/>
    <n v="914744.97"/>
    <n v="914744.97"/>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0"/>
    <n v="6626693.6900000013"/>
    <n v="6626693.6900000013"/>
    <n v="2149891.4300000002"/>
  </r>
  <r>
    <s v="2023"/>
    <x v="0"/>
    <x v="0"/>
    <x v="0"/>
    <x v="0"/>
    <s v="2 - Poder Ejecutivo"/>
    <s v="0202 - MINISTERIO DE  INTERIOR Y POLICÍA"/>
    <s v="0001 - POLICIA NACIONAL"/>
    <x v="0"/>
    <x v="1"/>
    <x v="15"/>
    <s v="2.2 - CONTRATACIÓN DE SERVICIOS"/>
    <s v="2.2.5 - ALQUILERES Y RENTAS"/>
    <s v="N"/>
    <s v="00 - N/A"/>
    <s v="10 - FONDO GENERAL"/>
    <s v="(en blanco)"/>
    <s v="99 - MULTIPROVINCIAL"/>
    <n v="11000000"/>
    <n v="8738803.8600000013"/>
    <n v="9918013.5299999993"/>
    <n v="8738799"/>
  </r>
  <r>
    <s v="2023"/>
    <x v="0"/>
    <x v="0"/>
    <x v="0"/>
    <x v="0"/>
    <s v="2 - Poder Ejecutivo"/>
    <s v="0202 - MINISTERIO DE  INTERIOR Y POLICÍA"/>
    <s v="0001 - POLICIA NACIONAL"/>
    <x v="0"/>
    <x v="1"/>
    <x v="15"/>
    <s v="2.2 - CONTRATACIÓN DE SERVICIOS"/>
    <s v="2.2.5 - ALQUILERES Y RENTAS"/>
    <s v="N"/>
    <s v="00 - N/A"/>
    <s v="10 - FONDO GENERAL"/>
    <s v="(en blanco)"/>
    <s v="99 - MULTIPROVINCIAL"/>
    <n v="0"/>
    <n v="0"/>
    <n v="75520"/>
    <n v="0"/>
  </r>
  <r>
    <s v="2023"/>
    <x v="0"/>
    <x v="0"/>
    <x v="0"/>
    <x v="0"/>
    <s v="2 - Poder Ejecutivo"/>
    <s v="0202 - MINISTERIO DE  INTERIOR Y POLICÍA"/>
    <s v="0001 - POLICIA NACIONAL"/>
    <x v="0"/>
    <x v="1"/>
    <x v="15"/>
    <s v="2.2 - CONTRATACIÓN DE SERVICIOS"/>
    <s v="2.2.5 - ALQUILERES Y RENTAS"/>
    <s v="N"/>
    <s v="00 - N/A"/>
    <s v="10 - FONDO GENERAL"/>
    <s v="(en blanco)"/>
    <s v="99 - MULTIPROVINCIAL"/>
    <n v="88973157"/>
    <n v="282657798.88"/>
    <n v="308979979.52000004"/>
    <n v="77150287.689999998"/>
  </r>
  <r>
    <s v="2023"/>
    <x v="0"/>
    <x v="0"/>
    <x v="0"/>
    <x v="0"/>
    <s v="2 - Poder Ejecutivo"/>
    <s v="0202 - MINISTERIO DE  INTERIOR Y POLICÍA"/>
    <s v="0001 - POLICIA NACIONAL"/>
    <x v="0"/>
    <x v="1"/>
    <x v="15"/>
    <s v="2.2 - CONTRATACIÓN DE SERVICIOS"/>
    <s v="2.2.6 - SEGUROS"/>
    <s v="N"/>
    <s v="00 - N/A"/>
    <s v="10 - FONDO GENERAL"/>
    <s v="(en blanco)"/>
    <s v="99 - MULTIPROVINCIAL"/>
    <n v="170000000"/>
    <n v="196195275.99999997"/>
    <n v="196195276"/>
    <n v="196195275.99999997"/>
  </r>
  <r>
    <s v="2023"/>
    <x v="0"/>
    <x v="0"/>
    <x v="0"/>
    <x v="0"/>
    <s v="2 - Poder Ejecutivo"/>
    <s v="0202 - MINISTERIO DE  INTERIOR Y POLICÍA"/>
    <s v="0001 - POLICIA NACIONAL"/>
    <x v="0"/>
    <x v="1"/>
    <x v="15"/>
    <s v="2.2 - CONTRATACIÓN DE SERVICIOS"/>
    <s v="2.2.6 - SEGUROS"/>
    <s v="N"/>
    <s v="00 - N/A"/>
    <s v="10 - FONDO GENERAL"/>
    <s v="(en blanco)"/>
    <s v="99 - MULTIPROVINCIAL"/>
    <n v="498552000"/>
    <n v="436807716"/>
    <n v="436807716"/>
    <n v="436807716"/>
  </r>
  <r>
    <s v="2023"/>
    <x v="0"/>
    <x v="0"/>
    <x v="0"/>
    <x v="0"/>
    <s v="2 - Poder Ejecutivo"/>
    <s v="0202 - MINISTERIO DE  INTERIOR Y POLICÍA"/>
    <s v="0001 - POLICIA NACIONAL"/>
    <x v="0"/>
    <x v="1"/>
    <x v="15"/>
    <s v="2.2 - CONTRATACIÓN DE SERVICIOS"/>
    <s v="2.2.6 - SEGUROS"/>
    <s v="N"/>
    <s v="00 - N/A"/>
    <s v="20 - FONDOS CON DESTINO ESPECÍFICO"/>
    <s v="(en blanco)"/>
    <s v="99 - MULTIPROVINCIAL"/>
    <n v="8000000"/>
    <n v="0"/>
    <n v="730000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000000"/>
    <n v="0"/>
    <n v="1"/>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60000"/>
    <n v="188656.11"/>
    <n v="188656.11"/>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600000"/>
    <n v="29721060"/>
    <n v="29721060"/>
    <n v="14821044.08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en blanco)"/>
    <s v="99 - MULTIPROVINCIAL"/>
    <n v="0"/>
    <n v="9500000"/>
    <n v="14454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6700000"/>
    <n v="5042000"/>
    <n v="5042151"/>
    <n v="450000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514763.2"/>
    <n v="515000"/>
    <n v="514763.2"/>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40685543"/>
    <n v="49171736.019999996"/>
    <n v="49171736.019999988"/>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504000"/>
    <n v="2686443.72"/>
    <n v="3459053.8100000005"/>
    <n v="1525431.43"/>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7024902.82"/>
    <n v="17177123.859999999"/>
    <n v="6390554.7599999998"/>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400000"/>
    <n v="1400001"/>
    <n v="700000"/>
  </r>
  <r>
    <s v="2023"/>
    <x v="0"/>
    <x v="0"/>
    <x v="0"/>
    <x v="0"/>
    <s v="2 - Poder Ejecutivo"/>
    <s v="0202 - MINISTERIO DE  INTERIOR Y POLICÍA"/>
    <s v="0001 - POLICIA NACIONAL"/>
    <x v="0"/>
    <x v="1"/>
    <x v="15"/>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75000000"/>
    <n v="141588834.46999997"/>
    <n v="152151794.03"/>
    <n v="139988373.78"/>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500000"/>
    <n v="3116710.05"/>
    <n v="3126150.36"/>
    <n v="1689918.3599999999"/>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67260"/>
    <n v="57820"/>
    <n v="6726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0"/>
    <n v="1"/>
    <n v="0"/>
  </r>
  <r>
    <s v="2023"/>
    <x v="0"/>
    <x v="0"/>
    <x v="0"/>
    <x v="0"/>
    <s v="2 - Poder Ejecutivo"/>
    <s v="0202 - MINISTERIO DE  INTERIOR Y POLICÍA"/>
    <s v="0001 - POLICIA NACIONAL"/>
    <x v="0"/>
    <x v="1"/>
    <x v="15"/>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en blanco)"/>
    <s v="99 - MULTIPROVINCIAL"/>
    <n v="12243600"/>
    <n v="3246828.47"/>
    <n v="3246828.4699999997"/>
    <n v="214582.47"/>
  </r>
  <r>
    <s v="2023"/>
    <x v="0"/>
    <x v="0"/>
    <x v="0"/>
    <x v="0"/>
    <s v="2 - Poder Ejecutivo"/>
    <s v="0202 - MINISTERIO DE  INTERIOR Y POLICÍA"/>
    <s v="0001 - POLICIA NACIONAL"/>
    <x v="0"/>
    <x v="1"/>
    <x v="15"/>
    <s v="2.3 - MATERIALES Y SUMINISTROS"/>
    <s v="2.3.2 - TEXTILES Y VESTUARIOS"/>
    <s v="N"/>
    <s v="00 - N/A"/>
    <s v="10 - FONDO GENERAL"/>
    <s v="(en blanco)"/>
    <s v="99 - MULTIPROVINCIAL"/>
    <n v="16000000"/>
    <n v="50785157.920000009"/>
    <n v="55035813.399999999"/>
    <n v="16877997.199999999"/>
  </r>
  <r>
    <s v="2023"/>
    <x v="0"/>
    <x v="0"/>
    <x v="0"/>
    <x v="0"/>
    <s v="2 - Poder Ejecutivo"/>
    <s v="0202 - MINISTERIO DE  INTERIOR Y POLICÍA"/>
    <s v="0001 - POLICIA NACIONAL"/>
    <x v="0"/>
    <x v="1"/>
    <x v="15"/>
    <s v="2.3 - MATERIALES Y SUMINISTROS"/>
    <s v="2.3.2 - TEXTILES Y VESTUARIOS"/>
    <s v="N"/>
    <s v="00 - N/A"/>
    <s v="10 - FONDO GENERAL"/>
    <s v="(en blanco)"/>
    <s v="99 - MULTIPROVINCIAL"/>
    <n v="173000000"/>
    <n v="731065636.85000002"/>
    <n v="736986738.37"/>
    <n v="129966758.20999999"/>
  </r>
  <r>
    <s v="2023"/>
    <x v="0"/>
    <x v="0"/>
    <x v="0"/>
    <x v="0"/>
    <s v="2 - Poder Ejecutivo"/>
    <s v="0202 - MINISTERIO DE  INTERIOR Y POLICÍA"/>
    <s v="0001 - POLICIA NACIONAL"/>
    <x v="0"/>
    <x v="1"/>
    <x v="15"/>
    <s v="2.3 - MATERIALES Y SUMINISTROS"/>
    <s v="2.3.2 - TEXTILES Y VESTUARIOS"/>
    <s v="N"/>
    <s v="00 - N/A"/>
    <s v="10 - FONDO GENERAL"/>
    <s v="(en blanco)"/>
    <s v="99 - MULTIPROVINCIAL"/>
    <n v="96905000"/>
    <n v="268522789"/>
    <n v="271532691.13"/>
    <n v="53265940"/>
  </r>
  <r>
    <s v="2023"/>
    <x v="0"/>
    <x v="0"/>
    <x v="0"/>
    <x v="0"/>
    <s v="2 - Poder Ejecutivo"/>
    <s v="0202 - MINISTERIO DE  INTERIOR Y POLICÍA"/>
    <s v="0001 - POLICIA NACIONAL"/>
    <x v="0"/>
    <x v="1"/>
    <x v="15"/>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474878"/>
    <n v="7424598.9400000004"/>
    <n v="7769358.5199999996"/>
    <n v="3472047.3400000003"/>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00"/>
    <n v="8818779.4699999988"/>
    <n v="15181121"/>
    <n v="8818770.459999999"/>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500000"/>
    <n v="4506010.54"/>
    <n v="4506162.54"/>
    <n v="3129826.1"/>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
    <n v="0"/>
    <n v="0"/>
    <n v="0"/>
  </r>
  <r>
    <s v="2023"/>
    <x v="0"/>
    <x v="0"/>
    <x v="0"/>
    <x v="0"/>
    <s v="2 - Poder Ejecutivo"/>
    <s v="0202 - MINISTERIO DE  INTERIOR Y POLICÍA"/>
    <s v="0001 - POLICIA NACIONAL"/>
    <x v="0"/>
    <x v="1"/>
    <x v="15"/>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300000"/>
    <n v="709504.3600000001"/>
    <n v="717620.67999999993"/>
    <n v="367793.30000000005"/>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40584000"/>
    <n v="29970244.16"/>
    <n v="29984000"/>
    <n v="24832363.68"/>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20166000"/>
    <n v="11922067.82"/>
    <n v="11957468"/>
    <n v="7626867.820000000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200000"/>
    <n v="82077.66"/>
    <n v="82077.6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68603.429999999993"/>
    <n v="100416.43000000005"/>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174876"/>
    <n v="143063"/>
    <n v="17487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708000"/>
    <n v="86528.81"/>
    <n v="206216.99"/>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25000000"/>
    <n v="12002340.15"/>
    <n v="12004371.509999998"/>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651.36"/>
    <n v="132"/>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585229228"/>
    <n v="421887423.47999996"/>
    <n v="423241744"/>
    <n v="416112643.62999994"/>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800000000"/>
    <n v="522838654.78000003"/>
    <n v="601241716"/>
    <n v="51902388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0200000"/>
    <n v="6113481.8000000007"/>
    <n v="8100000"/>
    <n v="5110742.0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12770.629999999"/>
    <n v="15362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00"/>
    <n v="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6000000"/>
    <n v="2540376.4500000002"/>
    <n v="4406676.45"/>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547.35999999999"/>
    <n v="342814.66000000003"/>
    <n v="150456.46"/>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6000000"/>
    <n v="3075384.37"/>
    <n v="5557752.7599999998"/>
    <n v="3075381.3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25000000"/>
    <n v="14066658.629999999"/>
    <n v="14085858.609999999"/>
    <n v="14066657.62999999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
    <n v="223735.52000000002"/>
    <n v="496151.19"/>
    <n v="175324.86"/>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504000"/>
    <n v="5736166.4900000002"/>
    <n v="9504000"/>
    <n v="5736155.069999999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5000000"/>
    <n v="47418258.620000005"/>
    <n v="60895968.840000004"/>
    <n v="40751842.04999999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15628.529999999999"/>
    <n v="21310.9"/>
    <n v="3090.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95000000"/>
    <n v="96999232.019999996"/>
    <n v="96999232.019999996"/>
    <n v="91535985.42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2523805.96"/>
    <n v="2581298.5600000024"/>
    <n v="1714841.950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000000000"/>
    <n v="0"/>
    <n v="0"/>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00"/>
    <n v="640024916.72000003"/>
    <n v="1032158382.99"/>
    <n v="277966077.02000004"/>
  </r>
  <r>
    <s v="2023"/>
    <x v="0"/>
    <x v="0"/>
    <x v="1"/>
    <x v="1"/>
    <s v="2 - Poder Ejecutivo"/>
    <s v="0202 - MINISTERIO DE  INTERIOR Y POLICÍA"/>
    <s v="0001 - POLICIA NACIONAL"/>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79864111"/>
    <n v="443298985.67999989"/>
    <n v="476172794.17000002"/>
    <n v="400930370.36999995"/>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870400"/>
    <n v="674000"/>
    <n v="2870400"/>
    <n v="57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3369200"/>
    <n v="4042834.01"/>
    <n v="4307200"/>
    <n v="3842834.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308000"/>
    <n v="1684000"/>
    <n v="1308000"/>
    <n v="1509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714000"/>
    <n v="3574859.32"/>
    <n v="3890735.52"/>
    <n v="3262781.5599999996"/>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9979711"/>
    <n v="21782190.68"/>
    <n v="23381226.960000001"/>
    <n v="21782190.68"/>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5017597"/>
    <n v="18013150.100000001"/>
    <n v="24608930.039999999"/>
    <n v="17953150.1000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4007673"/>
    <n v="9781926.5800000001"/>
    <n v="4007673"/>
    <n v="9679480.799999998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175198200"/>
    <n v="48820692.150000006"/>
    <n v="48842091.33000000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72000000"/>
    <n v="90000000"/>
    <n v="90000000"/>
    <n v="90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19248000"/>
    <n v="495529830.68999994"/>
    <n v="495542278.90999997"/>
    <n v="438121399.37999994"/>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48005285"/>
    <n v="65552567.560000002"/>
    <n v="67720178.670000002"/>
    <n v="65552567.559999995"/>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24809288"/>
    <n v="7812809"/>
    <n v="10123805.33"/>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799364"/>
    <n v="6063700.5099999998"/>
    <n v="3799364"/>
    <n v="5971407.0200000005"/>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4340773.520000001"/>
    <n v="16857576.509999998"/>
    <n v="14340773.520000001"/>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35048777.219999999"/>
    <n v="37346099.200000003"/>
    <n v="35048777.219999999"/>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0"/>
    <n v="68000"/>
    <n v="68000"/>
    <n v="680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7091600"/>
    <n v="89217200"/>
    <n v="89224200"/>
    <n v="808932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6000000"/>
    <n v="4947394.9800000004"/>
    <n v="6000000"/>
    <n v="3953227.55"/>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2487644"/>
    <n v="84474843.540000007"/>
    <n v="84166843.539999992"/>
    <n v="76692982.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38139501.870000005"/>
    <n v="39344876"/>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50227764.799999997"/>
    <n v="51636287"/>
    <n v="50227764.799999997"/>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37613"/>
    <n v="32328283.439999998"/>
    <n v="32299208.869999997"/>
    <n v="29006146.93"/>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61925"/>
    <n v="32451571.849999998"/>
    <n v="32402772.050000001"/>
    <n v="29120610.039999992"/>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2674383"/>
    <n v="4492850.5299999993"/>
    <n v="5988935.8799999999"/>
    <n v="3980806.1300000004"/>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03524"/>
    <n v="40889482.080000006"/>
    <n v="40889482.080000006"/>
    <n v="33824920.140000001"/>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53882"/>
    <n v="40944653.400000006"/>
    <n v="41037487.849999994"/>
    <n v="33869462.760000013"/>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5539333"/>
    <n v="6451354.0899999999"/>
    <n v="6451354.0899999999"/>
    <n v="5119029.860000000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43330"/>
    <n v="143330"/>
    <n v="143330"/>
    <n v="9204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8546712"/>
    <n v="8546712"/>
    <n v="8546712"/>
    <n v="2566038.8800000004"/>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7518138"/>
    <n v="7288138"/>
    <n v="7518138"/>
    <n v="5752647.7699999986"/>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5292114"/>
    <n v="5292114"/>
    <n v="5292114"/>
    <n v="836876.40999999992"/>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20000"/>
    <n v="120000"/>
    <n v="120000"/>
    <n v="3360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35268"/>
    <n v="85268"/>
    <n v="35268"/>
    <n v="43413"/>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429990"/>
    <n v="41418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5640136"/>
    <n v="24399371.75"/>
    <n v="25640136"/>
    <n v="24399371.75"/>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2554414"/>
    <n v="22082605.059999999"/>
    <n v="22834414"/>
    <n v="19997615.35000000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5876342"/>
    <n v="15174102.290000001"/>
    <n v="15876342"/>
    <n v="13038469.22999999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360000"/>
    <n v="269378.39"/>
    <n v="440000"/>
    <n v="269378.3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05804"/>
    <n v="95648"/>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en blanco)"/>
    <s v="99 - MULTIPROVINCIAL"/>
    <n v="0"/>
    <n v="10814.7"/>
    <n v="100000"/>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2398812"/>
    <n v="1752827.5200000003"/>
    <n v="2398812"/>
    <n v="1752827.5200000003"/>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0"/>
    <n v="634405.76"/>
    <n v="500000"/>
    <n v="452447.88000000006"/>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162600"/>
    <n v="1177939.06"/>
    <n v="1516359"/>
    <n v="821961.38"/>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9127878"/>
    <n v="6914487.5"/>
    <n v="10424050.5"/>
    <n v="6914487.5"/>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0"/>
    <n v="13447"/>
    <n v="133589.1"/>
    <n v="13447"/>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785600"/>
    <n v="2650509.3400000003"/>
    <n v="2785600"/>
    <n v="1166458.3600000001"/>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1050000"/>
    <n v="3662915"/>
    <n v="5299520"/>
    <n v="216291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711247"/>
    <n v="4299910.8499999996"/>
    <n v="7241447.7400000002"/>
    <n v="346477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1854132"/>
    <n v="2158887.7400000002"/>
    <n v="1854132"/>
    <n v="0"/>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0"/>
    <n v="10987870.029999999"/>
    <n v="10124634.880000001"/>
    <n v="118717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4978663"/>
    <n v="4105370.72"/>
    <n v="4167631.6799999997"/>
    <n v="3366154.7199999993"/>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562396"/>
    <n v="8493805.4800000004"/>
    <n v="9550383.370000001"/>
    <n v="6911213.9799999995"/>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7000"/>
    <n v="25600"/>
    <n v="700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0000"/>
    <n v="345084.64"/>
    <n v="539264.96"/>
    <n v="27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75600"/>
    <n v="7736670.0300000003"/>
    <n v="5786382.6399999997"/>
    <n v="7249415.9300000006"/>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7500000"/>
    <n v="0"/>
    <n v="3742765.4299999997"/>
    <n v="0"/>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5387036"/>
    <n v="3302847.31"/>
    <n v="5499710.6600000001"/>
    <n v="3302847.31"/>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0"/>
    <n v="0"/>
    <n v="2000"/>
    <n v="0"/>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22500000"/>
    <n v="3403763.44"/>
    <n v="3403763.4400000013"/>
    <n v="3403763.44"/>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16161110"/>
    <n v="15351325.860000001"/>
    <n v="15351325.859999999"/>
    <n v="15351325.86000000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526889.83"/>
    <n v="10385900"/>
    <n v="1819119.14"/>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164000.01"/>
    <n v="164100"/>
    <n v="164000.0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45434196.399999999"/>
    <n v="51635223.199999996"/>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35000000"/>
    <n v="39688915.480000004"/>
    <n v="38495385.909999996"/>
    <n v="35694588.840000004"/>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216620.0099999998"/>
    <n v="2468000.0099999998"/>
    <n v="2216620.0099999998"/>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7408675.0899999999"/>
    <n v="9446663.0299999993"/>
    <n v="3381001.689999999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5000"/>
    <n v="5900"/>
    <n v="95000"/>
    <n v="59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40780.800000000003"/>
    <n v="25600"/>
    <n v="40780.80000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102650"/>
    <n v="7735751"/>
    <n v="6034910.5999999996"/>
    <n v="437275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150000"/>
    <n v="11417993.279999999"/>
    <n v="13613928.189999999"/>
    <n v="11105888.089999998"/>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198800"/>
    <n v="200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715980"/>
    <n v="171598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393000"/>
    <n v="101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254921"/>
    <n v="2254921"/>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439904"/>
    <n v="599999.99"/>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3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40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58847.05999999994"/>
    <n v="1894260"/>
    <n v="533430.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669664"/>
    <n v="575776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650000"/>
    <n v="438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2641348.300000001"/>
    <n v="12800000"/>
    <n v="12641348.30000000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000"/>
    <n v="13244.48"/>
    <n v="76695.75"/>
    <n v="13244.4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4490250"/>
    <n v="22358075"/>
    <n v="39048753.149999999"/>
    <n v="1767483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8514.98"/>
    <n v="90600"/>
    <n v="8514.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25600"/>
    <n v="1721928.9"/>
    <n v="730600"/>
    <n v="17219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6025600"/>
    <n v="1853462.55"/>
    <n v="3321550"/>
    <n v="18534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700504"/>
    <n v="3901064.66"/>
    <n v="3634923.5100000002"/>
    <n v="3901064.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3000"/>
    <n v="28681.93"/>
    <n v="35000"/>
    <n v="28681.9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859040"/>
    <n v="9200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3837009.99"/>
    <n v="3837010"/>
    <n v="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84000"/>
    <n v="5424210"/>
    <n v="5401652"/>
    <n v="5424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25600"/>
    <n v="5611799.9800000004"/>
    <n v="1484065"/>
    <n v="5610242.3800000008"/>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12001051.470000001"/>
    <n v="12035422.5"/>
    <n v="4204457.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98964.5"/>
    <n v="100000"/>
    <n v="431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4107662"/>
    <n v="9154865.3499999996"/>
    <n v="9211971.8399999999"/>
    <n v="8616497.8300000019"/>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142180"/>
    <n v="34224"/>
    <n v="126801.59"/>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0"/>
    <n v="329102.90000000002"/>
    <n v="263000"/>
    <n v="227327.9"/>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35000000"/>
    <n v="1337093.3999999999"/>
    <n v="1746120.8000000007"/>
    <n v="701191.4"/>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0878"/>
    <n v="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38366631"/>
    <n v="644785.77"/>
    <n v="869227.34000000358"/>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12107600"/>
    <n v="51707.6"/>
    <n v="90477.599999999627"/>
    <n v="51707.6"/>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28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2380650"/>
    <n v="2270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1483460.6"/>
    <n v="3247520"/>
    <n v="399677.8"/>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663809"/>
    <n v="1606000"/>
    <n v="4720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8000.36"/>
    <n v="200000"/>
    <n v="78000.3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368016"/>
    <n v="1899971.1"/>
    <n v="2260380.02"/>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394180"/>
    <n v="247070.75999999998"/>
    <n v="396180"/>
    <n v="247070.7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en blanco)"/>
    <s v="99 - MULTIPROVINCIAL"/>
    <n v="0"/>
    <n v="2529529.4900000002"/>
    <n v="2630970"/>
    <n v="2365468.1100000003"/>
  </r>
  <r>
    <s v="2023"/>
    <x v="0"/>
    <x v="0"/>
    <x v="0"/>
    <x v="0"/>
    <s v="2 - Poder Ejecutivo"/>
    <s v="0202 - MINISTERIO DE  INTERIOR Y POLICÍA"/>
    <s v="0002 - DIRECCIÓN GENERAL DE MIGRACIÓN"/>
    <x v="0"/>
    <x v="1"/>
    <x v="16"/>
    <s v="2.3 - MATERIALES Y SUMINISTROS"/>
    <s v="2.3.4 - PRODUCTOS FARMACÉUTICOS"/>
    <s v="N"/>
    <s v="00 - N/A"/>
    <s v="20 - FONDOS CON DESTINO ESPECÍFICO"/>
    <s v="(en blanco)"/>
    <s v="99 - MULTIPROVINCIAL"/>
    <n v="9864"/>
    <n v="54017.59"/>
    <n v="104017.59"/>
    <n v="54017.5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99179"/>
    <n v="290000"/>
    <n v="8383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18984.310000000001"/>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1291000"/>
    <n v="5145148.16"/>
    <n v="5226759.1399999997"/>
    <n v="51451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8000"/>
    <n v="307680.67"/>
    <n v="186980"/>
    <n v="307680.6700000000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832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79355.04000000004"/>
    <n v="430000"/>
    <n v="211847.2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33624.91"/>
    <n v="600000"/>
    <n v="504714.91"/>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192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35400"/>
    <n v="41875"/>
    <n v="2832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9500"/>
    <n v="216285"/>
    <n v="111454"/>
    <n v="2162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1000"/>
    <n v="4330"/>
    <n v="6400"/>
    <n v="43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5600"/>
    <n v="5310"/>
    <n v="22800"/>
    <n v="53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8280"/>
    <n v="765119.83000000007"/>
    <n v="1243036.6399999999"/>
    <n v="765119.83000000007"/>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3100"/>
    <n v="1081568"/>
    <n v="1198100"/>
    <n v="1081568"/>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66810"/>
    <n v="82125"/>
    <n v="668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0"/>
    <n v="11186.839999999997"/>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26054.400000000001"/>
    <n v="69504"/>
    <n v="26054.400000000001"/>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37240.800000000003"/>
    <n v="40008"/>
    <n v="37240.800000000003"/>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135198.5"/>
    <n v="159375"/>
    <n v="177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6903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580595.4"/>
    <n v="556120"/>
    <n v="433473"/>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06852.2"/>
    <n v="469250"/>
    <n v="2124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69000000"/>
    <n v="53000566"/>
    <n v="59221553.920000002"/>
    <n v="5300056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000"/>
    <n v="372676.2"/>
    <n v="3000"/>
    <n v="226722.59999999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9200"/>
    <n v="654555.07999999996"/>
    <n v="89200"/>
    <n v="654555.0799999999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7660"/>
    <n v="69083.100000000006"/>
    <n v="87660"/>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175816"/>
    <n v="115532.98999999999"/>
    <n v="165816"/>
    <n v="115532.98999999999"/>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49690"/>
    <n v="893630.95"/>
    <n v="989135.49"/>
    <n v="893630.95"/>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61844"/>
    <n v="397418.2"/>
    <n v="406494.25"/>
    <n v="395813.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3924395.0300000003"/>
    <n v="3268500"/>
    <n v="6307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673"/>
    <n v="5000"/>
    <n v="7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74850374.319999993"/>
    <n v="79670755.520000011"/>
    <n v="70746691.14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00458.0999999996"/>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5198.57"/>
    <n v="1087061.93"/>
    <n v="63958.5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1722"/>
    <n v="1710000"/>
    <n v="892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520949.6399999997"/>
    <n v="2095957.5"/>
    <n v="673659.6399999999"/>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568623.5"/>
    <n v="3175200.5"/>
    <n v="63751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704272.1099999999"/>
    <n v="1256790"/>
    <n v="55847.04000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001860.39"/>
    <n v="551000"/>
    <n v="500397.29"/>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30000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57934.69"/>
    <n v="3656000"/>
    <n v="197599.81"/>
  </r>
  <r>
    <s v="2023"/>
    <x v="0"/>
    <x v="0"/>
    <x v="1"/>
    <x v="1"/>
    <s v="2 - Poder Ejecutivo"/>
    <s v="0202 - MINISTERIO DE  INTERIOR Y POLICÍA"/>
    <s v="0002 - DIRECCIÓN GENERAL DE MIGRACIÓ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59026"/>
    <n v="772939.26"/>
    <n v="1659999.23"/>
    <n v="768101.2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099816"/>
    <n v="2705124.15"/>
    <n v="5344000"/>
    <n v="2678637.35"/>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48800"/>
    <n v="2713905.14"/>
    <n v="2416498"/>
    <n v="2654257.1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274788"/>
    <n v="3867529.12"/>
    <n v="4900349.4399999995"/>
    <n v="3665691.85"/>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75160"/>
    <n v="3665349.8200000003"/>
    <n v="758613.8"/>
    <n v="3606804.12"/>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96796"/>
    <n v="1016222.42"/>
    <n v="721274"/>
    <n v="1016222.38"/>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57592"/>
    <n v="1105100.6400000001"/>
    <n v="1327922.6099999999"/>
    <n v="1105100.6300000001"/>
  </r>
  <r>
    <s v="2023"/>
    <x v="0"/>
    <x v="0"/>
    <x v="1"/>
    <x v="1"/>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52184700"/>
    <n v="47801075"/>
    <n v="52184700"/>
    <n v="4780107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021020"/>
    <n v="2959885"/>
    <n v="4021020"/>
    <n v="295988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683810"/>
    <n v="4602993.34"/>
    <n v="4683810"/>
    <n v="4602993.34"/>
  </r>
  <r>
    <s v="2023"/>
    <x v="0"/>
    <x v="0"/>
    <x v="0"/>
    <x v="0"/>
    <s v="2 - Poder Ejecutivo"/>
    <s v="0202 - MINISTERIO DE  INTERIOR Y POLICÍA"/>
    <s v="0002 - INSTITUTO POLICIAL DE EDUCACION"/>
    <x v="1"/>
    <x v="8"/>
    <x v="17"/>
    <s v="2.1 - REMUNERACIONES Y CONTRIBUCIONES"/>
    <s v="2.1.2 - SOBRESUELDOS"/>
    <s v="N"/>
    <s v="00 - N/A"/>
    <s v="10 - FONDO GENERAL"/>
    <s v="(en blanco)"/>
    <s v="99 - MULTIPROVINCIAL"/>
    <n v="13537668"/>
    <n v="12302617"/>
    <n v="13537668"/>
    <n v="12302617"/>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285096"/>
    <n v="209855.93999999997"/>
    <n v="285096"/>
    <n v="209855.94000000006"/>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3990600"/>
    <n v="3604028.25"/>
    <n v="3990600"/>
    <n v="3604028.25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48264"/>
    <n v="35518.62000000001"/>
    <n v="48264"/>
    <n v="35518.619999999995"/>
  </r>
  <r>
    <s v="2023"/>
    <x v="0"/>
    <x v="0"/>
    <x v="0"/>
    <x v="0"/>
    <s v="2 - Poder Ejecutivo"/>
    <s v="0202 - MINISTERIO DE  INTERIOR Y POLICÍA"/>
    <s v="0002 - INSTITUTO POLICIAL DE EDUCACION"/>
    <x v="1"/>
    <x v="8"/>
    <x v="17"/>
    <s v="2.2 - CONTRATACIÓN DE SERVICIOS"/>
    <s v="2.2.1 - SERVICIOS BÁSICOS"/>
    <s v="N"/>
    <s v="00 - N/A"/>
    <s v="10 - FONDO GENERAL"/>
    <s v="(en blanco)"/>
    <s v="99 - MULTIPROVINCIAL"/>
    <n v="300000"/>
    <n v="300000"/>
    <n v="300000"/>
    <n v="233640"/>
  </r>
  <r>
    <s v="2023"/>
    <x v="0"/>
    <x v="0"/>
    <x v="0"/>
    <x v="0"/>
    <s v="2 - Poder Ejecutivo"/>
    <s v="0202 - MINISTERIO DE  INTERIOR Y POLICÍA"/>
    <s v="0002 - INSTITUTO POLICIAL DE EDUCACION"/>
    <x v="1"/>
    <x v="8"/>
    <x v="17"/>
    <s v="2.2 - CONTRATACIÓN DE SERVICIOS"/>
    <s v="2.2.2 - PUBLICIDAD, IMPRESIÓN Y ENCUADERNACIÓN"/>
    <s v="N"/>
    <s v="00 - N/A"/>
    <s v="10 - FONDO GENERAL"/>
    <s v="(en blanco)"/>
    <s v="99 - MULTIPROVINCIAL"/>
    <n v="250000"/>
    <n v="1203418.5900000001"/>
    <n v="1203418.6499999999"/>
    <n v="1066621.19"/>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9000000"/>
    <n v="8861300"/>
    <n v="9660000"/>
    <n v="8861300"/>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6120000"/>
    <n v="5532845"/>
    <n v="6120000"/>
    <n v="5532845"/>
  </r>
  <r>
    <s v="2023"/>
    <x v="0"/>
    <x v="0"/>
    <x v="0"/>
    <x v="0"/>
    <s v="2 - Poder Ejecutivo"/>
    <s v="0202 - MINISTERIO DE  INTERIOR Y POLICÍA"/>
    <s v="0002 - INSTITUTO POLICIAL DE EDUCACION"/>
    <x v="1"/>
    <x v="8"/>
    <x v="17"/>
    <s v="2.2 - CONTRATACIÓN DE SERVICIOS"/>
    <s v="2.2.4 - TRANSPORTE Y ALMACENAJE"/>
    <s v="N"/>
    <s v="00 - N/A"/>
    <s v="10 - FONDO GENERAL"/>
    <s v="(en blanco)"/>
    <s v="99 - MULTIPROVINCIAL"/>
    <n v="1399490"/>
    <n v="137562.88"/>
    <n v="1399490"/>
    <n v="137562.88"/>
  </r>
  <r>
    <s v="2023"/>
    <x v="0"/>
    <x v="0"/>
    <x v="0"/>
    <x v="0"/>
    <s v="2 - Poder Ejecutivo"/>
    <s v="0202 - MINISTERIO DE  INTERIOR Y POLICÍA"/>
    <s v="0002 - INSTITUTO POLICIAL DE EDUCACION"/>
    <x v="1"/>
    <x v="8"/>
    <x v="17"/>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x v="1"/>
    <x v="8"/>
    <x v="17"/>
    <s v="2.2 - CONTRATACIÓN DE SERVICIOS"/>
    <s v="2.2.6 - SEGUROS"/>
    <s v="N"/>
    <s v="00 - N/A"/>
    <s v="10 - FONDO GENERAL"/>
    <s v="(en blanco)"/>
    <s v="99 - MULTIPROVINCIAL"/>
    <n v="950000"/>
    <n v="489528.7"/>
    <n v="750000"/>
    <n v="489528.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1204816.23"/>
    <n v="1204816.23"/>
    <n v="12048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0"/>
    <n v="98624.4"/>
    <n v="98624.4"/>
    <n v="0"/>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2500000"/>
    <n v="5252033.5"/>
    <n v="5345011.5999999996"/>
    <n v="2744533.4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720000"/>
    <n v="405364705.30000001"/>
    <n v="405720000"/>
    <n v="8136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150000"/>
    <n v="50000"/>
    <n v="950000"/>
    <n v="50000"/>
  </r>
  <r>
    <s v="2023"/>
    <x v="0"/>
    <x v="0"/>
    <x v="0"/>
    <x v="0"/>
    <s v="2 - Poder Ejecutivo"/>
    <s v="0202 - MINISTERIO DE  INTERIOR Y POLICÍA"/>
    <s v="0002 - INSTITUTO POLICIAL DE EDUCACION"/>
    <x v="1"/>
    <x v="8"/>
    <x v="17"/>
    <s v="2.2 - CONTRATACIÓN DE SERVICIOS"/>
    <s v="2.2.9 - OTRAS CONTRATACIONES DE SERVICIOS"/>
    <s v="N"/>
    <s v="00 - N/A"/>
    <s v="10 - FONDO GENERAL"/>
    <s v="(en blanco)"/>
    <s v="99 - MULTIPROVINCIAL"/>
    <n v="681096"/>
    <n v="112041"/>
    <n v="202370"/>
    <n v="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16000000"/>
    <n v="15291925.129999999"/>
    <n v="16000000"/>
    <n v="12065633.199999999"/>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6490"/>
    <n v="378330.13"/>
    <n v="378330.13"/>
    <n v="378330.1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1226416"/>
    <n v="2183956.73"/>
    <n v="2670234.73"/>
    <n v="1686498.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3500000"/>
    <n v="3165869.2"/>
    <n v="3075127.2"/>
    <n v="2506603.200000000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800000"/>
    <n v="103367.94"/>
    <n v="129745.68"/>
    <n v="103367.94"/>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00000"/>
    <n v="720939.59"/>
    <n v="729071.5"/>
    <n v="202558.51"/>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267590"/>
    <n v="703626.04"/>
    <n v="703626.04"/>
    <n v="181345.35"/>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4538"/>
    <n v="33175.699999999997"/>
    <n v="33175.700000000012"/>
    <n v="32644.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72798"/>
    <n v="305077.2"/>
    <n v="305077.19999999995"/>
    <n v="305077.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0"/>
    <n v="1534"/>
    <n v="1534"/>
    <n v="1534"/>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12000000"/>
    <n v="12000000"/>
    <n v="12000000"/>
    <n v="12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556571"/>
    <n v="1349150.05"/>
    <n v="1349150.05"/>
    <n v="1349150.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73068"/>
    <n v="52449.53"/>
    <n v="52449.53"/>
    <n v="52449.5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60000"/>
    <n v="160003.28"/>
    <n v="160094.79999999999"/>
    <n v="160003.2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500000"/>
    <n v="802843.03"/>
    <n v="802843.0299999998"/>
    <n v="294168.62999999995"/>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719830"/>
    <n v="259049.36"/>
    <n v="259226.36"/>
    <n v="125291.6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90355"/>
    <n v="118354"/>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30000"/>
    <n v="171064.59999999998"/>
    <n v="171064.6"/>
    <n v="171064.5999999999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68259"/>
    <n v="318323.03000000003"/>
    <n v="327763.03000000003"/>
    <n v="247759.030000000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291401"/>
    <n v="291177.24"/>
    <n v="291401"/>
    <n v="0"/>
  </r>
  <r>
    <s v="2023"/>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0"/>
    <n v="214663.06"/>
    <n v="50000"/>
    <n v="199443.7"/>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1513217.2600000002"/>
    <n v="920000"/>
    <n v="1513217.26"/>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35438"/>
    <n v="230100"/>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080432"/>
    <n v="518067.20000000001"/>
    <n v="1760432"/>
    <n v="518067.20000000001"/>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160196.12"/>
    <n v="200000"/>
    <n v="160196.12"/>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229638.01"/>
    <n v="762167"/>
    <n v="220023"/>
  </r>
  <r>
    <s v="2023"/>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41350200"/>
    <n v="36417646.549999997"/>
    <n v="40707083.909999996"/>
    <n v="330618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160000"/>
    <n v="760000"/>
    <n v="1725000"/>
    <n v="7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00000"/>
    <n v="2590000"/>
    <n v="300000"/>
    <n v="22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700000"/>
    <n v="3873150"/>
    <n v="1590162.0899999999"/>
    <n v="38731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500000"/>
    <n v="1081000"/>
    <n v="500000"/>
    <n v="1016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748925"/>
    <n v="3533600"/>
    <n v="3748925"/>
    <n v="35336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200000"/>
    <n v="772265.81"/>
    <n v="626433.67999999993"/>
    <n v="772265.8099999999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2821000"/>
    <n v="2604000"/>
    <n v="2821000"/>
    <n v="2077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386229"/>
    <n v="2339833.33"/>
    <n v="2992336.4000000004"/>
    <n v="2339833.33"/>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0"/>
    <n v="3537333.34"/>
    <n v="3549500.01"/>
    <n v="3537333.3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748925"/>
    <n v="0"/>
    <n v="0"/>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en blanco)"/>
    <s v="99 - MULTIPROVINCIAL"/>
    <n v="100000"/>
    <n v="48768"/>
    <n v="100000"/>
    <n v="48767.99999999999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76015"/>
    <n v="3193149.57"/>
    <n v="3227406.87"/>
    <n v="2835117.719999999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391833"/>
    <n v="3305005.19"/>
    <n v="3443297.35"/>
    <n v="2908198.340000000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8836"/>
    <n v="464676.68999999994"/>
    <n v="325817.69"/>
    <n v="374933.77999999991"/>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3700000"/>
    <n v="4049054.97"/>
    <n v="4240006.32"/>
    <n v="4049054.97"/>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192732"/>
    <n v="173202.8"/>
    <n v="192732"/>
    <n v="173202.8"/>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8208"/>
    <n v="8272.380000000001"/>
    <n v="8208"/>
    <n v="8272.380000000001"/>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48269"/>
    <n v="45417"/>
    <n v="48269"/>
    <n v="45417"/>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708600"/>
    <n v="689974.99"/>
    <n v="638600"/>
    <n v="534227.23"/>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347784"/>
    <n v="165100"/>
    <n v="247784"/>
    <n v="165100"/>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0"/>
    <n v="28438.68"/>
    <n v="100000"/>
    <n v="28438.68"/>
  </r>
  <r>
    <s v="2023"/>
    <x v="0"/>
    <x v="0"/>
    <x v="0"/>
    <x v="0"/>
    <s v="2 - Poder Ejecutivo"/>
    <s v="0202 - MINISTERIO DE  INTERIOR Y POLICÍA"/>
    <s v="0003 - INSTITUTO NACIONAL DE MIGRACION"/>
    <x v="0"/>
    <x v="1"/>
    <x v="16"/>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954127"/>
    <n v="6802801.2499999991"/>
    <n v="6934021.8300000001"/>
    <n v="6802801.249999999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28836"/>
    <n v="370361.05"/>
    <n v="598887.54"/>
    <n v="363641.59999999998"/>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101800"/>
    <n v="1181242.0099999998"/>
    <n v="974638"/>
    <n v="933862.7999999999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188656"/>
    <n v="3297313.9999999995"/>
    <n v="3300115.03"/>
    <n v="3297313.9999999995"/>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437272"/>
    <n v="437865.96000000008"/>
    <n v="670806.91"/>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10000"/>
    <n v="0"/>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0"/>
    <n v="281855.61000000004"/>
    <n v="226000"/>
    <n v="263712.9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7552"/>
    <n v="8000"/>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00"/>
    <n v="1309817.92"/>
    <n v="1200000"/>
    <n v="1154818.07"/>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
    <n v="0"/>
    <n v="149658.9"/>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300000"/>
    <n v="0"/>
    <n v="266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00000"/>
    <n v="1410476.19"/>
    <n v="1105500"/>
    <n v="1243804.2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410640"/>
    <n v="489925.14"/>
    <n v="410640"/>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2408568"/>
    <n v="1102211.33"/>
    <n v="1409052.94"/>
    <n v="1102211.33"/>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0"/>
    <n v="30589.24"/>
    <n v="30589.24"/>
    <n v="30589.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0000"/>
    <n v="10222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1345000"/>
    <n v="1242871.1000000003"/>
    <n v="1288501.6000000001"/>
    <n v="1242871.1000000001"/>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25000"/>
    <n v="1389590.21"/>
    <n v="2156788"/>
    <n v="1249907.71"/>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459559"/>
    <n v="488506"/>
    <n v="526019.81000000006"/>
    <n v="356266.8"/>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90543.65"/>
    <n v="142980"/>
    <n v="90543.65"/>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75000"/>
    <n v="166191.20000000001"/>
    <n v="173028.97"/>
    <n v="166191.20000000001"/>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100000"/>
    <n v="376776.36"/>
    <n v="100000"/>
    <n v="376776.36"/>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en blanco)"/>
    <s v="99 - MULTIPROVINCIAL"/>
    <n v="50000"/>
    <n v="60796"/>
    <n v="62980"/>
    <n v="60794.01"/>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40000"/>
    <n v="64403.22"/>
    <n v="75510.22"/>
    <n v="64403.22"/>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2000"/>
    <n v="2124.02"/>
    <n v="12000"/>
    <n v="2124.02"/>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70000"/>
    <n v="112855.2"/>
    <n v="70000"/>
    <n v="112855.2"/>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50000"/>
    <n v="214887.54"/>
    <n v="102855.2"/>
    <n v="214887.54"/>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1800"/>
    <n v="17959.600000000002"/>
    <n v="11800"/>
    <n v="17747.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50000"/>
    <n v="224151.67999999999"/>
    <n v="150000"/>
    <n v="183028.6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00000"/>
    <n v="0"/>
    <n v="294665.56000000006"/>
    <n v="0"/>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659900"/>
    <n v="631227.98"/>
    <n v="583940"/>
    <n v="540443.82000000007"/>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76456.92"/>
    <n v="50000"/>
    <n v="76456.9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50000"/>
    <n v="28169.55"/>
    <n v="50000"/>
    <n v="28169.5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0000"/>
    <n v="34869"/>
    <n v="10000"/>
    <n v="3486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95924"/>
    <n v="136376.14000000001"/>
    <n v="195924"/>
    <n v="124237.4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03000"/>
    <n v="10589.32"/>
    <n v="303000"/>
    <n v="10589.3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2000"/>
    <n v="166484.31"/>
    <n v="42000"/>
    <n v="102841.1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31016"/>
    <n v="0"/>
    <n v="91481.09"/>
    <n v="0"/>
  </r>
  <r>
    <s v="2023"/>
    <x v="0"/>
    <x v="0"/>
    <x v="1"/>
    <x v="1"/>
    <s v="2 - Poder Ejecutivo"/>
    <s v="0202 - MINISTERIO DE  INTERIOR Y POLICÍA"/>
    <s v="0003 - INSTITUTO NACIONAL DE MIGRACIO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64913590"/>
    <n v="60599300.009999998"/>
    <n v="64913590"/>
    <n v="60599300.009999998"/>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840000"/>
    <n v="0"/>
    <n v="7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19546662"/>
    <n v="19568796.960000001"/>
    <n v="19546662"/>
    <n v="19568796.96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7008262"/>
    <n v="6662499.1200000001"/>
    <n v="7008262"/>
    <n v="6662499.120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58830"/>
    <n v="5707789.1800000006"/>
    <n v="5694830"/>
    <n v="5683918.1800000016"/>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64657"/>
    <n v="5718656.3799999999"/>
    <n v="5705556.7199999997"/>
    <n v="5691935.629999999"/>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948520"/>
    <n v="1062351.58"/>
    <n v="1175735.28"/>
    <n v="1025868.7000000002"/>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5385"/>
    <n v="583953.32999999996"/>
    <n v="1055385"/>
    <n v="583953.32999999996"/>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240638"/>
    <n v="1110016.04"/>
    <n v="1240638"/>
    <n v="1110016.04"/>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389"/>
    <n v="24210.180000000004"/>
    <n v="105389"/>
    <n v="24210.180000000004"/>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232943"/>
    <n v="273272.95"/>
    <n v="282943"/>
    <n v="273272.9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en blanco)"/>
    <s v="01 - DISTRITO NACIONAL"/>
    <n v="10000"/>
    <n v="18157.5"/>
    <n v="30000"/>
    <n v="18157.5"/>
  </r>
  <r>
    <s v="2023"/>
    <x v="0"/>
    <x v="0"/>
    <x v="0"/>
    <x v="0"/>
    <s v="2 - Poder Ejecutivo"/>
    <s v="0202 - MINISTERIO DE  INTERIOR Y POLICÍA"/>
    <s v="0004 - CUERPO DE BOMBEROS DE SANTO DOMINGO, DISTRITO NACIONAL"/>
    <x v="0"/>
    <x v="1"/>
    <x v="18"/>
    <s v="2.2 - CONTRATACIÓN DE SERVICIOS"/>
    <s v="2.2.6 - SEGUROS"/>
    <s v="N"/>
    <s v="00 - N/A"/>
    <s v="10 - FONDO GENERAL"/>
    <s v="(en blanco)"/>
    <s v="01 - DISTRITO NACIONAL"/>
    <n v="560522"/>
    <n v="411910.08999999997"/>
    <n v="415522"/>
    <n v="411910.08"/>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50000"/>
    <n v="0"/>
    <n v="5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1616427"/>
    <n v="1323106.9499999997"/>
    <n v="1586427"/>
    <n v="1323106.9499999997"/>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42010"/>
    <n v="24347.07"/>
    <n v="42010"/>
    <n v="24347.07"/>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5000"/>
    <n v="52247.3"/>
    <n v="55000"/>
    <n v="52247.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02573"/>
    <n v="33030.99"/>
    <n v="1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12637513"/>
    <n v="14058733.560000001"/>
    <n v="14668013"/>
    <n v="12812332.840000002"/>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92000"/>
    <n v="26594"/>
    <n v="42000"/>
    <n v="26594"/>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760000"/>
    <n v="233788.16"/>
    <n v="440000"/>
    <n v="233788.16"/>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450000"/>
    <n v="892741.60000000009"/>
    <n v="1250000"/>
    <n v="892741.60000000009"/>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060000"/>
    <n v="720735.76"/>
    <n v="1060000"/>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90000"/>
    <n v="95049.25"/>
    <n v="14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6691"/>
    <n v="100461.87"/>
    <n v="156691"/>
    <n v="100461.87000000001"/>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0580"/>
    <n v="0"/>
    <n v="3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20000"/>
    <n v="0"/>
    <n v="5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14000"/>
    <n v="0"/>
    <n v="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1465261"/>
    <n v="1137346.4799999997"/>
    <n v="1465261"/>
    <n v="1137346.47"/>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450000"/>
    <n v="13204.970000000001"/>
    <n v="70000"/>
    <n v="13204.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819000"/>
    <n v="346853.18000000005"/>
    <n v="369000"/>
    <n v="346853.18000000005"/>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250000"/>
    <n v="158056.44"/>
    <n v="200000"/>
    <n v="158056.4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0"/>
    <n v="126791.83"/>
    <n v="150000"/>
    <n v="126791.83"/>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454728"/>
    <n v="719131.69"/>
    <n v="764728"/>
    <n v="719131.69"/>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320000"/>
    <n v="17519.64"/>
    <n v="120000"/>
    <n v="17519.6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15000"/>
    <n v="0"/>
    <n v="5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3878227"/>
    <n v="3876000"/>
    <n v="3878227"/>
    <n v="3553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5786400"/>
    <n v="5738400"/>
    <n v="5786400"/>
    <n v="48122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454970"/>
    <n v="444000"/>
    <n v="454970"/>
    <n v="370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1021520"/>
    <n v="565253.41999999993"/>
    <n v="1021520"/>
    <n v="382526.93"/>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200700"/>
    <n v="300927.87"/>
    <n v="500700"/>
    <n v="300927.87"/>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783095"/>
    <n v="950155.26"/>
    <n v="983095"/>
    <n v="950155.26"/>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85231"/>
    <n v="33051.800000000003"/>
    <n v="85231"/>
    <n v="33051.80000000000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147000"/>
    <n v="82810.489999999991"/>
    <n v="187000"/>
    <n v="82810.489999999991"/>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251000"/>
    <n v="255969.77"/>
    <n v="276500"/>
    <n v="255969.77"/>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830952.42999999993"/>
    <n v="900000"/>
    <n v="830952.42999999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486110"/>
    <n v="744518.36"/>
    <n v="786110"/>
    <n v="744518.36"/>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926478"/>
    <n v="0"/>
    <n v="14478"/>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1103067"/>
    <n v="12183530.560000001"/>
    <n v="12199722.560000001"/>
    <n v="10782173.420000002"/>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40000000"/>
    <n v="265027375"/>
    <n v="288833905.44"/>
    <n v="2406297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5600000"/>
    <n v="15300000"/>
    <n v="15600000"/>
    <n v="14000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0925254"/>
    <n v="24776168"/>
    <n v="25003400.09"/>
    <n v="24457568"/>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500000"/>
    <n v="18837.939999999999"/>
    <n v="228648.79000000004"/>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00000"/>
    <n v="121788.83"/>
    <n v="121788.83"/>
    <n v="121688.83000000002"/>
  </r>
  <r>
    <s v="2023"/>
    <x v="0"/>
    <x v="0"/>
    <x v="0"/>
    <x v="0"/>
    <s v="2 - Poder Ejecutivo"/>
    <s v="0202 - MINISTERIO DE  INTERIOR Y POLICÍA"/>
    <s v="0004 - DIRECCION CENTRAL  DE  POLICIA DE TURISMO"/>
    <x v="0"/>
    <x v="1"/>
    <x v="15"/>
    <s v="2.1 - REMUNERACIONES Y CONTRIBUCIONES"/>
    <s v="2.1.2 - SOBRESUELDOS"/>
    <s v="N"/>
    <s v="00 - N/A"/>
    <s v="10 - FONDO GENERAL"/>
    <s v="(en blanco)"/>
    <s v="99 - MULTIPROVINCIAL"/>
    <n v="25819810"/>
    <n v="25939810"/>
    <n v="25939810"/>
    <n v="233224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787206"/>
    <n v="863635.09"/>
    <n v="864637.09"/>
    <n v="764454.41000000027"/>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7828317"/>
    <n v="14400122.879999999"/>
    <n v="17842516.949999999"/>
    <n v="14309712.11000000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16360"/>
    <n v="146266.29"/>
    <n v="146409.25"/>
    <n v="129384.0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5500000"/>
    <n v="4659015.2300000004"/>
    <n v="5112584"/>
    <n v="4659015.2300000004"/>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2700000"/>
    <n v="1539892.63"/>
    <n v="1676228"/>
    <n v="1539892.6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4119000"/>
    <n v="5004760.07"/>
    <n v="5344600"/>
    <n v="5004760.07"/>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30000"/>
    <n v="98955"/>
    <n v="216000"/>
    <n v="98955"/>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0000"/>
    <n v="27300"/>
    <n v="30020"/>
    <n v="2730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0"/>
    <n v="1540000"/>
    <n v="0"/>
  </r>
  <r>
    <s v="2023"/>
    <x v="0"/>
    <x v="0"/>
    <x v="0"/>
    <x v="0"/>
    <s v="2 - Poder Ejecutivo"/>
    <s v="0202 - MINISTERIO DE  INTERIOR Y POLICÍA"/>
    <s v="0004 - DIRECCION CENTRAL  DE  POLICIA DE TURISMO"/>
    <x v="0"/>
    <x v="1"/>
    <x v="15"/>
    <s v="2.2 - CONTRATACIÓN DE SERVICIOS"/>
    <s v="2.2.3 - VIÁTICOS"/>
    <s v="N"/>
    <s v="00 - N/A"/>
    <s v="10 - FONDO GENERAL"/>
    <s v="(en blanco)"/>
    <s v="99 - MULTIPROVINCIAL"/>
    <n v="6000000"/>
    <n v="3410600"/>
    <n v="4000000"/>
    <n v="3247150"/>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7450000"/>
    <n v="750480.33000000007"/>
    <n v="1363480"/>
    <n v="750480.33"/>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0"/>
    <n v="112789.12"/>
    <n v="115000"/>
    <n v="107814.24"/>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300000"/>
    <n v="2473367.73"/>
    <n v="2693975"/>
    <n v="749427.32"/>
  </r>
  <r>
    <s v="2023"/>
    <x v="0"/>
    <x v="0"/>
    <x v="0"/>
    <x v="0"/>
    <s v="2 - Poder Ejecutivo"/>
    <s v="0202 - MINISTERIO DE  INTERIOR Y POLICÍA"/>
    <s v="0004 - DIRECCION CENTRAL  DE  POLICIA DE TURISMO"/>
    <x v="0"/>
    <x v="1"/>
    <x v="15"/>
    <s v="2.2 - CONTRATACIÓN DE SERVICIOS"/>
    <s v="2.2.6 - SEGUROS"/>
    <s v="N"/>
    <s v="00 - N/A"/>
    <s v="10 - FONDO GENERAL"/>
    <s v="(en blanco)"/>
    <s v="99 - MULTIPROVINCIAL"/>
    <n v="4350000"/>
    <n v="5341378.92"/>
    <n v="8012894.2400000002"/>
    <n v="5341378.9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9000000"/>
    <n v="3649509.24"/>
    <n v="3654188"/>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150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50000"/>
    <n v="378780"/>
    <n v="500000"/>
    <n v="18290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0"/>
    <n v="0"/>
    <n v="4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1300000"/>
    <n v="0"/>
    <n v="1300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33000498"/>
    <n v="29041721.890000001"/>
    <n v="35118398"/>
    <n v="21182514.700000003"/>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0"/>
    <n v="109999.99"/>
    <n v="125000"/>
    <n v="77880"/>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800000"/>
    <n v="3841426.19"/>
    <n v="3843122.92"/>
    <n v="2112313.19"/>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5000000"/>
    <n v="8396219.1999999993"/>
    <n v="12605577.08"/>
    <n v="6369215.2000000002"/>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11402505"/>
    <n v="6802263.8399999999"/>
    <n v="84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1150000"/>
    <n v="516567.32999999996"/>
    <n v="1952000"/>
    <n v="451965.8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850000"/>
    <n v="1352627.47"/>
    <n v="2500000"/>
    <n v="938998.53"/>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6200000"/>
    <n v="2998707.59"/>
    <n v="2999976.69"/>
    <n v="1999976.69"/>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en blanco)"/>
    <s v="99 - MULTIPROVINCIAL"/>
    <n v="0"/>
    <n v="62540"/>
    <n v="64100"/>
    <n v="6254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37797495"/>
    <n v="37000000"/>
    <n v="42000000"/>
    <n v="343335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85638"/>
    <n v="797495"/>
    <n v="310703.65999999997"/>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36814.9"/>
    <n v="351748"/>
    <n v="145376"/>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2500000"/>
    <n v="844670.31"/>
    <n v="844670.31"/>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400000"/>
    <n v="1562149.15"/>
    <n v="2373700"/>
    <n v="921001.91999999993"/>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6125.200000000001"/>
    <n v="26300"/>
    <n v="26125.20000000000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350000"/>
    <n v="1890428.72"/>
    <n v="3477478.58"/>
    <n v="1306889.5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00000"/>
    <n v="5088012.8099999996"/>
    <n v="5116800"/>
    <n v="3922498.43"/>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000000"/>
    <n v="2772783.9800000004"/>
    <n v="2977345.52"/>
    <n v="1698696.48"/>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1100000"/>
    <n v="554203.03"/>
    <n v="555670"/>
    <n v="349690.75"/>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850000"/>
    <n v="119276.76000000001"/>
    <n v="130396.04000000004"/>
    <n v="62282.76"/>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50000"/>
    <n v="0"/>
    <n v="272640.38"/>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4641800.22"/>
    <n v="8154000"/>
    <n v="69384"/>
  </r>
  <r>
    <s v="2023"/>
    <x v="0"/>
    <x v="0"/>
    <x v="1"/>
    <x v="1"/>
    <s v="2 - Poder Ejecutivo"/>
    <s v="0202 - MINISTERIO DE  INTERIOR Y POLICÍA"/>
    <s v="0004 - DIRECCION CENTRAL  DE  POLICIA DE TURISMO"/>
    <x v="0"/>
    <x v="1"/>
    <x v="15"/>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14200000"/>
    <n v="11527616"/>
    <n v="14817643.189999999"/>
    <n v="11527616"/>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3286200"/>
    <n v="2000000"/>
    <n v="32862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461539"/>
    <n v="2406476.16"/>
    <n v="461539"/>
    <n v="2406476.1599999997"/>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1433090.98"/>
    <n v="1444985"/>
    <n v="1433090.98"/>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4719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270535.28999999998"/>
    <n v="2705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0918.8600000001"/>
    <n v="1227114.6299999999"/>
    <n v="1220918.8599999999"/>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2640.6800000002"/>
    <n v="1227213.26"/>
    <n v="1222640.68"/>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600000"/>
    <n v="220497.36000000002"/>
    <n v="215286.55999999994"/>
    <n v="220496.56000000003"/>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500000"/>
    <n v="378381.60000000003"/>
    <n v="375000"/>
    <n v="378381.60000000003"/>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0"/>
    <n v="81113.97"/>
    <n v="125000"/>
    <n v="81113.97"/>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0"/>
    <n v="14805.02"/>
    <n v="14806"/>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2418.65"/>
    <n v="20000"/>
    <n v="2418.65"/>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1062"/>
    <n v="18500"/>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en blanco)"/>
    <s v="01 - DISTRITO NACIONAL"/>
    <n v="2500000"/>
    <n v="2415972.5299999998"/>
    <n v="2425000"/>
    <n v="2415972.1799999997"/>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6687.40000000002"/>
    <n v="300000"/>
    <n v="296687.40000000002"/>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7360"/>
    <n v="298400"/>
    <n v="297360"/>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28480.5"/>
    <n v="29000"/>
    <n v="28480.5"/>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3186"/>
    <n v="5100"/>
    <n v="3186"/>
  </r>
  <r>
    <s v="2023"/>
    <x v="0"/>
    <x v="0"/>
    <x v="0"/>
    <x v="0"/>
    <s v="2 - Poder Ejecutivo"/>
    <s v="0202 - MINISTERIO DE  INTERIOR Y POLICÍA"/>
    <s v="0005 - CUERPO DE BOMBEROS SANTO DOMINGO NORTE"/>
    <x v="0"/>
    <x v="1"/>
    <x v="18"/>
    <s v="2.3 - MATERIALES Y SUMINISTROS"/>
    <s v="2.3.5 - CUERO, CAUCHO Y PLÁSTICO"/>
    <s v="N"/>
    <s v="00 - N/A"/>
    <s v="10 - FONDO GENERAL"/>
    <s v="(en blanco)"/>
    <s v="01 - DISTRITO NACIONAL"/>
    <n v="271760"/>
    <n v="113190.94"/>
    <n v="126760"/>
    <n v="113190.94"/>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400000"/>
    <n v="403602.4"/>
    <n v="404000"/>
    <n v="4028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800000"/>
    <n v="800768"/>
    <n v="802000"/>
    <n v="8007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25000"/>
    <n v="1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100000"/>
    <n v="44405.32"/>
    <n v="99000"/>
    <n v="44405.3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0"/>
    <n v="38428.42"/>
    <n v="385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3855"/>
    <n v="20000"/>
    <n v="13855"/>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34051.61"/>
    <n v="425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4104"/>
    <n v="14500"/>
    <n v="14104"/>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232991.81"/>
    <n v="255000"/>
    <n v="232991.8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300000"/>
    <n v="184655.07"/>
    <n v="230000"/>
    <n v="184655.07"/>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2400000"/>
    <n v="62400000"/>
    <n v="62400000"/>
    <n v="55507169.47999998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33891955"/>
    <n v="630639841.80000007"/>
    <n v="636717765"/>
    <n v="578104775.39999986"/>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26202000"/>
    <n v="26202000"/>
    <n v="26202000"/>
    <n v="21835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58450200"/>
    <n v="57336147.329999998"/>
    <n v="58450200"/>
    <n v="57336147.32999999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1200000"/>
    <n v="593250"/>
    <n v="1200000"/>
    <n v="59325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800000"/>
    <n v="203968.63"/>
    <n v="800000"/>
    <n v="203968.63"/>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00000"/>
    <n v="4800000"/>
    <n v="4800000"/>
    <n v="3926731.15"/>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968201"/>
    <n v="44629812.730000012"/>
    <n v="48968201"/>
    <n v="43867550.82000000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800000"/>
    <n v="800000"/>
    <n v="800000"/>
    <n v="649684.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3000000"/>
    <n v="10052944.049999999"/>
    <n v="11275839.18"/>
    <n v="10052944.049999999"/>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87733.92"/>
    <n v="104206.85999999999"/>
    <n v="87733.91999999998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7500000"/>
    <n v="7032522.7599999988"/>
    <n v="7613974"/>
    <n v="6892495.019999998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5000000"/>
    <n v="12986774.329999998"/>
    <n v="12802564.810000001"/>
    <n v="12783588.379999999"/>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500000"/>
    <n v="245129.4"/>
    <n v="500000"/>
    <n v="245129.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251319"/>
    <n v="300000"/>
    <n v="25131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0"/>
    <n v="185439.95"/>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2500000"/>
    <n v="2152078.81"/>
    <n v="2152078.81"/>
    <n v="2152078.81"/>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en blanco)"/>
    <s v="99 - MULTIPROVINCIAL"/>
    <n v="5700000"/>
    <n v="4537025"/>
    <n v="5700000"/>
    <n v="45370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12650000"/>
    <n v="13093537.050000001"/>
    <n v="13285493.189999999"/>
    <n v="13093537.050000001"/>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2811820"/>
    <n v="2147500.41"/>
    <n v="2176326.81"/>
    <n v="2147500.3999999994"/>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400000"/>
    <n v="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26608045"/>
    <n v="23240821.350000001"/>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500000"/>
    <n v="205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203991.32"/>
    <n v="205000"/>
    <n v="203991.32"/>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24000000"/>
    <n v="18733107.98"/>
    <n v="22442271.48"/>
    <n v="18120581.470000003"/>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100000"/>
    <n v="1345668.52"/>
    <n v="16261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1100000"/>
    <n v="1001065.89"/>
    <n v="1100000"/>
    <n v="91006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0"/>
    <n v="204435"/>
    <n v="204435"/>
    <n v="204435"/>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420000"/>
    <n v="420000"/>
    <n v="420000"/>
    <n v="385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500000"/>
    <n v="165200"/>
    <n v="1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42000000"/>
    <n v="37230507.550000004"/>
    <n v="43132754.859999999"/>
    <n v="20968762.530000009"/>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0"/>
    <n v="1312927"/>
    <n v="1517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9000000"/>
    <n v="17455666.600000001"/>
    <n v="18048207.829999998"/>
    <n v="12307562.599999998"/>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0630550"/>
    <n v="4206676.4000000004"/>
    <n v="5902244.7600000007"/>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1542466.05"/>
    <n v="1542469.0200000003"/>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0"/>
    <n v="5782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0"/>
    <n v="106029"/>
    <n v="106029"/>
    <n v="106029"/>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300000"/>
    <n v="2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en blanco)"/>
    <s v="99 - MULTIPROVINCIAL"/>
    <n v="0"/>
    <n v="140718.01"/>
    <n v="140718.01"/>
    <n v="140717.8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21419550"/>
    <n v="9905700.3100000005"/>
    <n v="10308063.700000001"/>
    <n v="9221252"/>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1500000"/>
    <n v="0"/>
    <n v="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270393.29000000004"/>
    <n v="270937.61"/>
    <n v="270393.29000000004"/>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14012.5"/>
    <n v="14012.5"/>
    <n v="14012.5"/>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77006.8"/>
    <n v="77006.8"/>
    <n v="7700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74080450"/>
    <n v="68754400"/>
    <n v="74451169.5"/>
    <n v="613405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30000000"/>
    <n v="35337000"/>
    <n v="30000000"/>
    <n v="292909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800000"/>
    <n v="622872"/>
    <n v="800000"/>
    <n v="338451.060000000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3081745.8200000003"/>
    <n v="3086300"/>
    <n v="3081745.8200000003"/>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
    <n v="1532467.9999999998"/>
    <n v="1532532"/>
    <n v="15324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19257.599999999999"/>
    <n v="54657.599999999999"/>
    <n v="19257.599999999999"/>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691434.97"/>
    <n v="2141466.64"/>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250000"/>
    <n v="1986540.7200000002"/>
    <n v="3530278.62"/>
    <n v="1986540.72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9414.57"/>
    <n v="29414.57"/>
    <n v="29414.5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59724.18000000002"/>
    <n v="259725.6"/>
    <n v="259724.180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4161361.27"/>
    <n v="4279523"/>
    <n v="1363508.1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2811928.58"/>
    <n v="12913683.93"/>
    <n v="12811928.5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5598759"/>
    <n v="10172003.42"/>
    <n v="12144687.93"/>
    <n v="10172003.4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20974.83999999997"/>
    <n v="321887.09000000003"/>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6000000"/>
    <n v="7293296.1899999995"/>
    <n v="8263897.709999999"/>
    <n v="7293296.1900000004"/>
  </r>
  <r>
    <s v="2023"/>
    <x v="0"/>
    <x v="0"/>
    <x v="1"/>
    <x v="1"/>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0"/>
    <n v="0"/>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26780088"/>
    <n v="25581200"/>
    <n v="26738094"/>
    <n v="22073531.390000001"/>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4321936"/>
    <n v="4357052.76"/>
    <n v="4321936"/>
    <n v="3843894.89"/>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3000000"/>
    <n v="2221262.0999999996"/>
    <n v="2639506.46"/>
    <n v="2213595.4300000002"/>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0"/>
    <n v="0"/>
    <n v="360494"/>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0"/>
    <n v="0"/>
    <n v="41993.54"/>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2096"/>
    <n v="2121629.4900000002"/>
    <n v="2132096"/>
    <n v="1835647.4999999998"/>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7240"/>
    <n v="2124622.0099999998"/>
    <n v="2137240"/>
    <n v="1838237.0799999996"/>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377000"/>
    <n v="388283.26"/>
    <n v="377000"/>
    <n v="334062.03000000003"/>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75000"/>
    <n v="0"/>
    <n v="7000"/>
    <n v="0"/>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1200000"/>
    <n v="1132056.4700000002"/>
    <n v="1133000"/>
    <n v="1127053.57"/>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0"/>
    <n v="43346.879999999997"/>
    <n v="46000"/>
    <n v="26475.84000000000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0"/>
    <n v="7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36985.919999999998"/>
    <n v="75000"/>
    <n v="17338.919999999998"/>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20000"/>
    <n v="0"/>
    <n v="13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
    <n v="0"/>
    <n v="5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0"/>
    <n v="252756"/>
    <n v="297300"/>
    <n v="252756"/>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0"/>
    <n v="185867.7"/>
    <n v="19000"/>
    <n v="143151.70000000001"/>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
    <n v="0"/>
    <n v="12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91500"/>
    <n v="0"/>
    <n v="915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600000"/>
    <n v="3493848.96"/>
    <n v="4101300"/>
    <n v="3482657.9599999995"/>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150000"/>
    <n v="73713.81"/>
    <n v="81000"/>
    <n v="70092.06"/>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0"/>
    <n v="5000"/>
    <n v="0"/>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800000"/>
    <n v="319632.5"/>
    <n v="524000"/>
    <n v="319632.5"/>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550000"/>
    <n v="341064.25"/>
    <n v="356000"/>
    <n v="341064.25"/>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50000"/>
    <n v="29491.739999999998"/>
    <n v="60000"/>
    <n v="1829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0000"/>
    <n v="46728"/>
    <n v="26000"/>
    <n v="23364"/>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en blanco)"/>
    <s v="01 - DISTRITO NACIONAL"/>
    <n v="30000"/>
    <n v="0"/>
    <n v="2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75000"/>
    <n v="0"/>
    <n v="2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600000"/>
    <n v="371700"/>
    <n v="372000"/>
    <n v="37170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50000"/>
    <n v="0"/>
    <n v="4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100000"/>
    <n v="3744.74"/>
    <n v="7000"/>
    <n v="3744.74"/>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94865.91"/>
    <n v="116700"/>
    <n v="94865.9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5000"/>
    <n v="0"/>
    <n v="7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5000"/>
    <n v="148042.62999999998"/>
    <n v="171000"/>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30000"/>
    <n v="0"/>
    <n v="227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40000"/>
    <n v="120398.87000000001"/>
    <n v="154480"/>
    <n v="83337.42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20864.7"/>
    <n v="164500"/>
    <n v="115361.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00000"/>
    <n v="20920"/>
    <n v="21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700000"/>
    <n v="581500"/>
    <n v="600000"/>
    <n v="4920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1950000"/>
    <n v="2514360"/>
    <n v="2711800"/>
    <n v="22917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409214"/>
    <n v="418341"/>
    <n v="481414"/>
    <n v="272574.4000000000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110313.90000000001"/>
    <n v="11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200000"/>
    <n v="1652"/>
    <n v="119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
    <n v="78942.329999999987"/>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00000"/>
    <n v="215681.34"/>
    <n v="250000"/>
    <n v="98653.540000000008"/>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0000"/>
    <n v="0"/>
    <n v="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0"/>
    <n v="529893.15999999992"/>
    <n v="350000"/>
    <n v="470567.1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685000"/>
    <n v="234423.94"/>
    <n v="237700"/>
    <n v="180999.43000000002"/>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23867.07"/>
    <n v="276900"/>
    <n v="188301.4700000000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300000"/>
    <n v="36595.620000000003"/>
    <n v="71330.44"/>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3006391"/>
    <n v="13006391"/>
    <n v="13006391"/>
    <n v="11815508.609999999"/>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540000"/>
    <n v="540000"/>
    <n v="540000"/>
    <n v="49500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129034"/>
    <n v="1129034"/>
    <n v="1129034"/>
    <n v="1114744.1399999999"/>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00000000012"/>
    <n v="979900"/>
    <n v="872815.03999999992"/>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874046.26"/>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174000"/>
    <n v="174000"/>
    <n v="174000"/>
    <n v="159662.55999999997"/>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583200"/>
    <n v="458536.33000000007"/>
    <n v="583200"/>
    <n v="458536.33000000007"/>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680144"/>
    <n v="42834"/>
    <n v="42834"/>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
    <n v="3368.05"/>
    <n v="10000"/>
    <n v="3368.05"/>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0"/>
    <n v="6199.87"/>
    <n v="5199.87"/>
    <n v="6199.87"/>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en blanco)"/>
    <s v="01 - DISTRITO NACIONAL"/>
    <n v="1522443"/>
    <n v="1301290.32"/>
    <n v="1522443"/>
    <n v="1300518.06"/>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150"/>
    <n v="150"/>
    <n v="150"/>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5500"/>
    <n v="5500"/>
    <n v="5500"/>
  </r>
  <r>
    <s v="2023"/>
    <x v="0"/>
    <x v="0"/>
    <x v="0"/>
    <x v="0"/>
    <s v="2 - Poder Ejecutivo"/>
    <s v="0202 - MINISTERIO DE  INTERIOR Y POLICÍA"/>
    <s v="0007 - CUERPO DE BOMBEROS DE SANTO DOMINGO DE BOCA CHICA"/>
    <x v="0"/>
    <x v="1"/>
    <x v="18"/>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0"/>
    <n v="134992"/>
    <n v="136364"/>
    <n v="134992"/>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4900"/>
    <n v="16050"/>
    <n v="20900"/>
    <n v="1605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0"/>
    <n v="2395"/>
    <n v="2395"/>
    <n v="239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9000"/>
    <n v="23740"/>
    <n v="24000"/>
    <n v="2374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1050"/>
    <n v="3937.06"/>
    <n v="11050"/>
    <n v="3937.06"/>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1750"/>
    <n v="925"/>
    <n v="1750"/>
    <n v="92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20000"/>
    <n v="101308.24000000002"/>
    <n v="120000"/>
    <n v="93265.49"/>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44000"/>
    <n v="41886"/>
    <n v="144000"/>
    <n v="41886"/>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000"/>
    <n v="5080"/>
    <n v="10000"/>
    <n v="508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0000"/>
    <n v="2285"/>
    <n v="30000"/>
    <n v="228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
    <n v="65299.799999999996"/>
    <n v="65300"/>
    <n v="6529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00000"/>
    <n v="171869.6"/>
    <n v="175000"/>
    <n v="17186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332071.57999999996"/>
    <n v="424806"/>
    <n v="332071.5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20025"/>
    <n v="20025"/>
    <n v="2002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50000"/>
    <n v="1474.8"/>
    <n v="35000"/>
    <n v="147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20000"/>
    <n v="8225"/>
    <n v="20000"/>
    <n v="8225"/>
  </r>
  <r>
    <s v="2023"/>
    <x v="0"/>
    <x v="0"/>
    <x v="1"/>
    <x v="1"/>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12000"/>
    <n v="2715785.8"/>
    <n v="2715799.8"/>
    <n v="2715785.79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12320000"/>
    <n v="8338000"/>
    <n v="8338000"/>
    <n v="8338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6350872"/>
    <n v="31037909"/>
    <n v="31040736.170000002"/>
    <n v="31037908.7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56906"/>
    <n v="3498676.9699999997"/>
    <n v="3498771.55"/>
    <n v="3498674.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50000"/>
    <n v="14000"/>
    <n v="14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0000"/>
    <n v="9690.82"/>
    <n v="9691"/>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en blanco)"/>
    <s v="99 - MULTIPROVINCIAL"/>
    <n v="3000000"/>
    <n v="1674100"/>
    <n v="1674100"/>
    <n v="1674100"/>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237948"/>
    <n v="192576.69"/>
    <n v="192611.49"/>
    <n v="192549.21999999997"/>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734606"/>
    <n v="785164.6100000001"/>
    <n v="785166.99"/>
    <n v="784818.88"/>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36144"/>
    <n v="32589.48"/>
    <n v="32620"/>
    <n v="32589.480000000007"/>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1080000"/>
    <n v="1357075"/>
    <n v="1357075"/>
    <n v="1355660.31"/>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22000"/>
    <n v="20894"/>
    <n v="20894.900000000001"/>
    <n v="19094"/>
  </r>
  <r>
    <s v="2023"/>
    <x v="0"/>
    <x v="0"/>
    <x v="0"/>
    <x v="0"/>
    <s v="2 - Poder Ejecutivo"/>
    <s v="0202 - MINISTERIO DE  INTERIOR Y POLICÍA"/>
    <s v="0007 - DIRECCION GENERAL DE LA RESERVA DE LA POLICIA NACIONAL"/>
    <x v="1"/>
    <x v="2"/>
    <x v="20"/>
    <s v="2.2 - CONTRATACIÓN DE SERVICIOS"/>
    <s v="2.2.3 - VIÁTICOS"/>
    <s v="N"/>
    <s v="00 - N/A"/>
    <s v="10 - FONDO GENERAL"/>
    <s v="(en blanco)"/>
    <s v="99 - MULTIPROVINCIAL"/>
    <n v="400000"/>
    <n v="700000"/>
    <n v="1400000"/>
    <n v="700000"/>
  </r>
  <r>
    <s v="2023"/>
    <x v="0"/>
    <x v="0"/>
    <x v="0"/>
    <x v="0"/>
    <s v="2 - Poder Ejecutivo"/>
    <s v="0202 - MINISTERIO DE  INTERIOR Y POLICÍA"/>
    <s v="0007 - DIRECCION GENERAL DE LA RESERVA DE LA POLICIA NACIONAL"/>
    <x v="1"/>
    <x v="2"/>
    <x v="20"/>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0"/>
    <n v="3751432.29"/>
    <n v="3751433"/>
    <n v="20001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100000"/>
    <n v="82600"/>
    <n v="826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0"/>
    <n v="186676"/>
    <n v="18668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
    <n v="3000"/>
    <n v="357413"/>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en blanco)"/>
    <s v="99 - MULTIPROVINCIAL"/>
    <n v="352612"/>
    <n v="624004.33000000007"/>
    <n v="709014.33"/>
    <n v="30840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1200000"/>
    <n v="1435389.44"/>
    <n v="1435390"/>
    <n v="1435389.44"/>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0"/>
    <n v="28320"/>
    <n v="28320"/>
    <n v="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200000"/>
    <n v="29618"/>
    <n v="3000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100000"/>
    <n v="75730.399999999994"/>
    <n v="75730.55"/>
    <n v="75730.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en blanco)"/>
    <s v="99 - MULTIPROVINCIAL"/>
    <n v="15000000"/>
    <n v="17000000"/>
    <n v="17205000"/>
    <n v="12749781"/>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100000"/>
    <n v="57275.97"/>
    <n v="57276"/>
    <n v="57275.97"/>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74276.039999999994"/>
    <n v="74277"/>
    <n v="74276.03999999999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127517.2"/>
    <n v="127592"/>
    <n v="127517.2"/>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91.84"/>
    <n v="7892"/>
    <n v="7891.8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886.489999999991"/>
    <n v="78888"/>
    <n v="78886.489999999991"/>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907200"/>
    <n v="9889200"/>
    <n v="9907200"/>
    <n v="97857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667400"/>
    <n v="1571400"/>
    <n v="1667400"/>
    <n v="14724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50000"/>
    <n v="950000"/>
    <n v="950000"/>
    <n v="925258.33"/>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30000"/>
    <n v="812556.6"/>
    <n v="830000"/>
    <n v="798199.35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25000"/>
    <n v="813699.6"/>
    <n v="825000"/>
    <n v="799325.10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125000"/>
    <n v="148964.29999999999"/>
    <n v="125000"/>
    <n v="146157.79999999996"/>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610000"/>
    <n v="607094.60000000009"/>
    <n v="651600"/>
    <n v="607094.6"/>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0"/>
    <n v="23298.85"/>
    <n v="23300"/>
    <n v="23298.8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300000"/>
    <n v="264690.35000000003"/>
    <n v="302350"/>
    <n v="264690.35000000003"/>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en blanco)"/>
    <s v="01 - DISTRITO NACIONAL"/>
    <n v="20000"/>
    <n v="0"/>
    <n v="56"/>
    <n v="0"/>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64900"/>
    <n v="95610.22"/>
    <n v="95611"/>
    <n v="95610.22"/>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185891"/>
    <n v="0"/>
    <n v="48649"/>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44960.76"/>
    <n v="45000"/>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en blanco)"/>
    <s v="01 - DISTRITO NACIONAL"/>
    <n v="1646519"/>
    <n v="1639727.04"/>
    <n v="1646519"/>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2000"/>
    <n v="16284"/>
    <n v="18300"/>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48500"/>
    <n v="849500"/>
    <n v="8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23190.82000000007"/>
    <n v="833560.86"/>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48187848"/>
    <n v="148187848.00000003"/>
    <n v="148187848"/>
    <n v="114418993.1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380064966"/>
    <n v="423050866"/>
    <n v="448621936.42999995"/>
    <n v="394593931.4699999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0"/>
    <n v="2909489.3"/>
    <n v="3714478.6"/>
    <n v="2909489.3"/>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43842398"/>
    <n v="47725604"/>
    <n v="47725605"/>
    <n v="33604431.850000001"/>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600000"/>
    <n v="256200"/>
    <n v="6000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00000"/>
    <n v="58698.66"/>
    <n v="100000"/>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en blanco)"/>
    <s v="99 - MULTIPROVINCIAL"/>
    <n v="7920000"/>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0506519"/>
    <n v="10652820.380000001"/>
    <n v="10506519"/>
    <n v="8258606.0099999988"/>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37505950"/>
    <n v="38634022.209999993"/>
    <n v="41431310.969999999"/>
    <n v="36286432.709999986"/>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707528"/>
    <n v="1732289.8800000001"/>
    <n v="1707528"/>
    <n v="1386368.71"/>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1415437"/>
    <n v="1415437"/>
    <n v="1415437"/>
    <n v="1381339.0499999998"/>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900000"/>
    <n v="675000"/>
    <n v="900000"/>
    <n v="675000"/>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en blanco)"/>
    <s v="99 - MULTIPROVINCIAL"/>
    <n v="0"/>
    <n v="0"/>
    <n v="17700"/>
    <n v="0"/>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en blanco)"/>
    <s v="99 - MULTIPROVINCIAL"/>
    <n v="0"/>
    <n v="0"/>
    <n v="4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1613136.99"/>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94665.5"/>
    <n v="200000"/>
    <n v="94665.5"/>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35700"/>
    <n v="200000"/>
    <n v="1357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66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05020"/>
    <n v="500000"/>
    <n v="10502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en blanco)"/>
    <s v="99 - MULTIPROVINCIAL"/>
    <n v="566400"/>
    <n v="566400"/>
    <n v="566400"/>
    <n v="37760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84360"/>
    <n v="84360"/>
    <n v="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0"/>
    <n v="193756"/>
    <n v="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en blanco)"/>
    <s v="99 - MULTIPROVINCIAL"/>
    <n v="16800000"/>
    <n v="17342712.550000001"/>
    <n v="17400000"/>
    <n v="16902844.150000002"/>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en blanco)"/>
    <s v="99 - MULTIPROVINCIAL"/>
    <n v="0"/>
    <n v="5687929.4300000006"/>
    <n v="5800000"/>
    <n v="539238.9"/>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475425"/>
    <n v="2159151.02"/>
    <n v="1475425"/>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2500000"/>
    <n v="2083048.58"/>
    <n v="2500000"/>
    <n v="1927095.51"/>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233000"/>
    <n v="74104"/>
    <n v="1233000"/>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391712.8"/>
    <n v="1000000"/>
    <n v="391712.79"/>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163996.4"/>
    <n v="300000"/>
    <n v="163996.4"/>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0"/>
    <n v="2000"/>
    <n v="0"/>
  </r>
  <r>
    <s v="2023"/>
    <x v="0"/>
    <x v="0"/>
    <x v="0"/>
    <x v="0"/>
    <s v="2 - Poder Ejecutivo"/>
    <s v="0202 - MINISTERIO DE  INTERIOR Y POLICÍA"/>
    <s v="0008 - HOSPITAL GENERAL DOCENTE DE LA POLICIA NACIONAL"/>
    <x v="1"/>
    <x v="5"/>
    <x v="21"/>
    <s v="2.3 - MATERIALES Y SUMINISTROS"/>
    <s v="2.3.4 - PRODUCTOS FARMACÉUTICOS"/>
    <s v="N"/>
    <s v="00 - N/A"/>
    <s v="10 - FONDO GENERAL"/>
    <s v="(en blanco)"/>
    <s v="99 - MULTIPROVINCIAL"/>
    <n v="18933000"/>
    <n v="17715856.899999999"/>
    <n v="18933000"/>
    <n v="17083251.900000002"/>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en blanco)"/>
    <s v="99 - MULTIPROVINCIAL"/>
    <n v="0"/>
    <n v="4091855"/>
    <n v="6407707"/>
    <n v="1334875"/>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1700000"/>
    <n v="452610.01"/>
    <n v="500000"/>
    <n v="0"/>
  </r>
  <r>
    <s v="2023"/>
    <x v="0"/>
    <x v="0"/>
    <x v="0"/>
    <x v="0"/>
    <s v="2 - Poder Ejecutivo"/>
    <s v="0202 - MINISTERIO DE  INTERIOR Y POLICÍA"/>
    <s v="0008 - HOSPITAL GENERAL DOCENTE DE LA POLICIA NACIONAL"/>
    <x v="1"/>
    <x v="5"/>
    <x v="21"/>
    <s v="2.3 - MATERIALES Y SUMINISTROS"/>
    <s v="2.3.5 - CUERO, CAUCHO Y PLÁSTICO"/>
    <s v="N"/>
    <s v="00 - N/A"/>
    <s v="20 - FONDOS CON DESTINO ESPECÍFICO"/>
    <s v="(en blanco)"/>
    <s v="99 - MULTIPROVINCIAL"/>
    <n v="0"/>
    <n v="542823.6"/>
    <n v="60000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0"/>
    <n v="700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1063.2"/>
    <n v="70325"/>
    <n v="1063.2"/>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166472.95999999999"/>
    <n v="385599.96"/>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8400000"/>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9096000"/>
    <n v="3980980"/>
    <n v="3980980"/>
    <n v="27654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0"/>
    <n v="476705.32999999996"/>
    <n v="300000"/>
    <n v="417561.23"/>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20000000"/>
    <n v="26064051.359999999"/>
    <n v="26897066.300000001"/>
    <n v="25803006.430000007"/>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13749787.969999999"/>
    <n v="24750000"/>
    <n v="5448763.0800000001"/>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0"/>
    <n v="15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0"/>
    <n v="24750"/>
    <n v="0"/>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3018299"/>
    <n v="2120572.5700000003"/>
    <n v="3018299"/>
    <n v="2120572.569999999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000000"/>
    <n v="8314951.2999999998"/>
    <n v="7081848"/>
    <n v="8212141.740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9774349"/>
    <n v="18047411.940000001"/>
    <n v="20774349"/>
    <n v="17226059.949999999"/>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60000"/>
    <n v="114956.54000000001"/>
    <n v="160000"/>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619460.81999999995"/>
    <n v="500000"/>
    <n v="523802"/>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990531.08"/>
    <n v="4000000"/>
    <n v="992977.08"/>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225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4780663.74"/>
    <n v="9848819.0399999991"/>
    <n v="4275340.6100000003"/>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248980"/>
    <n v="275082"/>
    <n v="24898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33154.76"/>
    <n v="3352450"/>
    <n v="133154.76"/>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05604"/>
    <n v="10561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5945.77"/>
    <n v="70000"/>
    <n v="3555.77"/>
  </r>
  <r>
    <s v="2023"/>
    <x v="0"/>
    <x v="0"/>
    <x v="1"/>
    <x v="1"/>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20814000"/>
    <n v="29527950"/>
    <n v="29527950"/>
    <n v="2668095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1815100"/>
    <n v="2384524.9900000002"/>
    <n v="2520501"/>
    <n v="2384524.9900000002"/>
  </r>
  <r>
    <s v="2023"/>
    <x v="0"/>
    <x v="0"/>
    <x v="0"/>
    <x v="0"/>
    <s v="2 - Poder Ejecutivo"/>
    <s v="0202 - MINISTERIO DE  INTERIOR Y POLICÍA"/>
    <s v="0009 - COMITÉ DE RETIRO DE LA POLICIA NACIONAL"/>
    <x v="1"/>
    <x v="2"/>
    <x v="20"/>
    <s v="2.1 - REMUNERACIONES Y CONTRIBUCIONES"/>
    <s v="2.1.2 - SOBRESUELDOS"/>
    <s v="N"/>
    <s v="00 - N/A"/>
    <s v="10 - FONDO GENERAL"/>
    <s v="(en blanco)"/>
    <s v="99 - MULTIPROVINCIAL"/>
    <n v="7792800"/>
    <n v="7792800"/>
    <n v="7792800"/>
    <n v="70272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68575"/>
    <n v="30720.97"/>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547245"/>
    <n v="2130968.13"/>
    <n v="2130968.13"/>
    <n v="1925111.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200000"/>
    <n v="1038752.0500000002"/>
    <n v="1191672.04"/>
    <n v="1038752.05"/>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0800"/>
    <n v="0"/>
    <n v="0"/>
    <n v="0"/>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22800"/>
    <n v="20765"/>
    <n v="20800"/>
    <n v="20765"/>
  </r>
  <r>
    <s v="2023"/>
    <x v="0"/>
    <x v="0"/>
    <x v="0"/>
    <x v="0"/>
    <s v="2 - Poder Ejecutivo"/>
    <s v="0202 - MINISTERIO DE  INTERIOR Y POLICÍA"/>
    <s v="0009 - COMITÉ DE RETIRO DE LA POLICIA NACIONAL"/>
    <x v="1"/>
    <x v="2"/>
    <x v="20"/>
    <s v="2.2 - CONTRATACIÓN DE SERVICIOS"/>
    <s v="2.2.6 - SEGUROS"/>
    <s v="N"/>
    <s v="00 - N/A"/>
    <s v="10 - FONDO GENERAL"/>
    <s v="(en blanco)"/>
    <s v="99 - MULTIPROVINCIAL"/>
    <n v="20000"/>
    <n v="13357.72"/>
    <n v="13357.720000000001"/>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113224"/>
    <n v="152224"/>
    <n v="1667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78000"/>
    <n v="0"/>
    <n v="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600000"/>
    <n v="525695.98"/>
    <n v="614175.98"/>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0"/>
    <n v="0"/>
    <n v="248000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140000"/>
    <n v="108939.97999999998"/>
    <n v="146939.98000000001"/>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en blanco)"/>
    <s v="99 - MULTIPROVINCIAL"/>
    <n v="0"/>
    <n v="4547878.6800000006"/>
    <n v="4547878.68"/>
    <n v="4402007.09"/>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480400"/>
    <n v="110697.64"/>
    <n v="196759.84"/>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350000"/>
    <n v="200440.7"/>
    <n v="277928.7"/>
    <n v="200440.7"/>
  </r>
  <r>
    <s v="2023"/>
    <x v="0"/>
    <x v="0"/>
    <x v="0"/>
    <x v="0"/>
    <s v="2 - Poder Ejecutivo"/>
    <s v="0202 - MINISTERIO DE  INTERIOR Y POLICÍA"/>
    <s v="0009 - COMITÉ DE RETIRO DE LA POLICIA NACIONAL"/>
    <x v="1"/>
    <x v="2"/>
    <x v="20"/>
    <s v="2.3 - MATERIALES Y SUMINISTROS"/>
    <s v="2.3.4 - PRODUCTOS FARMACÉUTICOS"/>
    <s v="N"/>
    <s v="00 - N/A"/>
    <s v="10 - FONDO GENERAL"/>
    <s v="(en blanco)"/>
    <s v="99 - MULTIPROVINCIAL"/>
    <n v="20000000"/>
    <n v="14621562"/>
    <n v="14621562"/>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698400"/>
    <n v="5798400"/>
    <n v="5798400"/>
    <n v="57984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500"/>
    <n v="5493.9699999999993"/>
    <n v="9887.65"/>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15000"/>
    <n v="0"/>
    <n v="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433946.17"/>
    <n v="815254.81"/>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1400000"/>
    <n v="973313.66999999981"/>
    <n v="1383262.03"/>
    <n v="973313.6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4500"/>
    <n v="0"/>
    <n v="42687.1"/>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219754.94"/>
    <n v="367583.8"/>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965000"/>
    <n v="0"/>
    <n v="0"/>
    <n v="0"/>
  </r>
  <r>
    <s v="2023"/>
    <x v="0"/>
    <x v="0"/>
    <x v="1"/>
    <x v="1"/>
    <s v="2 - Poder Ejecutivo"/>
    <s v="0202 - MINISTERIO DE  INTERIOR Y POLICÍA"/>
    <s v="0009 - COMITÉ DE RETIRO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8760000"/>
    <n v="8794900"/>
    <n v="8805000"/>
    <n v="879490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730000"/>
    <n v="729993"/>
    <n v="730000"/>
    <n v="729574.99"/>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600000"/>
    <n v="191361.32"/>
    <n v="540029.5"/>
    <n v="191361.3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23558.43999999994"/>
    <n v="626990.5"/>
    <n v="623558.43999999994"/>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24437.96"/>
    <n v="623395"/>
    <n v="624437.96000000008"/>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111600"/>
    <n v="114219"/>
    <n v="112185"/>
    <n v="114218.99999999999"/>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00000"/>
    <n v="2266417.75"/>
    <n v="2253800"/>
    <n v="2266417.75"/>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4000"/>
    <n v="101701.97"/>
    <n v="120000"/>
    <n v="101701.97"/>
  </r>
  <r>
    <s v="2023"/>
    <x v="0"/>
    <x v="0"/>
    <x v="0"/>
    <x v="0"/>
    <s v="2 - Poder Ejecutivo"/>
    <s v="0202 - MINISTERIO DE  INTERIOR Y POLICÍA"/>
    <s v="0009 - CUERPO DE BOMBEROS DE SANTO DOMINGO DE PEDRO BRAND"/>
    <x v="0"/>
    <x v="1"/>
    <x v="18"/>
    <s v="2.2 - CONTRATACIÓN DE SERVICIOS"/>
    <s v="2.2.5 - ALQUILERES Y RENTAS"/>
    <s v="N"/>
    <s v="00 - N/A"/>
    <s v="10 - FONDO GENERAL"/>
    <s v="(en blanco)"/>
    <s v="01 - DISTRITO NACIONAL"/>
    <n v="504000"/>
    <n v="0"/>
    <n v="504000"/>
    <n v="0"/>
  </r>
  <r>
    <s v="2023"/>
    <x v="0"/>
    <x v="0"/>
    <x v="0"/>
    <x v="0"/>
    <s v="2 - Poder Ejecutivo"/>
    <s v="0202 - MINISTERIO DE  INTERIOR Y POLICÍA"/>
    <s v="0009 - CUERPO DE BOMBEROS DE SANTO DOMINGO DE PEDRO BRAND"/>
    <x v="0"/>
    <x v="1"/>
    <x v="18"/>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en blanco)"/>
    <s v="01 - DISTRITO NACIONAL"/>
    <n v="1784764"/>
    <n v="866913.95000000007"/>
    <n v="1968695"/>
    <n v="866913.95000000019"/>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600000"/>
    <n v="348340.5"/>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20000"/>
    <n v="542957.20000000007"/>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5000000"/>
    <n v="12986702.949999999"/>
    <n v="15000000"/>
    <n v="11665401.289999997"/>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250000"/>
    <n v="1063838.46"/>
    <n v="1250000"/>
    <n v="1063838.46"/>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423000"/>
    <n v="291158.53999999998"/>
    <n v="423000"/>
    <n v="280360.2"/>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8559"/>
    <n v="942785.70000000007"/>
    <n v="1008559"/>
    <n v="828683.58000000007"/>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9660"/>
    <n v="944091.16999999993"/>
    <n v="1009660"/>
    <n v="829852.41999999993"/>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86463"/>
    <n v="172015.32"/>
    <n v="186463"/>
    <n v="148534.81"/>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400000"/>
    <n v="444894.24"/>
    <n v="490000"/>
    <n v="444894.24"/>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300000"/>
    <n v="256150.34999999998"/>
    <n v="318420"/>
    <n v="256150.34999999998"/>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50000"/>
    <n v="180223.35999999999"/>
    <n v="116700"/>
    <n v="180223.35999999999"/>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en blanco)"/>
    <s v="01 - DISTRITO NACIONAL"/>
    <n v="45000"/>
    <n v="23405.3"/>
    <n v="27619"/>
    <n v="23405.3"/>
  </r>
  <r>
    <s v="2023"/>
    <x v="0"/>
    <x v="0"/>
    <x v="0"/>
    <x v="0"/>
    <s v="2 - Poder Ejecutivo"/>
    <s v="0202 - MINISTERIO DE  INTERIOR Y POLICÍA"/>
    <s v="0010 - CUERPO DE BOMBEROS DE SANTO DOMINGO OESTE"/>
    <x v="0"/>
    <x v="1"/>
    <x v="18"/>
    <s v="2.2 - CONTRATACIÓN DE SERVICIOS"/>
    <s v="2.2.6 - SEGUROS"/>
    <s v="N"/>
    <s v="00 - N/A"/>
    <s v="10 - FONDO GENERAL"/>
    <s v="(en blanco)"/>
    <s v="01 - DISTRITO NACIONAL"/>
    <n v="263000"/>
    <n v="181506.95"/>
    <n v="1815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300000"/>
    <n v="0"/>
    <n v="2350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0"/>
    <n v="28084"/>
    <n v="4640"/>
    <n v="28084"/>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000"/>
    <n v="3129971.09"/>
    <n v="3163636"/>
    <n v="3129971.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30000"/>
    <n v="47483.199999999997"/>
    <n v="4749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50000"/>
    <n v="103776.58"/>
    <n v="10383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25000"/>
    <n v="41154.979999999996"/>
    <n v="42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300000"/>
    <n v="252014.11000000002"/>
    <n v="25201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70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3000"/>
    <n v="54575"/>
    <n v="54585"/>
    <n v="54575"/>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979000"/>
    <n v="1500000"/>
    <n v="979000"/>
    <n v="1500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20000"/>
    <n v="177120"/>
    <n v="120000"/>
    <n v="78062.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5000"/>
    <n v="14160"/>
    <n v="142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35000"/>
    <n v="55269.38"/>
    <n v="55374"/>
    <n v="55269.38"/>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70000"/>
    <n v="68914.95"/>
    <n v="69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40000"/>
    <n v="15299.99"/>
    <n v="153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29446.85"/>
    <n v="29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200000"/>
    <n v="885"/>
    <n v="9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2933833652"/>
    <n v="3846454332.3699999"/>
    <n v="3848040829.1700001"/>
    <n v="3477215096.9200001"/>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602437200"/>
    <n v="634048378.72000003"/>
    <n v="634060378.76999998"/>
    <n v="579438278.720000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72400000"/>
    <n v="72400000"/>
    <n v="72400000"/>
    <n v="7239600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3422416"/>
    <n v="48117903"/>
    <n v="49395205"/>
    <n v="43936702.75"/>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21467190"/>
    <n v="422375399.26999998"/>
    <n v="423102977.37"/>
    <n v="422375399.26999998"/>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82743348"/>
    <n v="82213586.499999985"/>
    <n v="82216324"/>
    <n v="75384450.5"/>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0"/>
    <n v="9581100"/>
    <n v="10527330.66"/>
    <n v="9091700"/>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233184254"/>
    <n v="309191177.91000009"/>
    <n v="309374783.07999998"/>
    <n v="279304696.42999995"/>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39344529"/>
    <n v="52330946.50999999"/>
    <n v="52387833.379999995"/>
    <n v="47272715.31000001"/>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1585000"/>
    <n v="19325163.980000008"/>
    <n v="19385000"/>
    <n v="15224925.1"/>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5729952"/>
    <n v="5578584.5900000017"/>
    <n v="5729952"/>
    <n v="2664146.16"/>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48339645"/>
    <n v="74040039.519999996"/>
    <n v="74139645"/>
    <n v="68005433.51000002"/>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000000"/>
    <n v="409639"/>
    <n v="1000000"/>
    <n v="409639"/>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293199.98"/>
    <n v="295377.59999999998"/>
    <n v="293199.98"/>
  </r>
  <r>
    <s v="2023"/>
    <x v="0"/>
    <x v="0"/>
    <x v="0"/>
    <x v="0"/>
    <s v="2 - Poder Ejecutivo"/>
    <s v="0203 - MINISTERIO DE DEFENSA"/>
    <s v="0001 - ARMADA DE LA REPUBLICA DOMINICANA"/>
    <x v="0"/>
    <x v="4"/>
    <x v="22"/>
    <s v="2.2 - CONTRATACIÓN DE SERVICIOS"/>
    <s v="2.2.2 - PUBLICIDAD, IMPRESIÓN Y ENCUADERNACIÓN"/>
    <s v="N"/>
    <s v="00 - N/A"/>
    <s v="10 - FONDO GENERAL"/>
    <s v="(en blanco)"/>
    <s v="99 - MULTIPROVINCIAL"/>
    <n v="0"/>
    <n v="0"/>
    <n v="118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19000000"/>
    <n v="18247725.550000001"/>
    <n v="19000000"/>
    <n v="16586113.75"/>
  </r>
  <r>
    <s v="2023"/>
    <x v="0"/>
    <x v="0"/>
    <x v="0"/>
    <x v="0"/>
    <s v="2 - Poder Ejecutivo"/>
    <s v="0203 - MINISTERIO DE DEFENSA"/>
    <s v="0001 - ARMADA DE LA REPUBLICA DOMINICANA"/>
    <x v="0"/>
    <x v="4"/>
    <x v="22"/>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en blanco)"/>
    <s v="99 - MULTIPROVINCIAL"/>
    <n v="0"/>
    <n v="2062452.92"/>
    <n v="2230483.58"/>
    <n v="0"/>
  </r>
  <r>
    <s v="2023"/>
    <x v="0"/>
    <x v="0"/>
    <x v="0"/>
    <x v="0"/>
    <s v="2 - Poder Ejecutivo"/>
    <s v="0203 - MINISTERIO DE DEFENSA"/>
    <s v="0001 - ARMADA DE LA REPUBLICA DOMINICANA"/>
    <x v="0"/>
    <x v="4"/>
    <x v="22"/>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x v="0"/>
    <x v="4"/>
    <x v="22"/>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x v="0"/>
    <x v="4"/>
    <x v="22"/>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6450000"/>
    <n v="5193511.74"/>
    <n v="5888540.6800000006"/>
    <n v="4615533.5600000005"/>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800000"/>
    <n v="162910.79999999999"/>
    <n v="736842"/>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0"/>
    <n v="1490209.8699999999"/>
    <n v="1500000"/>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324910.52"/>
    <n v="1144320.22"/>
    <n v="102362.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1595545.5"/>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3000000"/>
    <n v="1335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171100"/>
    <n v="6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en blanco)"/>
    <s v="99 - MULTIPROVINCIAL"/>
    <n v="0"/>
    <n v="348690"/>
    <n v="477900"/>
    <n v="348690"/>
  </r>
  <r>
    <s v="2023"/>
    <x v="0"/>
    <x v="0"/>
    <x v="0"/>
    <x v="0"/>
    <s v="2 - Poder Ejecutivo"/>
    <s v="0203 - MINISTERIO DE DEFENSA"/>
    <s v="0001 - ARMADA DE LA REPUBLICA DOMINICANA"/>
    <x v="0"/>
    <x v="4"/>
    <x v="22"/>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x v="0"/>
    <x v="4"/>
    <x v="22"/>
    <s v="2.2 - CONTRATACIÓN DE SERVICIOS"/>
    <s v="2.2.9 - OTRAS CONTRATACIONES DE SERVICIOS"/>
    <s v="N"/>
    <s v="00 - N/A"/>
    <s v="20 - FONDOS CON DESTINO ESPECÍFICO"/>
    <s v="(en blanco)"/>
    <s v="99 - MULTIPROVINCIAL"/>
    <n v="0"/>
    <n v="1086757.3999999999"/>
    <n v="1087499.8"/>
    <n v="0"/>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90575517"/>
    <n v="221626475.80000001"/>
    <n v="221783043"/>
    <n v="200627325.09999999"/>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200000"/>
    <n v="304000.7"/>
    <n v="304000.69999999995"/>
    <n v="304000.7"/>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0"/>
    <n v="83190"/>
    <n v="0"/>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673898"/>
    <n v="802400"/>
    <n v="301608"/>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00000"/>
    <n v="199971.69"/>
    <n v="708840"/>
    <n v="199971.69000000003"/>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2500000"/>
    <n v="4094868.04"/>
    <n v="4624854"/>
    <n v="4094868.04"/>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851163"/>
    <n v="19769907.059999999"/>
    <n v="21995080.02"/>
    <n v="15840229.76"/>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5000000"/>
    <n v="8228716.6699999999"/>
    <n v="8659599"/>
    <n v="8228716.6699999999"/>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27150"/>
    <n v="463580.7"/>
    <n v="19470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449555"/>
    <n v="2423965.0099999998"/>
    <n v="1395055"/>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945180"/>
    <n v="945180"/>
    <n v="9451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2058881.3900000001"/>
    <n v="2081855.9900000002"/>
    <n v="1635556.3900000001"/>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305005.6600000001"/>
    <n v="1388500"/>
    <n v="9982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85000"/>
    <n v="454536"/>
    <n v="454536"/>
    <n v="454536"/>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54516"/>
    <n v="54516"/>
    <n v="0"/>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981612.5"/>
    <n v="981612.5"/>
    <n v="981612.5"/>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4100000"/>
    <n v="5037781.16"/>
    <n v="5537781.4000000004"/>
    <n v="5037781.16"/>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0"/>
    <n v="0"/>
    <n v="20999.78"/>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700000"/>
    <n v="284298.52"/>
    <n v="284298.52"/>
    <n v="284298.51999999996"/>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807637.12"/>
    <n v="823670.83"/>
    <n v="807637.1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0"/>
    <n v="0"/>
    <n v="25451.03"/>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24999.979999999996"/>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14443.2"/>
    <n v="1444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890619.13"/>
    <n v="739875.06"/>
    <n v="888840.28"/>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4100000"/>
    <n v="1412691.3900000001"/>
    <n v="1647632.31"/>
    <n v="1411854.180000000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55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0"/>
    <n v="88335.18"/>
    <n v="88335.18"/>
    <n v="88335.18000000000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299720"/>
    <n v="300428"/>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39630.300000000003"/>
    <n v="384304.76"/>
    <n v="31835.22"/>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5800.14000000001"/>
    <n v="147433.92000000001"/>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3999.84"/>
    <n v="148849.92000000001"/>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33343472"/>
    <n v="133343379.2"/>
    <n v="133343472"/>
    <n v="118076687.43999998"/>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40135835"/>
    <n v="140135659.09999999"/>
    <n v="140135835"/>
    <n v="13983790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6000000"/>
    <n v="5999886.5999999996"/>
    <n v="6000000"/>
    <n v="4999947.6399999997"/>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0"/>
    <n v="8600041.2699999996"/>
    <n v="8764850"/>
    <n v="7484653.290000001"/>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258066"/>
    <n v="149600"/>
    <n v="25806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
    <n v="909922.05"/>
    <n v="2485698.94"/>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800000"/>
    <n v="594580.77000000014"/>
    <n v="635580.77"/>
    <n v="594580.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391465"/>
    <n v="391465"/>
    <n v="391465"/>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1264499.8"/>
    <n v="1264499.8"/>
    <n v="12644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000000"/>
    <n v="2775641.45"/>
    <n v="2998973"/>
    <n v="2068931.1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500000"/>
    <n v="3905909.8299999996"/>
    <n v="3900166.8299999982"/>
    <n v="3851916.83"/>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500000"/>
    <n v="687379.98"/>
    <n v="738061"/>
    <n v="68737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5000000"/>
    <n v="7728919.4800000014"/>
    <n v="7738733.4199999999"/>
    <n v="5853826.899999999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7672000"/>
    <n v="10101309.27"/>
    <n v="10183254.26"/>
    <n v="9800409.269999997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75000"/>
    <n v="1402014.17"/>
    <n v="3500048.19"/>
    <n v="1400244.1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310000"/>
    <n v="131719.67999999999"/>
    <n v="353500"/>
    <n v="131719.6799999999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000000"/>
    <n v="4918925.1100000003"/>
    <n v="5490280"/>
    <n v="4918925.1000000006"/>
  </r>
  <r>
    <s v="2023"/>
    <x v="0"/>
    <x v="0"/>
    <x v="1"/>
    <x v="1"/>
    <s v="2 - Poder Ejecutivo"/>
    <s v="0203 - MINISTERIO DE DEFENSA"/>
    <s v="0001 - ARMAD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5734.8"/>
    <n v="148321"/>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1008015"/>
    <n v="1089017.28"/>
    <n v="85360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94764"/>
    <n v="310841.5"/>
    <n v="220365"/>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1858520.0399999998"/>
    <n v="1746438.94"/>
    <n v="9272.44"/>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901687.7"/>
    <n v="902204.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5380.8"/>
    <n v="5522.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64615"/>
    <n v="331875"/>
    <n v="264615"/>
  </r>
  <r>
    <s v="2023"/>
    <x v="0"/>
    <x v="0"/>
    <x v="1"/>
    <x v="1"/>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166012161"/>
    <n v="245234239.24000001"/>
    <n v="245283861"/>
    <n v="220876529.23999998"/>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31384800"/>
    <n v="33911500"/>
    <n v="33908300"/>
    <n v="30945200"/>
  </r>
  <r>
    <s v="2023"/>
    <x v="0"/>
    <x v="0"/>
    <x v="0"/>
    <x v="0"/>
    <s v="2 - Poder Ejecutivo"/>
    <s v="0203 - MINISTERIO DE DEFENSA"/>
    <s v="0001 - ARMADA DE LA REPUBLICA DOMINICANA"/>
    <x v="1"/>
    <x v="5"/>
    <x v="21"/>
    <s v="2.1 - REMUNERACIONES Y CONTRIBUCIONES"/>
    <s v="2.1.2 - SOBRESUELDOS"/>
    <s v="N"/>
    <s v="00 - N/A"/>
    <s v="10 - FONDO GENERAL"/>
    <s v="(en blanco)"/>
    <s v="99 - MULTIPROVINCIAL"/>
    <n v="5511180"/>
    <n v="5725275.75"/>
    <n v="5725780"/>
    <n v="5230343.75"/>
  </r>
  <r>
    <s v="2023"/>
    <x v="0"/>
    <x v="0"/>
    <x v="0"/>
    <x v="0"/>
    <s v="2 - Poder Ejecutivo"/>
    <s v="0203 - MINISTERIO DE DEFENSA"/>
    <s v="0001 - ARMADA DE LA REPUBLICA DOMINICANA"/>
    <x v="1"/>
    <x v="5"/>
    <x v="21"/>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496485"/>
    <n v="50000"/>
    <n v="0"/>
  </r>
  <r>
    <s v="2023"/>
    <x v="0"/>
    <x v="0"/>
    <x v="0"/>
    <x v="0"/>
    <s v="2 - Poder Ejecutivo"/>
    <s v="0203 - MINISTERIO DE DEFENSA"/>
    <s v="0001 - ARMADA DE LA REPUBLICA DOMINICANA"/>
    <x v="1"/>
    <x v="5"/>
    <x v="21"/>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en blanco)"/>
    <s v="99 - MULTIPROVINCIAL"/>
    <n v="8400000"/>
    <n v="9779086.8899999987"/>
    <n v="10543785"/>
    <n v="6906183.0899999999"/>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0"/>
    <n v="201754.51"/>
    <n v="201754.51"/>
    <n v="201754.51"/>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200000"/>
    <n v="600187.36"/>
    <n v="604795"/>
    <n v="563077.5399999999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2692.190000000002"/>
    <n v="113000"/>
    <n v="32692.19000000000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7800000"/>
    <n v="4742281.1000000006"/>
    <n v="4702316"/>
    <n v="4693617.9000000004"/>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27719"/>
    <n v="27719"/>
    <n v="27719"/>
  </r>
  <r>
    <s v="2023"/>
    <x v="0"/>
    <x v="0"/>
    <x v="1"/>
    <x v="1"/>
    <s v="2 - Poder Ejecutivo"/>
    <s v="0203 - MINISTERIO DE DEFENSA"/>
    <s v="0001 - ARMADA DE LA REPUBLICA DOMINICANA"/>
    <x v="1"/>
    <x v="5"/>
    <x v="21"/>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163355530"/>
    <n v="225601244.55000001"/>
    <n v="226315130"/>
    <n v="201334218.01999998"/>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39520800"/>
    <n v="40149400"/>
    <n v="40119500"/>
    <n v="367676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3319890"/>
    <n v="3449713.75"/>
    <n v="3452395"/>
    <n v="31577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6840000"/>
    <n v="11200000"/>
    <n v="11200000"/>
    <n v="10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en blanco)"/>
    <s v="99 - MULTIPROVINCIAL"/>
    <n v="0"/>
    <n v="3198035.82"/>
    <n v="420000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422657"/>
    <n v="867300"/>
    <n v="2150032"/>
    <n v="86730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en blanco)"/>
    <s v="99 - MULTIPROVINCIAL"/>
    <n v="0"/>
    <n v="2137136.25"/>
    <n v="21500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x v="1"/>
    <x v="8"/>
    <x v="23"/>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2356751518"/>
    <n v="2919436376.9400001"/>
    <n v="3176522235.8000002"/>
    <n v="2807526856.4099998"/>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412908000"/>
    <n v="415744800"/>
    <n v="437762290"/>
    <n v="3822263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100598730"/>
    <n v="145016652.5"/>
    <n v="145016652.5"/>
    <n v="131639812.5"/>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86690911"/>
    <n v="993944504.01999998"/>
    <n v="993944504.01999998"/>
    <n v="993906472.5099999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5403037998"/>
    <n v="7010673325.2999992"/>
    <n v="7010673325.2999992"/>
    <n v="6382313195.369998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192569600"/>
    <n v="1217266186"/>
    <n v="1227266186"/>
    <n v="1119942085"/>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44000000"/>
    <n v="164000000"/>
    <n v="154000000"/>
    <n v="164000000"/>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31644363"/>
    <n v="39434179.649999999"/>
    <n v="52960179.649999999"/>
    <n v="29286582.550000004"/>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48630000"/>
    <n v="107479200"/>
    <n v="93953200"/>
    <n v="10591505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220492500"/>
    <n v="236715801.78000003"/>
    <n v="236715801.78"/>
    <n v="206634088.24000001"/>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87036000"/>
    <n v="282989670"/>
    <n v="291851960"/>
    <n v="268060080"/>
  </r>
  <r>
    <s v="2023"/>
    <x v="0"/>
    <x v="0"/>
    <x v="0"/>
    <x v="0"/>
    <s v="2 - Poder Ejecutivo"/>
    <s v="0203 - MINISTERIO DE DEFENSA"/>
    <s v="0001 - EJERCITO DE LA REPUBLICA DOMINICANA"/>
    <x v="0"/>
    <x v="4"/>
    <x v="22"/>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174363519"/>
    <n v="235159413.47999999"/>
    <n v="235159413.48000002"/>
    <n v="207497532.72000003"/>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29483069"/>
    <n v="39746989.399999999"/>
    <n v="39746989.399999999"/>
    <n v="35057425.329999998"/>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377425943"/>
    <n v="454627594.05000001"/>
    <n v="454627594.05000001"/>
    <n v="452506039.04000008"/>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72775072"/>
    <n v="84117443.019999996"/>
    <n v="84117443.019999996"/>
    <n v="76576294.56999999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36000000"/>
    <n v="33871925.420000002"/>
    <n v="36000000"/>
    <n v="32496612.370000001"/>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609932"/>
    <n v="1634589.5"/>
    <n v="609932"/>
    <n v="1273256.6000000001"/>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52396030"/>
    <n v="152362343.47999999"/>
    <n v="152396030"/>
    <n v="137460214.25999999"/>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152000"/>
    <n v="1438610"/>
    <n v="1152000"/>
    <n v="1083192"/>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x v="0"/>
    <x v="4"/>
    <x v="22"/>
    <s v="2.2 - CONTRATACIÓN DE SERVICIOS"/>
    <s v="2.2.3 - VIÁTICOS"/>
    <s v="N"/>
    <s v="00 - N/A"/>
    <s v="10 - FONDO GENERAL"/>
    <s v="(en blanco)"/>
    <s v="01 - DISTRITO NACIONAL"/>
    <n v="97334895"/>
    <n v="15130211.800000001"/>
    <n v="18135000"/>
    <n v="15112500"/>
  </r>
  <r>
    <s v="2023"/>
    <x v="0"/>
    <x v="0"/>
    <x v="0"/>
    <x v="0"/>
    <s v="2 - Poder Ejecutivo"/>
    <s v="0203 - MINISTERIO DE DEFENSA"/>
    <s v="0001 - EJERCITO DE LA REPUBLICA DOMINICANA"/>
    <x v="0"/>
    <x v="4"/>
    <x v="22"/>
    <s v="2.2 - CONTRATACIÓN DE SERVICIOS"/>
    <s v="2.2.3 - VIÁTICOS"/>
    <s v="N"/>
    <s v="00 - N/A"/>
    <s v="10 - FONDO GENERAL"/>
    <s v="(en blanco)"/>
    <s v="01 - DISTRITO NACIONAL"/>
    <n v="36000000"/>
    <n v="39004788.200000003"/>
    <n v="36000000"/>
    <n v="39004788.200000003"/>
  </r>
  <r>
    <s v="2023"/>
    <x v="0"/>
    <x v="0"/>
    <x v="0"/>
    <x v="0"/>
    <s v="2 - Poder Ejecutivo"/>
    <s v="0203 - MINISTERIO DE DEFENSA"/>
    <s v="0001 - EJERCITO DE LA REPUBLICA DOMINICANA"/>
    <x v="0"/>
    <x v="4"/>
    <x v="22"/>
    <s v="2.2 - CONTRATACIÓN DE SERVICIOS"/>
    <s v="2.2.4 - TRANSPORTE Y ALMACENAJE"/>
    <s v="N"/>
    <s v="00 - N/A"/>
    <s v="10 - FONDO GENERAL"/>
    <s v="(en blanco)"/>
    <s v="99 - MULTIPROVINCIAL"/>
    <n v="1200000"/>
    <n v="764121.75"/>
    <n v="770000"/>
    <n v="764121.75"/>
  </r>
  <r>
    <s v="2023"/>
    <x v="0"/>
    <x v="0"/>
    <x v="0"/>
    <x v="0"/>
    <s v="2 - Poder Ejecutivo"/>
    <s v="0203 - MINISTERIO DE DEFENSA"/>
    <s v="0001 - EJERCITO DE LA REPUBLICA DOMINICANA"/>
    <x v="0"/>
    <x v="4"/>
    <x v="22"/>
    <s v="2.2 - CONTRATACIÓN DE SERVICIOS"/>
    <s v="2.2.5 - ALQUILERES Y RENTAS"/>
    <s v="N"/>
    <s v="00 - N/A"/>
    <s v="10 - FONDO GENERAL"/>
    <s v="(en blanco)"/>
    <s v="01 - DISTRITO NACIONAL"/>
    <n v="1264408"/>
    <n v="1972960"/>
    <n v="2081216.99"/>
    <n v="1614240"/>
  </r>
  <r>
    <s v="2023"/>
    <x v="0"/>
    <x v="0"/>
    <x v="0"/>
    <x v="0"/>
    <s v="2 - Poder Ejecutivo"/>
    <s v="0203 - MINISTERIO DE DEFENSA"/>
    <s v="0001 - EJERCITO DE LA REPUBLICA DOMINICANA"/>
    <x v="0"/>
    <x v="4"/>
    <x v="22"/>
    <s v="2.2 - CONTRATACIÓN DE SERVICIOS"/>
    <s v="2.2.5 - ALQUILERES Y RENTAS"/>
    <s v="N"/>
    <s v="00 - N/A"/>
    <s v="10 - FONDO GENERAL"/>
    <s v="(en blanco)"/>
    <s v="99 - MULTIPROVINCIAL"/>
    <n v="1600000"/>
    <n v="0"/>
    <n v="0"/>
    <n v="0"/>
  </r>
  <r>
    <s v="2023"/>
    <x v="0"/>
    <x v="0"/>
    <x v="0"/>
    <x v="0"/>
    <s v="2 - Poder Ejecutivo"/>
    <s v="0203 - MINISTERIO DE DEFENSA"/>
    <s v="0001 - EJERCITO DE LA REPUBLICA DOMINICANA"/>
    <x v="0"/>
    <x v="4"/>
    <x v="22"/>
    <s v="2.2 - CONTRATACIÓN DE SERVICIOS"/>
    <s v="2.2.5 - ALQUILERES Y RENTAS"/>
    <s v="N"/>
    <s v="00 - N/A"/>
    <s v="20 - FONDOS CON DESTINO ESPECÍFICO"/>
    <s v="(en blanco)"/>
    <s v="99 - MULTIPROVINCIAL"/>
    <n v="0"/>
    <n v="2928280"/>
    <n v="3238000"/>
    <n v="2928280"/>
  </r>
  <r>
    <s v="2023"/>
    <x v="0"/>
    <x v="0"/>
    <x v="0"/>
    <x v="0"/>
    <s v="2 - Poder Ejecutivo"/>
    <s v="0203 - MINISTERIO DE DEFENSA"/>
    <s v="0001 - EJERCITO DE LA REPUBLICA DOMINICANA"/>
    <x v="0"/>
    <x v="4"/>
    <x v="22"/>
    <s v="2.2 - CONTRATACIÓN DE SERVICIOS"/>
    <s v="2.2.6 - SEGUROS"/>
    <s v="N"/>
    <s v="00 - N/A"/>
    <s v="10 - FONDO GENERAL"/>
    <s v="(en blanco)"/>
    <s v="01 - DISTRITO NACIONAL"/>
    <n v="10000000"/>
    <n v="9947827.9999999981"/>
    <n v="9955000"/>
    <n v="985829.28999999992"/>
  </r>
  <r>
    <s v="2023"/>
    <x v="0"/>
    <x v="0"/>
    <x v="0"/>
    <x v="0"/>
    <s v="2 - Poder Ejecutivo"/>
    <s v="0203 - MINISTERIO DE DEFENSA"/>
    <s v="0001 - EJERCITO DE LA REPUBLICA DOMINICANA"/>
    <x v="0"/>
    <x v="4"/>
    <x v="22"/>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01 - DISTRITO NACIONAL"/>
    <n v="5664000"/>
    <n v="6171400"/>
    <n v="6171400"/>
    <n v="56699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500000"/>
    <n v="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400000"/>
    <n v="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874380"/>
    <n v="1117749.05"/>
    <n v="1031768.4"/>
    <n v="931457.52"/>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x v="0"/>
    <x v="4"/>
    <x v="22"/>
    <s v="2.2 - CONTRATACIÓN DE SERVICIOS"/>
    <s v="2.2.8 - OTROS SERVICIOS NO INCLUIDOS EN CONCEPTOS ANTERIORES"/>
    <s v="N"/>
    <s v="00 - N/A"/>
    <s v="20 - FONDOS CON DESTINO ESPECÍFICO"/>
    <s v="(en blanco)"/>
    <s v="99 - MULTIPROVINCIAL"/>
    <n v="0"/>
    <n v="0"/>
    <n v="1282767.7000000002"/>
    <n v="0"/>
  </r>
  <r>
    <s v="2023"/>
    <x v="0"/>
    <x v="0"/>
    <x v="0"/>
    <x v="0"/>
    <s v="2 - Poder Ejecutivo"/>
    <s v="0203 - MINISTERIO DE DEFENSA"/>
    <s v="0001 - EJERCITO DE LA REPUBLICA DOMINICANA"/>
    <x v="0"/>
    <x v="4"/>
    <x v="22"/>
    <s v="2.2 - CONTRATACIÓN DE SERVICIOS"/>
    <s v="2.2.9 - OTRAS CONTRATACIONES DE SERVICIOS"/>
    <s v="N"/>
    <s v="00 - N/A"/>
    <s v="10 - FONDO GENERAL"/>
    <s v="(en blanco)"/>
    <s v="99 - MULTIPROVINCIAL"/>
    <n v="1101950"/>
    <n v="0"/>
    <n v="0"/>
    <n v="0"/>
  </r>
  <r>
    <s v="2023"/>
    <x v="0"/>
    <x v="0"/>
    <x v="0"/>
    <x v="0"/>
    <s v="2 - Poder Ejecutivo"/>
    <s v="0203 - MINISTERIO DE DEFENSA"/>
    <s v="0001 - EJERCITO DE LA REPUBLICA DOMINICANA"/>
    <x v="0"/>
    <x v="4"/>
    <x v="22"/>
    <s v="2.3 - MATERIALES Y SUMINISTROS"/>
    <s v="2.3.1 - ALIMENTOS Y PRODUCTOS AGROFORESTALES"/>
    <s v="N"/>
    <s v="00 - N/A"/>
    <s v="10 - FONDO GENERAL"/>
    <s v="(en blanco)"/>
    <s v="01 - DISTRITO NACIONAL"/>
    <n v="211021188"/>
    <n v="327582292"/>
    <n v="327582293"/>
    <n v="300363420"/>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169413960"/>
    <n v="176145152.23999998"/>
    <n v="175000388"/>
    <n v="161887952.24000001"/>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0"/>
    <n v="164669"/>
    <n v="165000"/>
    <n v="164669"/>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3016500"/>
    <n v="8412387.5600000005"/>
    <n v="9556820.8000000007"/>
    <n v="8412387.5600000005"/>
  </r>
  <r>
    <s v="2023"/>
    <x v="0"/>
    <x v="0"/>
    <x v="0"/>
    <x v="0"/>
    <s v="2 - Poder Ejecutivo"/>
    <s v="0203 - MINISTERIO DE DEFENSA"/>
    <s v="0001 - EJERCITO DE LA REPUBLICA DOMINICANA"/>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0"/>
    <n v="2829134.02"/>
    <n v="2758738.6799999997"/>
    <n v="2829134.02"/>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0322503"/>
    <n v="60802839.040000007"/>
    <n v="58348172.799999997"/>
    <n v="60802839.040000007"/>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9190369"/>
    <n v="74084453.400000006"/>
    <n v="80530955.939999998"/>
    <n v="74084453.400000006"/>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2337836"/>
    <n v="27238364.800000001"/>
    <n v="23317396"/>
    <n v="27238364.800000001"/>
  </r>
  <r>
    <s v="2023"/>
    <x v="0"/>
    <x v="0"/>
    <x v="0"/>
    <x v="0"/>
    <s v="2 - Poder Ejecutivo"/>
    <s v="0203 - MINISTERIO DE DEFENSA"/>
    <s v="0001 - EJERCITO DE LA REPUBLICA DOMINICANA"/>
    <x v="0"/>
    <x v="4"/>
    <x v="22"/>
    <s v="2.3 - MATERIALES Y SUMINISTROS"/>
    <s v="2.3.2 - TEXTILES Y VESTUARIOS"/>
    <s v="N"/>
    <s v="00 - N/A"/>
    <s v="20 - FONDOS CON DESTINO ESPECÍFICO"/>
    <s v="(en blanco)"/>
    <s v="99 - MULTIPROVINCIAL"/>
    <n v="0"/>
    <n v="1404200"/>
    <n v="1404200"/>
    <n v="1404200"/>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8355168"/>
    <n v="5248885.88"/>
    <n v="4952978.4400000004"/>
    <n v="4563305.88"/>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10355169"/>
    <n v="4584195.040000001"/>
    <n v="15849456.689999998"/>
    <n v="4576407.04"/>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4355169"/>
    <n v="3473836.2199999997"/>
    <n v="2486991.0099999998"/>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0"/>
    <n v="25000.710000000006"/>
    <n v="0"/>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x v="0"/>
    <x v="4"/>
    <x v="22"/>
    <s v="2.3 - MATERIALES Y SUMINISTROS"/>
    <s v="2.3.4 - PRODUCTOS FARMACÉUTICOS"/>
    <s v="N"/>
    <s v="00 - N/A"/>
    <s v="20 - FONDOS CON DESTINO ESPECÍFICO"/>
    <s v="(en blanco)"/>
    <s v="99 - MULTIPROVINCIAL"/>
    <n v="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9000000"/>
    <n v="8461680.6799999997"/>
    <n v="8461680.6799999997"/>
    <n v="8461680.6800000016"/>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850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7644700"/>
    <n v="0"/>
    <n v="582.919999999227"/>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4240500"/>
    <n v="135815.16999999998"/>
    <n v="1099969.1400000001"/>
    <n v="135815.1699999999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0000"/>
    <n v="257421.48"/>
    <n v="383694.33"/>
    <n v="257421.4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659000"/>
    <n v="998519.14999999991"/>
    <n v="1086396.5"/>
    <n v="998519.15"/>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364500"/>
    <n v="12637249.870000001"/>
    <n v="7311458.2299999995"/>
    <n v="12637249.870000001"/>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700595.5"/>
    <n v="347452"/>
    <n v="700595.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8500000"/>
    <n v="26747686.829999998"/>
    <n v="27844281.199999999"/>
    <n v="25827254.4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21047879"/>
    <n v="27952821.899999999"/>
    <n v="25033258.079999998"/>
    <n v="27594170.8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1429100"/>
    <n v="10433310"/>
    <n v="12258805.300000001"/>
    <n v="9472673.220000000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3113966"/>
    <n v="19078200"/>
    <n v="19114960.420000002"/>
    <n v="190782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58421321"/>
    <n v="64674853.399999999"/>
    <n v="69021321"/>
    <n v="58968014.60000000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1542348.5"/>
    <n v="1553450"/>
    <n v="1542348.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7808967.6400000006"/>
    <n v="3439640"/>
    <n v="6617373.2399999993"/>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6500000"/>
    <n v="3205206.8600000003"/>
    <n v="5672986.4799999995"/>
    <n v="3205206.8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3800000"/>
    <n v="13510008.199999999"/>
    <n v="11892233.140000001"/>
    <n v="13510008.1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500000"/>
    <n v="2735807.74"/>
    <n v="1762245.2"/>
    <n v="2735807.7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9382500"/>
    <n v="8325364.9199999999"/>
    <n v="9738087.7700000014"/>
    <n v="8325364.91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8500000"/>
    <n v="10905350.57"/>
    <n v="11175786.4"/>
    <n v="10880806.57"/>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5948300"/>
    <n v="444229.44"/>
    <n v="2092300"/>
    <n v="444229.4399999999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912554"/>
    <n v="12536709.719999999"/>
    <n v="6163188.8399999999"/>
    <n v="12536709.71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424000"/>
    <n v="16512797.899999999"/>
    <n v="11528973.5"/>
    <n v="16512797.8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939652.54"/>
    <n v="2842480"/>
    <n v="1939652.5399999998"/>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200500"/>
    <n v="12595956.18"/>
    <n v="17638304.609999999"/>
    <n v="12595956.18"/>
  </r>
  <r>
    <s v="2023"/>
    <x v="0"/>
    <x v="0"/>
    <x v="1"/>
    <x v="1"/>
    <s v="2 - Poder Ejecutivo"/>
    <s v="0203 - MINISTERIO DE DEFENSA"/>
    <s v="0001 - EJERCITO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247086.1"/>
    <n v="343529.69"/>
    <n v="247086.1"/>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037872408"/>
    <n v="5227110081.2300014"/>
    <n v="5269439281.2299995"/>
    <n v="4726847073.6599998"/>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81002783"/>
    <n v="1010961912.7"/>
    <n v="1014511783"/>
    <n v="924995390.48000002"/>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72000000"/>
    <n v="72000000"/>
    <n v="72000000"/>
    <n v="7200000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1024407"/>
    <n v="117304607"/>
    <n v="91024407"/>
    <n v="117303815.87"/>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25824967"/>
    <n v="528501651.13000005"/>
    <n v="519440061.23000002"/>
    <n v="528498651.13"/>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2700000"/>
    <n v="2700000"/>
    <n v="2700000"/>
    <n v="270000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01118096"/>
    <n v="99718096"/>
    <n v="100118096"/>
    <n v="91078766"/>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65812700"/>
    <n v="239014700"/>
    <n v="238614700"/>
    <n v="217270300"/>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292854690"/>
    <n v="378820074.21000004"/>
    <n v="378741074.21000004"/>
    <n v="343450353.10000002"/>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49566379"/>
    <n v="64107950.659999996"/>
    <n v="64186950.659999996"/>
    <n v="58127057.980000027"/>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6200000"/>
    <n v="16957835"/>
    <n v="16957835"/>
    <n v="16957834.0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75915028"/>
    <n v="172190673.40000001"/>
    <n v="173657193"/>
    <n v="172184091.71000001"/>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560000"/>
    <n v="1560000"/>
    <n v="1560000"/>
    <n v="940980"/>
  </r>
  <r>
    <s v="2023"/>
    <x v="0"/>
    <x v="0"/>
    <x v="0"/>
    <x v="0"/>
    <s v="2 - Poder Ejecutivo"/>
    <s v="0203 - MINISTERIO DE DEFENSA"/>
    <s v="0001 - FUERZA AEREA DE LA  REPUBLICA DOMINICANA"/>
    <x v="0"/>
    <x v="4"/>
    <x v="22"/>
    <s v="2.2 - CONTRATACIÓN DE SERVICIOS"/>
    <s v="2.2.2 - PUBLICIDAD, IMPRESIÓN Y ENCUADERNACIÓN"/>
    <s v="N"/>
    <s v="00 - N/A"/>
    <s v="10 - FONDO GENERAL"/>
    <s v="(en blanco)"/>
    <s v="99 - MULTIPROVINCIAL"/>
    <n v="0"/>
    <n v="115120.79999999999"/>
    <n v="169000"/>
    <n v="115120.8"/>
  </r>
  <r>
    <s v="2023"/>
    <x v="0"/>
    <x v="0"/>
    <x v="0"/>
    <x v="0"/>
    <s v="2 - Poder Ejecutivo"/>
    <s v="0203 - MINISTERIO DE DEFENSA"/>
    <s v="0001 - FUERZA AEREA DE LA  REPUBLICA DOMINICANA"/>
    <x v="0"/>
    <x v="4"/>
    <x v="22"/>
    <s v="2.2 - CONTRATACIÓN DE SERVICIOS"/>
    <s v="2.2.2 - PUBLICIDAD, IMPRESIÓN Y ENCUADERNACIÓN"/>
    <s v="N"/>
    <s v="00 - N/A"/>
    <s v="20 - FONDOS CON DESTINO ESPECÍFICO"/>
    <s v="(en blanco)"/>
    <s v="99 - MULTIPROVINCIAL"/>
    <n v="0"/>
    <n v="281902"/>
    <n v="283790"/>
    <n v="0"/>
  </r>
  <r>
    <s v="2023"/>
    <x v="0"/>
    <x v="0"/>
    <x v="0"/>
    <x v="0"/>
    <s v="2 - Poder Ejecutivo"/>
    <s v="0203 - MINISTERIO DE DEFENSA"/>
    <s v="0001 - FUERZA AEREA DE LA  REPUBLICA DOMINICANA"/>
    <x v="0"/>
    <x v="4"/>
    <x v="22"/>
    <s v="2.2 - CONTRATACIÓN DE SERVICIOS"/>
    <s v="2.2.3 - VIÁTICOS"/>
    <s v="N"/>
    <s v="00 - N/A"/>
    <s v="10 - FONDO GENERAL"/>
    <s v="(en blanco)"/>
    <s v="99 - MULTIPROVINCIAL"/>
    <n v="65980165"/>
    <n v="28264165.969999999"/>
    <n v="29980165"/>
    <n v="28263525"/>
  </r>
  <r>
    <s v="2023"/>
    <x v="0"/>
    <x v="0"/>
    <x v="0"/>
    <x v="0"/>
    <s v="2 - Poder Ejecutivo"/>
    <s v="0203 - MINISTERIO DE DEFENSA"/>
    <s v="0001 - FUERZA AEREA DE LA  REPUBLICA DOMINICANA"/>
    <x v="0"/>
    <x v="4"/>
    <x v="22"/>
    <s v="2.2 - CONTRATACIÓN DE SERVICIOS"/>
    <s v="2.2.3 - VIÁTICOS"/>
    <s v="N"/>
    <s v="00 - N/A"/>
    <s v="10 - FONDO GENERAL"/>
    <s v="(en blanco)"/>
    <s v="99 - MULTIPROVINCIAL"/>
    <n v="32608741"/>
    <n v="34324740"/>
    <n v="32608741"/>
    <n v="34324485.5"/>
  </r>
  <r>
    <s v="2023"/>
    <x v="0"/>
    <x v="0"/>
    <x v="0"/>
    <x v="0"/>
    <s v="2 - Poder Ejecutivo"/>
    <s v="0203 - MINISTERIO DE DEFENSA"/>
    <s v="0001 - FUERZA AEREA DE LA  REPUBLICA DOMINICANA"/>
    <x v="0"/>
    <x v="4"/>
    <x v="22"/>
    <s v="2.2 - CONTRATACIÓN DE SERVICIOS"/>
    <s v="2.2.4 - TRANSPORTE Y ALMACENAJE"/>
    <s v="N"/>
    <s v="00 - N/A"/>
    <s v="20 - FONDOS CON DESTINO ESPECÍFICO"/>
    <s v="(en blanco)"/>
    <s v="99 - MULTIPROVINCIAL"/>
    <n v="0"/>
    <n v="1412327.42"/>
    <n v="3629779.06"/>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613400"/>
    <n v="613400"/>
    <n v="61340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199420"/>
    <n v="68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691657"/>
    <n v="745813.77999999991"/>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x v="0"/>
    <x v="4"/>
    <x v="22"/>
    <s v="2.2 - CONTRATACIÓN DE SERVICIOS"/>
    <s v="2.2.8 - OTROS SERVICIOS NO INCLUIDOS EN CONCEPTOS ANTERIORES"/>
    <s v="N"/>
    <s v="00 - N/A"/>
    <s v="20 - FONDOS CON DESTINO ESPECÍFICO"/>
    <s v="(en blanco)"/>
    <s v="99 - MULTIPROVINCIAL"/>
    <n v="0"/>
    <n v="150000"/>
    <n v="150000"/>
    <n v="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2020000"/>
    <n v="243756963.06999999"/>
    <n v="246020000"/>
    <n v="224635417.44999999"/>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5640000"/>
    <n v="5640000"/>
    <n v="5640000"/>
    <n v="470000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700000"/>
    <n v="0"/>
    <n v="560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0000"/>
    <n v="863741.69"/>
    <n v="281000"/>
    <n v="863741.69"/>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492000.03"/>
    <n v="1364413.07"/>
    <n v="300500.01"/>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2265042.02"/>
    <n v="2011929.49"/>
    <n v="2222935.4700000002"/>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750000"/>
    <n v="86319.190000000017"/>
    <n v="750000"/>
    <n v="86319.190000000017"/>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4000000"/>
    <n v="2174145.2800000003"/>
    <n v="3844637"/>
    <n v="2174145.2799999998"/>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1000000"/>
    <n v="3811063.98"/>
    <n v="1000000"/>
    <n v="3811063.98"/>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91310.71"/>
    <n v="864588.04"/>
    <n v="937526.3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4678729.5"/>
    <n v="8541815.879999999"/>
    <n v="4330529.2"/>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10482596.700000001"/>
    <n v="10428197.879999999"/>
    <n v="9841880.300000000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8961901.9899999984"/>
    <n v="5574186.8499999996"/>
    <n v="8961901.9900000002"/>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800000"/>
    <n v="1278060.6600000001"/>
    <n v="1059800"/>
    <n v="1278060.6599999999"/>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580000"/>
    <n v="358395.5"/>
    <n v="517000"/>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2313458.44"/>
    <n v="3123950.62"/>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1075517.2"/>
    <n v="136585"/>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29219.2"/>
    <n v="1582749.92"/>
    <n v="656786.69999999995"/>
  </r>
  <r>
    <s v="2023"/>
    <x v="0"/>
    <x v="0"/>
    <x v="0"/>
    <x v="0"/>
    <s v="2 - Poder Ejecutivo"/>
    <s v="0203 - MINISTERIO DE DEFENSA"/>
    <s v="0001 - FUERZA AEREA DE LA  REPUBLICA DOMINICANA"/>
    <x v="0"/>
    <x v="4"/>
    <x v="22"/>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en blanco)"/>
    <s v="99 - MULTIPROVINCIAL"/>
    <n v="0"/>
    <n v="23949.16"/>
    <n v="75561.600000000006"/>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400000"/>
    <n v="160839.67000000001"/>
    <n v="521500"/>
    <n v="160839.67000000001"/>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2252905.5599999996"/>
    <n v="1866234.4"/>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547203.25"/>
    <n v="118280.31"/>
    <n v="526846.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056020.1200000001"/>
    <n v="300000"/>
    <n v="1025272.77999999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20000"/>
    <n v="134904.38"/>
    <n v="20000"/>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77968.19"/>
    <n v="300000"/>
    <n v="177968.1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791803.88"/>
    <n v="1"/>
    <n v="791803.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600000"/>
    <n v="288300.55"/>
    <n v="600000"/>
    <n v="288300.5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0"/>
    <n v="2262174.5099999998"/>
    <n v="4097000"/>
    <n v="2222662.52"/>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1058883.0899999999"/>
    <n v="400000"/>
    <n v="995401.8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87566.35"/>
    <n v="1"/>
    <n v="82983.23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401878.17"/>
    <n v="1706026.3"/>
    <n v="2170645.130000000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525709.61"/>
    <n v="18266.400000000001"/>
    <n v="109303.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30915.98"/>
    <n v="265960.2"/>
    <n v="188162.8000000000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959808.83999999985"/>
    <n v="102079.98"/>
    <n v="442446.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94687.83"/>
    <n v="89864.49"/>
    <n v="633555.1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7724199.8199999975"/>
    <n v="10257143.049999999"/>
    <n v="5711803.039999999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026412.9099999999"/>
    <n v="715251.93"/>
    <n v="888348.1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429739.82"/>
    <n v="62657.91"/>
    <n v="234119.5400000000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81845.64"/>
    <n v="0.01"/>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21726966"/>
    <n v="122217877.67"/>
    <n v="121726966"/>
    <n v="120366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1000000"/>
    <n v="29981163.699999999"/>
    <n v="61000000"/>
    <n v="29981065.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5200000"/>
    <n v="56746880.719999999"/>
    <n v="25200000"/>
    <n v="4831718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000000"/>
    <n v="6500983.2000000002"/>
    <n v="7500000"/>
    <n v="5984622.08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400000"/>
    <n v="1623059.98"/>
    <n v="2400000"/>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793603"/>
    <n v="5103313.9799999995"/>
    <n v="4828603"/>
    <n v="5103313.979999999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800000"/>
    <n v="291178.84000000003"/>
    <n v="280000"/>
    <n v="286930.84000000008"/>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067660"/>
    <n v="11067660"/>
    <n v="13725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8932503.859999999"/>
    <n v="18932503.859999999"/>
    <n v="1579793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25794.800000000003"/>
    <n v="7788"/>
    <n v="17379.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5325"/>
    <n v="6283.5"/>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44470"/>
    <n v="150860"/>
    <n v="13149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0716234.960000001"/>
    <n v="13062898.120000001"/>
    <n v="6338293.319999998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84547.1200000001"/>
    <n v="230947.24"/>
    <n v="510379.45"/>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800000"/>
    <n v="1564687.6199999999"/>
    <n v="1800000"/>
    <n v="1564687.62"/>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200000"/>
    <n v="5076087.1100000003"/>
    <n v="5093846"/>
    <n v="5076087.109999999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34719.199999999997"/>
    <n v="35500"/>
    <n v="34719.19999999999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000000"/>
    <n v="2950378.1300000004"/>
    <n v="2000000"/>
    <n v="2950378.1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0"/>
    <n v="2216985.67"/>
    <n v="500000"/>
    <n v="2216985.6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
    <n v="786310.39999999979"/>
    <n v="50000"/>
    <n v="771855.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000000"/>
    <n v="106541.02"/>
    <n v="2100000"/>
    <n v="106541.02"/>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70000"/>
    <n v="477573.94"/>
    <n v="70000"/>
    <n v="287062.94"/>
  </r>
  <r>
    <s v="2023"/>
    <x v="0"/>
    <x v="0"/>
    <x v="1"/>
    <x v="1"/>
    <s v="2 - Poder Ejecutivo"/>
    <s v="0203 - MINISTERIO DE DEFENSA"/>
    <s v="0001 - FUERZA AERE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823330.79"/>
    <n v="2235409.7000000002"/>
    <n v="3889173.22"/>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485779.2399999998"/>
    <n v="545861.24"/>
    <n v="968994.580000000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625.07"/>
    <n v="4624.99"/>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346598.9900000002"/>
    <n v="371121.8"/>
    <n v="397802.2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41910.21"/>
    <n v="20273.46"/>
    <n v="61372.85"/>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9666531.9100000001"/>
    <n v="7943451.1200000001"/>
    <n v="7539746.0699999994"/>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1045844.449999999"/>
    <n v="21490946.800000001"/>
    <n v="8400558.62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314020.0199999996"/>
    <n v="5401636.1500000004"/>
    <n v="1835674.10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1189137067"/>
    <n v="4372081.46"/>
    <n v="555593.41000019014"/>
    <n v="4206710.3599999994"/>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266686.759999998"/>
    <n v="18160510.850000001"/>
    <n v="9825681.7599999998"/>
  </r>
  <r>
    <s v="2023"/>
    <x v="0"/>
    <x v="0"/>
    <x v="1"/>
    <x v="1"/>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98141852"/>
    <n v="88301322.549999997"/>
    <n v="88556961"/>
    <n v="87786863.810000002"/>
  </r>
  <r>
    <s v="2023"/>
    <x v="0"/>
    <x v="0"/>
    <x v="0"/>
    <x v="0"/>
    <s v="2 - Poder Ejecutivo"/>
    <s v="0203 - MINISTERIO DE DEFENSA"/>
    <s v="0001 - MINISTERIO DE DEFENSA"/>
    <x v="0"/>
    <x v="4"/>
    <x v="22"/>
    <s v="2.1 - REMUNERACIONES Y CONTRIBUCIONES"/>
    <s v="2.1.1 - REMUNERACIONES"/>
    <s v="N"/>
    <s v="00 - N/A"/>
    <s v="10 - FONDO GENERAL"/>
    <s v="(en blanco)"/>
    <s v="99 - MULTIPROVINCIAL"/>
    <n v="848468493"/>
    <n v="821400901.80999994"/>
    <n v="821524758"/>
    <n v="820362194.55999994"/>
  </r>
  <r>
    <s v="2023"/>
    <x v="0"/>
    <x v="0"/>
    <x v="0"/>
    <x v="0"/>
    <s v="2 - Poder Ejecutivo"/>
    <s v="0203 - MINISTERIO DE DEFENSA"/>
    <s v="0001 - MINISTERIO DE DEFENSA"/>
    <x v="0"/>
    <x v="4"/>
    <x v="22"/>
    <s v="2.1 - REMUNERACIONES Y CONTRIBUCIONES"/>
    <s v="2.1.1 - REMUNERACIONES"/>
    <s v="N"/>
    <s v="00 - N/A"/>
    <s v="10 - FONDO GENERAL"/>
    <s v="(en blanco)"/>
    <s v="99 - MULTIPROVINCIAL"/>
    <n v="134400000"/>
    <n v="134400000"/>
    <n v="134400000"/>
    <n v="134400000"/>
  </r>
  <r>
    <s v="2023"/>
    <x v="0"/>
    <x v="0"/>
    <x v="0"/>
    <x v="0"/>
    <s v="2 - Poder Ejecutivo"/>
    <s v="0203 - MINISTERIO DE DEFENSA"/>
    <s v="0001 - MINISTERIO DE DEFENSA"/>
    <x v="0"/>
    <x v="4"/>
    <x v="22"/>
    <s v="2.1 - REMUNERACIONES Y CONTRIBUCIONES"/>
    <s v="2.1.1 - REMUNERACIONES"/>
    <s v="N"/>
    <s v="00 - N/A"/>
    <s v="10 - FONDO GENERAL"/>
    <s v="(en blanco)"/>
    <s v="99 - MULTIPROVINCIAL"/>
    <n v="91660000"/>
    <n v="59034849.799999997"/>
    <n v="60704850"/>
    <n v="58361241.79999999"/>
  </r>
  <r>
    <s v="2023"/>
    <x v="0"/>
    <x v="0"/>
    <x v="0"/>
    <x v="0"/>
    <s v="2 - Poder Ejecutivo"/>
    <s v="0203 - MINISTERIO DE DEFENSA"/>
    <s v="0001 - MINISTERIO DE DEFENSA"/>
    <x v="0"/>
    <x v="4"/>
    <x v="22"/>
    <s v="2.1 - REMUNERACIONES Y CONTRIBUCIONES"/>
    <s v="2.1.1 - REMUNERACIONES"/>
    <s v="N"/>
    <s v="00 - N/A"/>
    <s v="10 - FONDO GENERAL"/>
    <s v="(en blanco)"/>
    <s v="99 - MULTIPROVINCIAL"/>
    <n v="79699405"/>
    <n v="79867911.670000002"/>
    <n v="82294358"/>
    <n v="79867911.670000002"/>
  </r>
  <r>
    <s v="2023"/>
    <x v="0"/>
    <x v="0"/>
    <x v="0"/>
    <x v="0"/>
    <s v="2 - Poder Ejecutivo"/>
    <s v="0203 - MINISTERIO DE DEFENSA"/>
    <s v="0001 - MINISTERIO DE DEFENSA"/>
    <x v="0"/>
    <x v="4"/>
    <x v="22"/>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x v="0"/>
    <x v="4"/>
    <x v="22"/>
    <s v="2.1 - REMUNERACIONES Y CONTRIBUCIONES"/>
    <s v="2.1.2 - SOBRESUELDOS"/>
    <s v="N"/>
    <s v="00 - N/A"/>
    <s v="10 - FONDO GENERAL"/>
    <s v="(en blanco)"/>
    <s v="99 - MULTIPROVINCIAL"/>
    <n v="27115695"/>
    <n v="27571993.5"/>
    <n v="27115695"/>
    <n v="26586238.25"/>
  </r>
  <r>
    <s v="2023"/>
    <x v="0"/>
    <x v="0"/>
    <x v="0"/>
    <x v="0"/>
    <s v="2 - Poder Ejecutivo"/>
    <s v="0203 - MINISTERIO DE DEFENSA"/>
    <s v="0001 - MINISTERIO DE DEFENSA"/>
    <x v="0"/>
    <x v="4"/>
    <x v="22"/>
    <s v="2.1 - REMUNERACIONES Y CONTRIBUCIONES"/>
    <s v="2.1.2 - SOBRESUELDOS"/>
    <s v="N"/>
    <s v="00 - N/A"/>
    <s v="10 - FONDO GENERAL"/>
    <s v="(en blanco)"/>
    <s v="99 - MULTIPROVINCIAL"/>
    <n v="0"/>
    <n v="5445744"/>
    <n v="6634000"/>
    <n v="5418000"/>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12553566"/>
    <n v="10447315.02"/>
    <n v="12117743"/>
    <n v="10361905.830000002"/>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2177039"/>
    <n v="1767877.4900000002"/>
    <n v="2103269"/>
    <n v="1749702.5499999998"/>
  </r>
  <r>
    <s v="2023"/>
    <x v="0"/>
    <x v="0"/>
    <x v="0"/>
    <x v="0"/>
    <s v="2 - Poder Ejecutivo"/>
    <s v="0203 - MINISTERIO DE DEFENSA"/>
    <s v="0001 - MINISTERIO DE DEFENSA"/>
    <x v="0"/>
    <x v="4"/>
    <x v="22"/>
    <s v="2.2 - CONTRATACIÓN DE SERVICIOS"/>
    <s v="2.2.1 - SERVICIOS BÁSICOS"/>
    <s v="N"/>
    <s v="00 - N/A"/>
    <s v="10 - FONDO GENERAL"/>
    <s v="(en blanco)"/>
    <s v="99 - MULTIPROVINCIAL"/>
    <n v="30548192"/>
    <n v="30548192"/>
    <n v="30548192"/>
    <n v="26809613.060000002"/>
  </r>
  <r>
    <s v="2023"/>
    <x v="0"/>
    <x v="0"/>
    <x v="0"/>
    <x v="0"/>
    <s v="2 - Poder Ejecutivo"/>
    <s v="0203 - MINISTERIO DE DEFENSA"/>
    <s v="0001 - MINISTERIO DE DEFENSA"/>
    <x v="0"/>
    <x v="4"/>
    <x v="22"/>
    <s v="2.2 - CONTRATACIÓN DE SERVICIOS"/>
    <s v="2.2.1 - SERVICIOS BÁSICOS"/>
    <s v="N"/>
    <s v="00 - N/A"/>
    <s v="10 - FONDO GENERAL"/>
    <s v="(en blanco)"/>
    <s v="99 - MULTIPROVINCIAL"/>
    <n v="28306102"/>
    <n v="27437685.719999995"/>
    <n v="28306102"/>
    <n v="25752292.119999994"/>
  </r>
  <r>
    <s v="2023"/>
    <x v="0"/>
    <x v="0"/>
    <x v="0"/>
    <x v="0"/>
    <s v="2 - Poder Ejecutivo"/>
    <s v="0203 - MINISTERIO DE DEFENSA"/>
    <s v="0001 - MINISTERIO DE DEFENSA"/>
    <x v="0"/>
    <x v="4"/>
    <x v="22"/>
    <s v="2.2 - CONTRATACIÓN DE SERVICIOS"/>
    <s v="2.2.1 - SERVICIOS BÁSICOS"/>
    <s v="N"/>
    <s v="00 - N/A"/>
    <s v="10 - FONDO GENERAL"/>
    <s v="(en blanco)"/>
    <s v="99 - MULTIPROVINCIAL"/>
    <n v="78000000"/>
    <n v="77999276.069999993"/>
    <n v="78000000"/>
    <n v="75335309.199999988"/>
  </r>
  <r>
    <s v="2023"/>
    <x v="0"/>
    <x v="0"/>
    <x v="0"/>
    <x v="0"/>
    <s v="2 - Poder Ejecutivo"/>
    <s v="0203 - MINISTERIO DE DEFENSA"/>
    <s v="0001 - MINISTERIO DE DEFENSA"/>
    <x v="0"/>
    <x v="4"/>
    <x v="22"/>
    <s v="2.2 - CONTRATACIÓN DE SERVICIOS"/>
    <s v="2.2.1 - SERVICIOS BÁSICOS"/>
    <s v="N"/>
    <s v="00 - N/A"/>
    <s v="10 - FONDO GENERAL"/>
    <s v="(en blanco)"/>
    <s v="99 - MULTIPROVINCIAL"/>
    <n v="108000"/>
    <n v="108000"/>
    <n v="108000"/>
    <n v="94626"/>
  </r>
  <r>
    <s v="2023"/>
    <x v="0"/>
    <x v="0"/>
    <x v="0"/>
    <x v="0"/>
    <s v="2 - Poder Ejecutivo"/>
    <s v="0203 - MINISTERIO DE DEFENSA"/>
    <s v="0001 - MINISTERIO DE DEFENSA"/>
    <x v="0"/>
    <x v="4"/>
    <x v="22"/>
    <s v="2.2 - CONTRATACIÓN DE SERVICIOS"/>
    <s v="2.2.1 - SERVICIOS BÁSICOS"/>
    <s v="N"/>
    <s v="00 - N/A"/>
    <s v="10 - FONDO GENERAL"/>
    <s v="(en blanco)"/>
    <s v="99 - MULTIPROVINCIAL"/>
    <n v="720000"/>
    <n v="720000"/>
    <n v="850000"/>
    <n v="717548"/>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3596.85"/>
    <n v="500000"/>
    <n v="350526.85"/>
  </r>
  <r>
    <s v="2023"/>
    <x v="0"/>
    <x v="0"/>
    <x v="0"/>
    <x v="0"/>
    <s v="2 - Poder Ejecutivo"/>
    <s v="0203 - MINISTERIO DE DEFENSA"/>
    <s v="0001 - MINISTERIO DE DEFENSA"/>
    <x v="0"/>
    <x v="4"/>
    <x v="22"/>
    <s v="2.2 - CONTRATACIÓN DE SERVICIOS"/>
    <s v="2.2.3 - VIÁTICOS"/>
    <s v="N"/>
    <s v="00 - N/A"/>
    <s v="10 - FONDO GENERAL"/>
    <s v="(en blanco)"/>
    <s v="99 - MULTIPROVINCIAL"/>
    <n v="73055640"/>
    <n v="69856840.099999994"/>
    <n v="72863035"/>
    <n v="66578095.219999999"/>
  </r>
  <r>
    <s v="2023"/>
    <x v="0"/>
    <x v="0"/>
    <x v="0"/>
    <x v="0"/>
    <s v="2 - Poder Ejecutivo"/>
    <s v="0203 - MINISTERIO DE DEFENSA"/>
    <s v="0001 - MINISTERIO DE DEFENSA"/>
    <x v="0"/>
    <x v="4"/>
    <x v="22"/>
    <s v="2.2 - CONTRATACIÓN DE SERVICIOS"/>
    <s v="2.2.3 - VIÁTICOS"/>
    <s v="N"/>
    <s v="00 - N/A"/>
    <s v="10 - FONDO GENERAL"/>
    <s v="(en blanco)"/>
    <s v="99 - MULTIPROVINCIAL"/>
    <n v="44021469"/>
    <n v="45697049.5"/>
    <n v="45500075"/>
    <n v="45591527.32"/>
  </r>
  <r>
    <s v="2023"/>
    <x v="0"/>
    <x v="0"/>
    <x v="0"/>
    <x v="0"/>
    <s v="2 - Poder Ejecutivo"/>
    <s v="0203 - MINISTERIO DE DEFENSA"/>
    <s v="0001 - MINISTERIO DE DEFENSA"/>
    <x v="0"/>
    <x v="4"/>
    <x v="22"/>
    <s v="2.2 - CONTRATACIÓN DE SERVICIOS"/>
    <s v="2.2.4 - TRANSPORTE Y ALMACENAJE"/>
    <s v="N"/>
    <s v="00 - N/A"/>
    <s v="10 - FONDO GENERAL"/>
    <s v="(en blanco)"/>
    <s v="99 - MULTIPROVINCIAL"/>
    <n v="3409220"/>
    <n v="12357996.979999999"/>
    <n v="16329099"/>
    <n v="12165652.839999998"/>
  </r>
  <r>
    <s v="2023"/>
    <x v="0"/>
    <x v="0"/>
    <x v="0"/>
    <x v="0"/>
    <s v="2 - Poder Ejecutivo"/>
    <s v="0203 - MINISTERIO DE DEFENSA"/>
    <s v="0001 - MINISTERIO DE DEFENSA"/>
    <x v="0"/>
    <x v="4"/>
    <x v="22"/>
    <s v="2.2 - CONTRATACIÓN DE SERVICIOS"/>
    <s v="2.2.4 - TRANSPORTE Y ALMACENAJE"/>
    <s v="N"/>
    <s v="00 - N/A"/>
    <s v="10 - FONDO GENERAL"/>
    <s v="(en blanco)"/>
    <s v="99 - MULTIPROVINCIAL"/>
    <n v="50000"/>
    <n v="52200"/>
    <n v="50000"/>
    <n v="0"/>
  </r>
  <r>
    <s v="2023"/>
    <x v="0"/>
    <x v="0"/>
    <x v="0"/>
    <x v="0"/>
    <s v="2 - Poder Ejecutivo"/>
    <s v="0203 - MINISTERIO DE DEFENSA"/>
    <s v="0001 - MINISTERIO DE DEFENSA"/>
    <x v="0"/>
    <x v="4"/>
    <x v="22"/>
    <s v="2.2 - CONTRATACIÓN DE SERVICIOS"/>
    <s v="2.2.5 - ALQUILERES Y RENTAS"/>
    <s v="N"/>
    <s v="00 - N/A"/>
    <s v="10 - FONDO GENERAL"/>
    <s v="(en blanco)"/>
    <s v="99 - MULTIPROVINCIAL"/>
    <n v="1321349"/>
    <n v="2288366.41"/>
    <n v="1491349"/>
    <n v="1565579.1699999997"/>
  </r>
  <r>
    <s v="2023"/>
    <x v="0"/>
    <x v="0"/>
    <x v="0"/>
    <x v="0"/>
    <s v="2 - Poder Ejecutivo"/>
    <s v="0203 - MINISTERIO DE DEFENSA"/>
    <s v="0001 - MINISTERIO DE DEFENSA"/>
    <x v="0"/>
    <x v="4"/>
    <x v="22"/>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x v="0"/>
    <x v="4"/>
    <x v="22"/>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x v="0"/>
    <x v="4"/>
    <x v="22"/>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x v="0"/>
    <x v="4"/>
    <x v="22"/>
    <s v="2.2 - CONTRATACIÓN DE SERVICIOS"/>
    <s v="2.2.5 - ALQUILERES Y RENTAS"/>
    <s v="N"/>
    <s v="00 - N/A"/>
    <s v="10 - FONDO GENERAL"/>
    <s v="(en blanco)"/>
    <s v="99 - MULTIPROVINCIAL"/>
    <n v="3556521"/>
    <n v="4726490.25"/>
    <n v="4456521"/>
    <n v="3447370.25"/>
  </r>
  <r>
    <s v="2023"/>
    <x v="0"/>
    <x v="0"/>
    <x v="0"/>
    <x v="0"/>
    <s v="2 - Poder Ejecutivo"/>
    <s v="0203 - MINISTERIO DE DEFENSA"/>
    <s v="0001 - MINISTERIO DE DEFENSA"/>
    <x v="0"/>
    <x v="4"/>
    <x v="22"/>
    <s v="2.2 - CONTRATACIÓN DE SERVICIOS"/>
    <s v="2.2.5 - ALQUILERES Y RENTAS"/>
    <s v="N"/>
    <s v="00 - N/A"/>
    <s v="10 - FONDO GENERAL"/>
    <s v="(en blanco)"/>
    <s v="99 - MULTIPROVINCIAL"/>
    <n v="0"/>
    <n v="82889.100000000006"/>
    <n v="200000"/>
    <n v="0"/>
  </r>
  <r>
    <s v="2023"/>
    <x v="0"/>
    <x v="0"/>
    <x v="0"/>
    <x v="0"/>
    <s v="2 - Poder Ejecutivo"/>
    <s v="0203 - MINISTERIO DE DEFENSA"/>
    <s v="0001 - MINISTERIO DE DEFENSA"/>
    <x v="0"/>
    <x v="4"/>
    <x v="22"/>
    <s v="2.2 - CONTRATACIÓN DE SERVICIOS"/>
    <s v="2.2.5 - ALQUILERES Y RENTAS"/>
    <s v="N"/>
    <s v="00 - N/A"/>
    <s v="10 - FONDO GENERAL"/>
    <s v="(en blanco)"/>
    <s v="99 - MULTIPROVINCIAL"/>
    <n v="305537"/>
    <n v="714773.2"/>
    <n v="1025537"/>
    <n v="657661.19999999995"/>
  </r>
  <r>
    <s v="2023"/>
    <x v="0"/>
    <x v="0"/>
    <x v="0"/>
    <x v="0"/>
    <s v="2 - Poder Ejecutivo"/>
    <s v="0203 - MINISTERIO DE DEFENSA"/>
    <s v="0001 - MINISTERIO DE DEFENSA"/>
    <x v="0"/>
    <x v="4"/>
    <x v="22"/>
    <s v="2.2 - CONTRATACIÓN DE SERVICIOS"/>
    <s v="2.2.5 - ALQUILERES Y RENTAS"/>
    <s v="N"/>
    <s v="00 - N/A"/>
    <s v="10 - FONDO GENERAL"/>
    <s v="(en blanco)"/>
    <s v="99 - MULTIPROVINCIAL"/>
    <n v="492000"/>
    <n v="404285"/>
    <n v="692000"/>
    <n v="306000"/>
  </r>
  <r>
    <s v="2023"/>
    <x v="0"/>
    <x v="0"/>
    <x v="0"/>
    <x v="0"/>
    <s v="2 - Poder Ejecutivo"/>
    <s v="0203 - MINISTERIO DE DEFENSA"/>
    <s v="0001 - MINISTERIO DE DEFENSA"/>
    <x v="0"/>
    <x v="4"/>
    <x v="22"/>
    <s v="2.2 - CONTRATACIÓN DE SERVICIOS"/>
    <s v="2.2.5 - ALQUILERES Y RENTAS"/>
    <s v="N"/>
    <s v="00 - N/A"/>
    <s v="10 - FONDO GENERAL"/>
    <s v="(en blanco)"/>
    <s v="99 - MULTIPROVINCIAL"/>
    <n v="250000"/>
    <n v="2019970.6099999999"/>
    <n v="2650000"/>
    <n v="2019970.6099999999"/>
  </r>
  <r>
    <s v="2023"/>
    <x v="0"/>
    <x v="0"/>
    <x v="0"/>
    <x v="0"/>
    <s v="2 - Poder Ejecutivo"/>
    <s v="0203 - MINISTERIO DE DEFENSA"/>
    <s v="0001 - MINISTERIO DE DEFENSA"/>
    <x v="0"/>
    <x v="4"/>
    <x v="22"/>
    <s v="2.2 - CONTRATACIÓN DE SERVICIOS"/>
    <s v="2.2.5 - ALQUILERES Y RENTAS"/>
    <s v="N"/>
    <s v="00 - N/A"/>
    <s v="10 - FONDO GENERAL"/>
    <s v="(en blanco)"/>
    <s v="99 - MULTIPROVINCIAL"/>
    <n v="27296178"/>
    <n v="51121716.850000009"/>
    <n v="58681390"/>
    <n v="16697212.07"/>
  </r>
  <r>
    <s v="2023"/>
    <x v="0"/>
    <x v="0"/>
    <x v="0"/>
    <x v="0"/>
    <s v="2 - Poder Ejecutivo"/>
    <s v="0203 - MINISTERIO DE DEFENSA"/>
    <s v="0001 - MINISTERIO DE DEFENSA"/>
    <x v="0"/>
    <x v="4"/>
    <x v="22"/>
    <s v="2.2 - CONTRATACIÓN DE SERVICIOS"/>
    <s v="2.2.6 - SEGUROS"/>
    <s v="N"/>
    <s v="00 - N/A"/>
    <s v="10 - FONDO GENERAL"/>
    <s v="(en blanco)"/>
    <s v="99 - MULTIPROVINCIAL"/>
    <n v="13208069"/>
    <n v="16041847.77"/>
    <n v="21041849"/>
    <n v="16041847.77"/>
  </r>
  <r>
    <s v="2023"/>
    <x v="0"/>
    <x v="0"/>
    <x v="0"/>
    <x v="0"/>
    <s v="2 - Poder Ejecutivo"/>
    <s v="0203 - MINISTERIO DE DEFENSA"/>
    <s v="0001 - MINISTERIO DE DEFENSA"/>
    <x v="0"/>
    <x v="4"/>
    <x v="22"/>
    <s v="2.2 - CONTRATACIÓN DE SERVICIOS"/>
    <s v="2.2.6 - SEGUROS"/>
    <s v="N"/>
    <s v="00 - N/A"/>
    <s v="10 - FONDO GENERAL"/>
    <s v="(en blanco)"/>
    <s v="99 - MULTIPROVINCIAL"/>
    <n v="500000"/>
    <n v="745301.13"/>
    <n v="1076883"/>
    <n v="643441.1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0"/>
    <n v="2885879.8"/>
    <n v="4791312"/>
    <n v="73026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1064151.05"/>
    <n v="100000"/>
    <n v="53123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
    <n v="3601196.45"/>
    <n v="1772500"/>
    <n v="1961232.45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867796.79999999993"/>
    <n v="2000000"/>
    <n v="465112.3400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58822"/>
    <n v="0"/>
    <n v="10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8421622"/>
    <n v="84605771.060000002"/>
    <n v="90495641"/>
    <n v="67470478.12999999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105728"/>
    <n v="389808"/>
    <n v="10572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4558904.87"/>
    <n v="3944822"/>
    <n v="2394465.64"/>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957000"/>
    <n v="5129687.51"/>
    <n v="557000"/>
    <n v="4278451.019999998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587258"/>
    <n v="382968.34"/>
    <n v="3798312"/>
    <n v="222809.1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919600"/>
    <n v="8481690.7200000007"/>
    <n v="570645"/>
    <n v="7124944.280000000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12440"/>
    <n v="1159189.52"/>
    <n v="1012440"/>
    <n v="911577.1399999999"/>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0"/>
    <n v="435774"/>
    <n v="358638"/>
    <n v="435774"/>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3420000"/>
    <n v="1580123.72"/>
    <n v="1668060"/>
    <n v="153286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650000"/>
    <n v="43273797.349999994"/>
    <n v="64843211"/>
    <n v="3499142.5"/>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1552666.8900000001"/>
    <n v="882679"/>
    <n v="1450006.8900000001"/>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0"/>
    <n v="10598320.02"/>
    <n v="10391500"/>
    <n v="8699051.0199999996"/>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92527556"/>
    <n v="188764545.21000001"/>
    <n v="191648123"/>
    <n v="164554266.90999997"/>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0"/>
    <n v="753875"/>
    <n v="650000"/>
    <n v="747875"/>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500000"/>
    <n v="1782843.34"/>
    <n v="18543918"/>
    <n v="1494178.99"/>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3000000"/>
    <n v="146556"/>
    <n v="1692393"/>
    <n v="146556"/>
  </r>
  <r>
    <s v="2023"/>
    <x v="0"/>
    <x v="0"/>
    <x v="0"/>
    <x v="0"/>
    <s v="2 - Poder Ejecutivo"/>
    <s v="0203 - MINISTERIO DE DEFENSA"/>
    <s v="0001 - MINISTERIO DE DEFENSA"/>
    <x v="0"/>
    <x v="4"/>
    <x v="22"/>
    <s v="2.3 - MATERIALES Y SUMINISTROS"/>
    <s v="2.3.2 - TEXTILES Y VESTUARIOS"/>
    <s v="N"/>
    <s v="00 - N/A"/>
    <s v="10 - FONDO GENERAL"/>
    <s v="(en blanco)"/>
    <s v="99 - MULTIPROVINCIAL"/>
    <n v="1000000"/>
    <n v="99055103.579999998"/>
    <n v="1000000"/>
    <n v="99055079.980000004"/>
  </r>
  <r>
    <s v="2023"/>
    <x v="0"/>
    <x v="0"/>
    <x v="0"/>
    <x v="0"/>
    <s v="2 - Poder Ejecutivo"/>
    <s v="0203 - MINISTERIO DE DEFENSA"/>
    <s v="0001 - MINISTERIO DE DEFENSA"/>
    <x v="0"/>
    <x v="4"/>
    <x v="22"/>
    <s v="2.3 - MATERIALES Y SUMINISTROS"/>
    <s v="2.3.2 - TEXTILES Y VESTUARIOS"/>
    <s v="N"/>
    <s v="00 - N/A"/>
    <s v="10 - FONDO GENERAL"/>
    <s v="(en blanco)"/>
    <s v="99 - MULTIPROVINCIAL"/>
    <n v="3600000"/>
    <n v="9255667.3500000015"/>
    <n v="113868627"/>
    <n v="8497273.9400000013"/>
  </r>
  <r>
    <s v="2023"/>
    <x v="0"/>
    <x v="0"/>
    <x v="0"/>
    <x v="0"/>
    <s v="2 - Poder Ejecutivo"/>
    <s v="0203 - MINISTERIO DE DEFENSA"/>
    <s v="0001 - MINISTERIO DE DEFENSA"/>
    <x v="0"/>
    <x v="4"/>
    <x v="22"/>
    <s v="2.3 - MATERIALES Y SUMINISTROS"/>
    <s v="2.3.2 - TEXTILES Y VESTUARIOS"/>
    <s v="N"/>
    <s v="00 - N/A"/>
    <s v="10 - FONDO GENERAL"/>
    <s v="(en blanco)"/>
    <s v="99 - MULTIPROVINCIAL"/>
    <n v="469299239"/>
    <n v="358223375.05000001"/>
    <n v="472396229"/>
    <n v="345685975.84000003"/>
  </r>
  <r>
    <s v="2023"/>
    <x v="0"/>
    <x v="0"/>
    <x v="0"/>
    <x v="0"/>
    <s v="2 - Poder Ejecutivo"/>
    <s v="0203 - MINISTERIO DE DEFENSA"/>
    <s v="0001 - MINISTERIO DE DEFENSA"/>
    <x v="0"/>
    <x v="4"/>
    <x v="22"/>
    <s v="2.3 - MATERIALES Y SUMINISTROS"/>
    <s v="2.3.2 - TEXTILES Y VESTUARIOS"/>
    <s v="N"/>
    <s v="00 - N/A"/>
    <s v="10 - FONDO GENERAL"/>
    <s v="(en blanco)"/>
    <s v="99 - MULTIPROVINCIAL"/>
    <n v="4220120"/>
    <n v="102422454.77000001"/>
    <n v="4234600"/>
    <n v="100821082.66999999"/>
  </r>
  <r>
    <s v="2023"/>
    <x v="0"/>
    <x v="0"/>
    <x v="0"/>
    <x v="0"/>
    <s v="2 - Poder Ejecutivo"/>
    <s v="0203 - MINISTERIO DE DEFENSA"/>
    <s v="0001 - MINISTERIO DE DEFENSA"/>
    <x v="0"/>
    <x v="4"/>
    <x v="22"/>
    <s v="2.3 - MATERIALES Y SUMINISTROS"/>
    <s v="2.3.3 - PAPEL, CARTÓN E IMPRESOS"/>
    <s v="N"/>
    <s v="00 - N/A"/>
    <s v="10 - FONDO GENERAL"/>
    <s v="(en blanco)"/>
    <s v="99 - MULTIPROVINCIAL"/>
    <n v="2307697"/>
    <n v="3826551.2"/>
    <n v="2000000"/>
    <n v="3817347.2"/>
  </r>
  <r>
    <s v="2023"/>
    <x v="0"/>
    <x v="0"/>
    <x v="0"/>
    <x v="0"/>
    <s v="2 - Poder Ejecutivo"/>
    <s v="0203 - MINISTERIO DE DEFENSA"/>
    <s v="0001 - MINISTERIO DE DEFENSA"/>
    <x v="0"/>
    <x v="4"/>
    <x v="22"/>
    <s v="2.3 - MATERIALES Y SUMINISTROS"/>
    <s v="2.3.3 - PAPEL, CARTÓN E IMPRESOS"/>
    <s v="N"/>
    <s v="00 - N/A"/>
    <s v="10 - FONDO GENERAL"/>
    <s v="(en blanco)"/>
    <s v="99 - MULTIPROVINCIAL"/>
    <n v="2201072"/>
    <n v="5997303.620000001"/>
    <n v="10005060"/>
    <n v="4145293.62"/>
  </r>
  <r>
    <s v="2023"/>
    <x v="0"/>
    <x v="0"/>
    <x v="0"/>
    <x v="0"/>
    <s v="2 - Poder Ejecutivo"/>
    <s v="0203 - MINISTERIO DE DEFENSA"/>
    <s v="0001 - MINISTERIO DE DEFENSA"/>
    <x v="0"/>
    <x v="4"/>
    <x v="22"/>
    <s v="2.3 - MATERIALES Y SUMINISTROS"/>
    <s v="2.3.3 - PAPEL, CARTÓN E IMPRESOS"/>
    <s v="N"/>
    <s v="00 - N/A"/>
    <s v="10 - FONDO GENERAL"/>
    <s v="(en blanco)"/>
    <s v="99 - MULTIPROVINCIAL"/>
    <n v="400000"/>
    <n v="784104.10000000009"/>
    <n v="297110"/>
    <n v="658422.30000000005"/>
  </r>
  <r>
    <s v="2023"/>
    <x v="0"/>
    <x v="0"/>
    <x v="0"/>
    <x v="0"/>
    <s v="2 - Poder Ejecutivo"/>
    <s v="0203 - MINISTERIO DE DEFENSA"/>
    <s v="0001 - MINISTERIO DE DEFENSA"/>
    <x v="0"/>
    <x v="4"/>
    <x v="22"/>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x v="0"/>
    <x v="4"/>
    <x v="22"/>
    <s v="2.3 - MATERIALES Y SUMINISTROS"/>
    <s v="2.3.4 - PRODUCTOS FARMACÉUTICOS"/>
    <s v="N"/>
    <s v="00 - N/A"/>
    <s v="10 - FONDO GENERAL"/>
    <s v="(en blanco)"/>
    <s v="99 - MULTIPROVINCIAL"/>
    <n v="5147040"/>
    <n v="10302368"/>
    <n v="13649521"/>
    <n v="6137151.7999999989"/>
  </r>
  <r>
    <s v="2023"/>
    <x v="0"/>
    <x v="0"/>
    <x v="0"/>
    <x v="0"/>
    <s v="2 - Poder Ejecutivo"/>
    <s v="0203 - MINISTERIO DE DEFENSA"/>
    <s v="0001 - MINISTERIO DE DEFENSA"/>
    <x v="0"/>
    <x v="4"/>
    <x v="22"/>
    <s v="2.3 - MATERIALES Y SUMINISTROS"/>
    <s v="2.3.4 - PRODUCTOS FARMACÉUTICOS"/>
    <s v="N"/>
    <s v="00 - N/A"/>
    <s v="10 - FONDO GENERAL"/>
    <s v="(en blanco)"/>
    <s v="99 - MULTIPROVINCIAL"/>
    <n v="0"/>
    <n v="167400"/>
    <n v="167400"/>
    <n v="16740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1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5000000"/>
    <n v="3116501.6500000013"/>
    <n v="1894973"/>
    <n v="2451170.7500000005"/>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2459.12"/>
    <n v="815890"/>
    <n v="1869.12"/>
  </r>
  <r>
    <s v="2023"/>
    <x v="0"/>
    <x v="0"/>
    <x v="0"/>
    <x v="0"/>
    <s v="2 - Poder Ejecutivo"/>
    <s v="0203 - MINISTERIO DE DEFENSA"/>
    <s v="0001 - MINISTERIO DE DEFENSA"/>
    <x v="0"/>
    <x v="4"/>
    <x v="22"/>
    <s v="2.3 - MATERIALES Y SUMINISTROS"/>
    <s v="2.3.5 - CUERO, CAUCHO Y PLÁSTICO"/>
    <s v="N"/>
    <s v="00 - N/A"/>
    <s v="10 - FONDO GENERAL"/>
    <s v="(en blanco)"/>
    <s v="99 - MULTIPROVINCIAL"/>
    <n v="2000000"/>
    <n v="1054463.92"/>
    <n v="1393109"/>
    <n v="982417.5899999998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194678.74999999997"/>
    <n v="331648"/>
    <n v="193797.2899999999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15417.17"/>
    <n v="108789"/>
    <n v="15417.1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25960"/>
    <n v="126868"/>
    <n v="4572.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500000"/>
    <n v="403240.61999999994"/>
    <n v="513171"/>
    <n v="397340.62"/>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50000"/>
    <n v="561786.24"/>
    <n v="970779"/>
    <n v="443308.10999999993"/>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3500000"/>
    <n v="4387352.47"/>
    <n v="3618188"/>
    <n v="4338374.6000000006"/>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00000"/>
    <n v="382590.16"/>
    <n v="482784"/>
    <n v="296450.16000000003"/>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0"/>
    <n v="37657.78"/>
    <n v="202866"/>
    <n v="37031.7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0"/>
    <n v="71824.83"/>
    <n v="184754"/>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1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34862000"/>
    <n v="150366376"/>
    <n v="138154800"/>
    <n v="147625361.50999999"/>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46044600"/>
    <n v="40757084.799999997"/>
    <n v="51126600"/>
    <n v="3510559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2000000"/>
    <n v="1793273.8299999998"/>
    <n v="2620185"/>
    <n v="12747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265836.82"/>
    <n v="1000000"/>
    <n v="2004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7348740"/>
    <n v="5620520.4100000001"/>
    <n v="7350806"/>
    <n v="4651174.6099999994"/>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10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663056"/>
    <n v="1053867"/>
    <n v="641793.3000000000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9204.5"/>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3463018"/>
    <n v="5207565.2999999989"/>
    <n v="4203018"/>
    <n v="4419315.4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537592.66"/>
    <n v="903570"/>
    <n v="537592.6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8076866"/>
    <n v="7601210.080000001"/>
    <n v="6182307"/>
    <n v="7078642.5900000008"/>
  </r>
  <r>
    <s v="2023"/>
    <x v="0"/>
    <x v="0"/>
    <x v="0"/>
    <x v="0"/>
    <s v="2 - Poder Ejecutivo"/>
    <s v="0203 - MINISTERIO DE DEFENSA"/>
    <s v="0001 - MINISTERIO DE DEFENSA"/>
    <x v="0"/>
    <x v="4"/>
    <x v="22"/>
    <s v="2.3 - MATERIALES Y SUMINISTROS"/>
    <s v="2.3.9 - PRODUCTOS Y ÚTILES VARIOS"/>
    <s v="N"/>
    <s v="00 - N/A"/>
    <s v="10 - FONDO GENERAL"/>
    <s v="(en blanco)"/>
    <s v="99 - MULTIPROVINCIAL"/>
    <n v="18179500"/>
    <n v="5560492.3099999996"/>
    <n v="13582912"/>
    <n v="4133641.31"/>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154348.70000000001"/>
    <n v="600000"/>
    <n v="73518.7"/>
  </r>
  <r>
    <s v="2023"/>
    <x v="0"/>
    <x v="0"/>
    <x v="0"/>
    <x v="0"/>
    <s v="2 - Poder Ejecutivo"/>
    <s v="0203 - MINISTERIO DE DEFENSA"/>
    <s v="0001 - MINISTERIO DE DEFENSA"/>
    <x v="0"/>
    <x v="4"/>
    <x v="22"/>
    <s v="2.3 - MATERIALES Y SUMINISTROS"/>
    <s v="2.3.9 - PRODUCTOS Y ÚTILES VARIOS"/>
    <s v="N"/>
    <s v="00 - N/A"/>
    <s v="10 - FONDO GENERAL"/>
    <s v="(en blanco)"/>
    <s v="99 - MULTIPROVINCIAL"/>
    <n v="16531401"/>
    <n v="16786304.469999995"/>
    <n v="18745273"/>
    <n v="12745049.59"/>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4250"/>
    <n v="26550"/>
    <n v="44250"/>
  </r>
  <r>
    <s v="2023"/>
    <x v="0"/>
    <x v="0"/>
    <x v="0"/>
    <x v="0"/>
    <s v="2 - Poder Ejecutivo"/>
    <s v="0203 - MINISTERIO DE DEFENSA"/>
    <s v="0001 - MINISTERIO DE DEFENSA"/>
    <x v="0"/>
    <x v="4"/>
    <x v="22"/>
    <s v="2.3 - MATERIALES Y SUMINISTROS"/>
    <s v="2.3.9 - PRODUCTOS Y ÚTILES VARIOS"/>
    <s v="N"/>
    <s v="00 - N/A"/>
    <s v="10 - FONDO GENERAL"/>
    <s v="(en blanco)"/>
    <s v="99 - MULTIPROVINCIAL"/>
    <n v="6684400"/>
    <n v="12965307.73"/>
    <n v="18511092"/>
    <n v="10908608.089999998"/>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681866.2"/>
    <n v="1600000"/>
    <n v="1681866.2"/>
  </r>
  <r>
    <s v="2023"/>
    <x v="0"/>
    <x v="0"/>
    <x v="0"/>
    <x v="0"/>
    <s v="2 - Poder Ejecutivo"/>
    <s v="0203 - MINISTERIO DE DEFENSA"/>
    <s v="0001 - MINISTERIO DE DEFENSA"/>
    <x v="0"/>
    <x v="4"/>
    <x v="22"/>
    <s v="2.3 - MATERIALES Y SUMINISTROS"/>
    <s v="2.3.9 - PRODUCTOS Y ÚTILES VARIOS"/>
    <s v="N"/>
    <s v="00 - N/A"/>
    <s v="10 - FONDO GENERAL"/>
    <s v="(en blanco)"/>
    <s v="99 - MULTIPROVINCIAL"/>
    <n v="1500000"/>
    <n v="4204851.9000000004"/>
    <n v="7716392"/>
    <n v="4010609.7399999998"/>
  </r>
  <r>
    <s v="2023"/>
    <x v="0"/>
    <x v="0"/>
    <x v="0"/>
    <x v="0"/>
    <s v="2 - Poder Ejecutivo"/>
    <s v="0203 - MINISTERIO DE DEFENSA"/>
    <s v="0001 - MINISTERIO DE DEFENSA"/>
    <x v="0"/>
    <x v="4"/>
    <x v="22"/>
    <s v="2.3 - MATERIALES Y SUMINISTROS"/>
    <s v="2.3.9 - PRODUCTOS Y ÚTILES VARIOS"/>
    <s v="N"/>
    <s v="00 - N/A"/>
    <s v="10 - FONDO GENERAL"/>
    <s v="(en blanco)"/>
    <s v="99 - MULTIPROVINCIAL"/>
    <n v="5516035"/>
    <n v="15126741.640000002"/>
    <n v="6020639"/>
    <n v="12414370.560000001"/>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92000"/>
    <n v="92000"/>
    <n v="69000"/>
  </r>
  <r>
    <s v="2023"/>
    <x v="0"/>
    <x v="0"/>
    <x v="0"/>
    <x v="0"/>
    <s v="2 - Poder Ejecutivo"/>
    <s v="0203 - MINISTERIO DE DEFENSA"/>
    <s v="0001 - MINISTERIO DE DEFENSA"/>
    <x v="0"/>
    <x v="4"/>
    <x v="22"/>
    <s v="2.3 - MATERIALES Y SUMINISTROS"/>
    <s v="2.3.9 - PRODUCTOS Y ÚTILES VARIOS"/>
    <s v="N"/>
    <s v="00 - N/A"/>
    <s v="10 - FONDO GENERAL"/>
    <s v="(en blanco)"/>
    <s v="99 - MULTIPROVINCIAL"/>
    <n v="10100000"/>
    <n v="10908031.109999999"/>
    <n v="5578983"/>
    <n v="7212011.1300000008"/>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947623.4800000004"/>
    <n v="1575014"/>
    <n v="4165125.83"/>
  </r>
  <r>
    <s v="2023"/>
    <x v="0"/>
    <x v="0"/>
    <x v="0"/>
    <x v="0"/>
    <s v="2 - Poder Ejecutivo"/>
    <s v="0203 - MINISTERIO DE DEFENSA"/>
    <s v="0001 - MINISTERIO DE DEFENSA"/>
    <x v="0"/>
    <x v="4"/>
    <x v="22"/>
    <s v="2.3 - MATERIALES Y SUMINISTROS"/>
    <s v="2.3.9 - PRODUCTOS Y ÚTILES VARIOS"/>
    <s v="N"/>
    <s v="00 - N/A"/>
    <s v="10 - FONDO GENERAL"/>
    <s v="(en blanco)"/>
    <s v="99 - MULTIPROVINCIAL"/>
    <n v="6378537"/>
    <n v="1092778.6800000002"/>
    <n v="6315056"/>
    <n v="1077825.599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6000000"/>
    <n v="59591163.780000001"/>
    <n v="57766375"/>
    <n v="54958832.799999997"/>
  </r>
  <r>
    <s v="2023"/>
    <x v="0"/>
    <x v="0"/>
    <x v="1"/>
    <x v="1"/>
    <s v="2 - Poder Ejecutivo"/>
    <s v="0203 - MINISTERIO DE DEFENSA"/>
    <s v="0001 - MINISTERIO DE DEFENSA"/>
    <x v="0"/>
    <x v="4"/>
    <x v="22"/>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7431120"/>
    <n v="7472199.1800000006"/>
    <n v="7065723"/>
    <n v="7472199.1800000006"/>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1646200"/>
    <n v="21646200"/>
    <n v="21646200"/>
    <n v="2164620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4472772"/>
    <n v="5789326.9199999999"/>
    <n v="6278169"/>
    <n v="5789326.9200000009"/>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798908"/>
    <n v="2878672.76"/>
    <n v="2918908"/>
    <n v="2878672.76"/>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947189"/>
    <n v="940245.74999999988"/>
    <n v="1049285"/>
    <n v="940245.74999999988"/>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154794"/>
    <n v="153348.59999999998"/>
    <n v="172074"/>
    <n v="153348.6"/>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100000"/>
    <n v="0"/>
    <n v="100000"/>
    <n v="0"/>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980000"/>
    <n v="664252.12"/>
    <n v="980000"/>
    <n v="664252.12"/>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366000"/>
    <n v="293660"/>
    <n v="366000"/>
    <n v="293660"/>
  </r>
  <r>
    <s v="2023"/>
    <x v="0"/>
    <x v="0"/>
    <x v="0"/>
    <x v="0"/>
    <s v="2 - Poder Ejecutivo"/>
    <s v="0203 - MINISTERIO DE DEFENSA"/>
    <s v="0002 - ACADEMIA MILITAR BATALLA DE LA CARRERA"/>
    <x v="1"/>
    <x v="8"/>
    <x v="23"/>
    <s v="2.2 - CONTRATACIÓN DE SERVICIOS"/>
    <s v="2.2.2 - PUBLICIDAD, IMPRESIÓN Y ENCUADERNACIÓN"/>
    <s v="N"/>
    <s v="00 - N/A"/>
    <s v="10 - FONDO GENERAL"/>
    <s v="(en blanco)"/>
    <s v="32 - SANTO DOMINGO"/>
    <n v="0"/>
    <n v="81897.899999999994"/>
    <n v="81897.899999999994"/>
    <n v="81897.899999999994"/>
  </r>
  <r>
    <s v="2023"/>
    <x v="0"/>
    <x v="0"/>
    <x v="0"/>
    <x v="0"/>
    <s v="2 - Poder Ejecutivo"/>
    <s v="0203 - MINISTERIO DE DEFENSA"/>
    <s v="0002 - ACADEMIA MILITAR BATALLA DE LA CARRERA"/>
    <x v="1"/>
    <x v="8"/>
    <x v="23"/>
    <s v="2.2 - CONTRATACIÓN DE SERVICIOS"/>
    <s v="2.2.5 - ALQUILERES Y RENTAS"/>
    <s v="N"/>
    <s v="00 - N/A"/>
    <s v="10 - FONDO GENERAL"/>
    <s v="(en blanco)"/>
    <s v="32 - SANTO DOMINGO"/>
    <n v="360000"/>
    <n v="355180"/>
    <n v="360000"/>
    <n v="355179.97000000003"/>
  </r>
  <r>
    <s v="2023"/>
    <x v="0"/>
    <x v="0"/>
    <x v="0"/>
    <x v="0"/>
    <s v="2 - Poder Ejecutivo"/>
    <s v="0203 - MINISTERIO DE DEFENSA"/>
    <s v="0002 - ACADEMIA MILITAR BATALLA DE LA CARRERA"/>
    <x v="1"/>
    <x v="8"/>
    <x v="23"/>
    <s v="2.2 - CONTRATACIÓN DE SERVICIOS"/>
    <s v="2.2.6 - SEGUROS"/>
    <s v="N"/>
    <s v="00 - N/A"/>
    <s v="10 - FONDO GENERAL"/>
    <s v="(en blanco)"/>
    <s v="32 - SANTO DOMINGO"/>
    <n v="150000"/>
    <n v="108860.32"/>
    <n v="150000"/>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1636549.28"/>
    <n v="1805158.52"/>
    <n v="1636549.28"/>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164787"/>
    <n v="164787"/>
    <n v="164787"/>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1200000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9 - OTRAS CONTRATACIONES DE SERVICIOS"/>
    <s v="N"/>
    <s v="00 - N/A"/>
    <s v="10 - FONDO GENERAL"/>
    <s v="(en blanco)"/>
    <s v="32 - SANTO DOMINGO"/>
    <n v="0"/>
    <n v="16107"/>
    <n v="16107"/>
    <n v="16107"/>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4711200"/>
    <n v="4711200"/>
    <n v="4711200"/>
    <n v="4711200"/>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0"/>
    <n v="2891"/>
    <n v="2891"/>
    <n v="2891"/>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10384"/>
    <n v="10384"/>
    <n v="103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759766.84"/>
    <n v="759766.84"/>
    <n v="759766.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261942"/>
    <n v="2355101"/>
    <n v="2261942"/>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96545.8"/>
    <n v="296545.8"/>
    <n v="296545.8"/>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250000"/>
    <n v="48734"/>
    <n v="88197.38"/>
    <n v="48734"/>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150000"/>
    <n v="51335.66"/>
    <n v="51400"/>
    <n v="51335.66"/>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3897244"/>
    <n v="969360.56"/>
    <n v="969360.55999999959"/>
    <n v="969360.56"/>
  </r>
  <r>
    <s v="2023"/>
    <x v="0"/>
    <x v="0"/>
    <x v="0"/>
    <x v="0"/>
    <s v="2 - Poder Ejecutivo"/>
    <s v="0203 - MINISTERIO DE DEFENSA"/>
    <s v="0002 - ACADEMIA MILITAR BATALLA DE LA CARRERA"/>
    <x v="1"/>
    <x v="8"/>
    <x v="23"/>
    <s v="2.3 - MATERIALES Y SUMINISTROS"/>
    <s v="2.3.4 - PRODUCTOS FARMACÉUTICOS"/>
    <s v="N"/>
    <s v="00 - N/A"/>
    <s v="10 - FONDO GENERAL"/>
    <s v="(en blanco)"/>
    <s v="32 - SANTO DOMINGO"/>
    <n v="1200000"/>
    <n v="1199879"/>
    <n v="1200000"/>
    <n v="1190583"/>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200000"/>
    <n v="422384.29"/>
    <n v="422385.5"/>
    <n v="422384.29000000004"/>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5000"/>
    <n v="9497.27"/>
    <n v="15000"/>
    <n v="9497.27"/>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3591"/>
    <n v="3591"/>
    <n v="3591"/>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44721"/>
    <n v="6439603.8800000008"/>
    <n v="6439795.9900000002"/>
    <n v="6439603.879999999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2900.44"/>
    <n v="2900.44"/>
    <n v="2900.44"/>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4800000"/>
    <n v="4800000"/>
    <n v="4800000"/>
    <n v="48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240000"/>
    <n v="0"/>
    <n v="24000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1362831.87"/>
    <n v="1362831.87"/>
    <n v="1362831.8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860000"/>
    <n v="1285783.05"/>
    <n v="1358255.77"/>
    <n v="1282631.2700000003"/>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300000"/>
    <n v="103563.41"/>
    <n v="105563.41"/>
    <n v="103563.4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66798"/>
    <n v="62693.599999999999"/>
    <n v="62693.600000000006"/>
    <n v="62693.599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540089.21"/>
    <n v="539896.09000000008"/>
    <n v="540089.2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137610.25"/>
    <n v="150000"/>
    <n v="137610.25"/>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62392.5"/>
    <n v="62392.5"/>
    <n v="62392.5"/>
  </r>
  <r>
    <s v="2023"/>
    <x v="0"/>
    <x v="0"/>
    <x v="1"/>
    <x v="1"/>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7831800"/>
    <n v="17713800"/>
    <n v="17831800"/>
    <n v="1771380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3938000"/>
    <n v="13953471.710000001"/>
    <n v="13938000"/>
    <n v="13953471.710000001"/>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2647484"/>
    <n v="2578439.37"/>
    <n v="2647484"/>
    <n v="2578439.37"/>
  </r>
  <r>
    <s v="2023"/>
    <x v="0"/>
    <x v="0"/>
    <x v="0"/>
    <x v="0"/>
    <s v="2 - Poder Ejecutivo"/>
    <s v="0203 - MINISTERIO DE DEFENSA"/>
    <s v="0002 - DIRECCION GENERAL DE DRAGAS, PRESAS Y BALIZAMIENTO, M.G"/>
    <x v="0"/>
    <x v="4"/>
    <x v="22"/>
    <s v="2.1 - REMUNERACIONES Y CONTRIBUCIONES"/>
    <s v="2.1.2 - SOBRESUELDOS"/>
    <s v="N"/>
    <s v="00 - N/A"/>
    <s v="10 - FONDO GENERAL"/>
    <s v="(en blanco)"/>
    <s v="99 - MULTIPROVINCIAL"/>
    <n v="276000"/>
    <n v="275340"/>
    <n v="276000"/>
    <n v="27534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010879"/>
    <n v="989301.05999999994"/>
    <n v="1010879"/>
    <n v="989301.06"/>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71500"/>
    <n v="167441.65"/>
    <n v="171500"/>
    <n v="167441.65"/>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440000"/>
    <n v="1290106.8599999999"/>
    <n v="1440000"/>
    <n v="1290106.8599999999"/>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25400"/>
    <n v="111454"/>
    <n v="125400"/>
    <n v="11145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en blanco)"/>
    <s v="99 - MULTIPROVINCIAL"/>
    <n v="179000"/>
    <n v="0"/>
    <n v="179000"/>
    <n v="0"/>
  </r>
  <r>
    <s v="2023"/>
    <x v="0"/>
    <x v="0"/>
    <x v="0"/>
    <x v="0"/>
    <s v="2 - Poder Ejecutivo"/>
    <s v="0203 - MINISTERIO DE DEFENSA"/>
    <s v="0002 - DIRECCION GENERAL DE DRAGAS, PRESAS Y BALIZAMIENTO, M.G"/>
    <x v="0"/>
    <x v="4"/>
    <x v="22"/>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en blanco)"/>
    <s v="99 - MULTIPROVINCIAL"/>
    <n v="825000"/>
    <n v="490773"/>
    <n v="825000"/>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3806000"/>
    <n v="3805000"/>
    <n v="3806000"/>
    <n v="380500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50000"/>
    <n v="229385.65"/>
    <n v="230795.5"/>
    <n v="229385.65"/>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47076.78"/>
    <n v="47076.78"/>
    <n v="47076.7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92818.8"/>
    <n v="92921.02"/>
    <n v="92818.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428000"/>
    <n v="527370.90999999992"/>
    <n v="528000"/>
    <n v="527370.90999999992"/>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00000"/>
    <n v="396700.78"/>
    <n v="396701"/>
    <n v="96701"/>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3330347"/>
    <n v="0"/>
    <n v="0"/>
    <n v="0"/>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105647"/>
    <n v="330631.67000000004"/>
    <n v="330647"/>
    <n v="330631.67"/>
  </r>
  <r>
    <s v="2023"/>
    <x v="0"/>
    <x v="0"/>
    <x v="0"/>
    <x v="0"/>
    <s v="2 - Poder Ejecutivo"/>
    <s v="0203 - MINISTERIO DE DEFENSA"/>
    <s v="0002 - DIRECCION GENERAL DE DRAGAS, PRESAS Y BALIZAMIENTO, M.G"/>
    <x v="0"/>
    <x v="4"/>
    <x v="22"/>
    <s v="2.3 - MATERIALES Y SUMINISTROS"/>
    <s v="2.3.4 - PRODUCTOS FARMACÉUTICOS"/>
    <s v="N"/>
    <s v="00 - N/A"/>
    <s v="10 - FONDO GENERAL"/>
    <s v="(en blanco)"/>
    <s v="99 - MULTIPROVINCIAL"/>
    <n v="1560000"/>
    <n v="1760000"/>
    <n v="1760000"/>
    <n v="1760000"/>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700000"/>
    <n v="415306.66000000003"/>
    <n v="585967.29"/>
    <n v="415306.66"/>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20000"/>
    <n v="52897.439999999995"/>
    <n v="52897.440000000002"/>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50000"/>
    <n v="492664.57999999996"/>
    <n v="498957.62"/>
    <n v="465578.86"/>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105000"/>
    <n v="255131.1"/>
    <n v="255000"/>
    <n v="255131.09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422500"/>
    <n v="878630.52999999991"/>
    <n v="878633.01"/>
    <n v="620657.45000000007"/>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25000"/>
    <n v="153228.25"/>
    <n v="216987.16999999998"/>
    <n v="96942.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119801.27"/>
    <n v="50000"/>
    <n v="119801.2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8160000"/>
    <n v="8160001.1100000003"/>
    <n v="8160000"/>
    <n v="8159998.130000000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3512797"/>
    <n v="13512719.640000001"/>
    <n v="13512797"/>
    <n v="13512719.41999999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67555"/>
    <n v="667554.6399999999"/>
    <n v="667555"/>
    <n v="650808.8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60000"/>
    <n v="555279.46"/>
    <n v="560000"/>
    <n v="351013.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0000"/>
    <n v="139704.57999999999"/>
    <n v="14000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4143"/>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75000"/>
    <n v="24997.71"/>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632"/>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25224"/>
    <n v="674586.42"/>
    <n v="725224"/>
    <n v="516286.4599999999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325000"/>
    <n v="343510.34"/>
    <n v="293947.82"/>
    <n v="293510.3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25000"/>
    <n v="426945.81"/>
    <n v="427000"/>
    <n v="426945.8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90000"/>
    <n v="534988.26"/>
    <n v="535000"/>
    <n v="534988.26"/>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15000"/>
    <n v="299730.21000000002"/>
    <n v="299734.51"/>
    <n v="299730.21000000002"/>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100000"/>
    <n v="139885.76000000001"/>
    <n v="139466.22999999998"/>
    <n v="139885.7600000000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300000"/>
    <n v="574341.52"/>
    <n v="450000"/>
    <n v="574341.5100000001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781550"/>
    <n v="938129.5"/>
    <n v="1062545.8999999999"/>
    <n v="938129.5"/>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89392.08"/>
    <n v="100000"/>
    <n v="89392.08"/>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50000"/>
    <n v="4543"/>
    <n v="4543"/>
    <n v="454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42807735"/>
    <n v="43841868.030000001"/>
    <n v="43688985"/>
    <n v="43841868.030000001"/>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13346904"/>
    <n v="111416483.56999999"/>
    <n v="113440038"/>
    <n v="111416483.56999998"/>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400000"/>
    <n v="14400000"/>
    <n v="14400000"/>
    <n v="1440000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3791400"/>
    <n v="146315274.31999999"/>
    <n v="144364198"/>
    <n v="146315274.31999996"/>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25016763"/>
    <n v="25101649.539999999"/>
    <n v="25487623"/>
    <n v="25101649.539999999"/>
  </r>
  <r>
    <s v="2023"/>
    <x v="0"/>
    <x v="0"/>
    <x v="0"/>
    <x v="0"/>
    <s v="2 - Poder Ejecutivo"/>
    <s v="0203 - MINISTERIO DE DEFENSA"/>
    <s v="0002 - DIRECCION GENERAL DE ESCUELAS VOCACIONALES"/>
    <x v="1"/>
    <x v="8"/>
    <x v="24"/>
    <s v="2.1 - REMUNERACIONES Y CONTRIBUCIONES"/>
    <s v="2.1.2 - SOBRESUELDOS"/>
    <s v="N"/>
    <s v="00 - N/A"/>
    <s v="10 - FONDO GENERAL"/>
    <s v="(en blanco)"/>
    <s v="99 - MULTIPROVINCIAL"/>
    <n v="0"/>
    <n v="1558800"/>
    <n v="2650148.1799999997"/>
    <n v="1558800"/>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13229880"/>
    <n v="13501687.77"/>
    <n v="13507963.18"/>
    <n v="13501687.770000001"/>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2145890"/>
    <n v="2189978.4699999997"/>
    <n v="2194374.64"/>
    <n v="2189978.4700000002"/>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379254.7999999998"/>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379254.75"/>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1500000"/>
    <n v="1500000"/>
    <n v="1500000"/>
    <n v="1470651.3500000003"/>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0100000"/>
    <n v="19715663.600000001"/>
    <n v="20100000"/>
    <n v="18581676.030000001"/>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0"/>
    <n v="333159.94"/>
    <n v="263180"/>
    <n v="333159.94"/>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en blanco)"/>
    <s v="99 - MULTIPROVINCIAL"/>
    <n v="0"/>
    <n v="177182.9"/>
    <n v="244347"/>
    <n v="177182.9"/>
  </r>
  <r>
    <s v="2023"/>
    <x v="0"/>
    <x v="0"/>
    <x v="0"/>
    <x v="0"/>
    <s v="2 - Poder Ejecutivo"/>
    <s v="0203 - MINISTERIO DE DEFENSA"/>
    <s v="0002 - DIRECCION GENERAL DE ESCUELAS VOCACIONALES"/>
    <x v="1"/>
    <x v="8"/>
    <x v="24"/>
    <s v="2.2 - CONTRATACIÓN DE SERVICIOS"/>
    <s v="2.2.3 - VIÁTICOS"/>
    <s v="N"/>
    <s v="00 - N/A"/>
    <s v="10 - FONDO GENERAL"/>
    <s v="(en blanco)"/>
    <s v="99 - MULTIPROVINCIAL"/>
    <n v="1260000"/>
    <n v="2940000"/>
    <n v="2940000"/>
    <n v="2617300"/>
  </r>
  <r>
    <s v="2023"/>
    <x v="0"/>
    <x v="0"/>
    <x v="0"/>
    <x v="0"/>
    <s v="2 - Poder Ejecutivo"/>
    <s v="0203 - MINISTERIO DE DEFENSA"/>
    <s v="0002 - DIRECCION GENERAL DE ESCUELAS VOCACIONALES"/>
    <x v="1"/>
    <x v="8"/>
    <x v="24"/>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700000"/>
    <n v="503327.75"/>
    <n v="503328"/>
    <n v="464911.10000000009"/>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200000"/>
    <n v="0"/>
    <n v="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1500000"/>
    <n v="404064.44"/>
    <n v="6164064.4399999995"/>
    <n v="404064.44"/>
  </r>
  <r>
    <s v="2023"/>
    <x v="0"/>
    <x v="0"/>
    <x v="0"/>
    <x v="0"/>
    <s v="2 - Poder Ejecutivo"/>
    <s v="0203 - MINISTERIO DE DEFENSA"/>
    <s v="0002 - DIRECCION GENERAL DE ESCUELAS VOCACIONALES"/>
    <x v="1"/>
    <x v="8"/>
    <x v="24"/>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0"/>
    <n v="4111020.35"/>
    <n v="4111020.3499999996"/>
    <n v="4111020.35"/>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
    <n v="207464.4"/>
    <n v="226598.65"/>
    <n v="207464.4"/>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0"/>
    <n v="1027141.5599999999"/>
    <n v="975966"/>
    <n v="990213.52999999991"/>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100000"/>
    <n v="0"/>
    <n v="203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500000"/>
    <n v="711688"/>
    <n v="665718.71"/>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4220000"/>
    <n v="1105565.8500000001"/>
    <n v="1104664.8500000001"/>
    <n v="771589.85000000009"/>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0"/>
    <n v="5599100"/>
    <n v="562700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913320"/>
    <n v="1039581"/>
    <n v="91332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en blanco)"/>
    <s v="99 - MULTIPROVINCIAL"/>
    <n v="0"/>
    <n v="90860"/>
    <n v="90860"/>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82000000"/>
    <n v="78092070.860000014"/>
    <n v="78572372"/>
    <n v="78092070.859999999"/>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26349.4"/>
    <n v="21630"/>
    <n v="26349.4"/>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300000"/>
    <n v="763918.78999999992"/>
    <n v="723799"/>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2000000"/>
    <n v="2268072.0100000002"/>
    <n v="2683515"/>
    <n v="2267371.09"/>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1505024.2299999997"/>
    <n v="392407"/>
    <n v="1279835.5499999998"/>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960066.88"/>
    <n v="1640198"/>
    <n v="465340.07999999996"/>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0"/>
    <n v="7041240.7799999993"/>
    <n v="7561344.7799999993"/>
    <n v="7041240.7799999993"/>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0"/>
    <n v="1173882.8799999999"/>
    <n v="494166"/>
    <n v="1113665.120000000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600000"/>
    <n v="952767.94999999984"/>
    <n v="606367"/>
    <n v="896153.9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159479.76999999999"/>
    <n v="1213177.22"/>
    <n v="2655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en blanco)"/>
    <s v="99 - MULTIPROVINCIAL"/>
    <n v="11116000"/>
    <n v="6458263.9899999993"/>
    <n v="6882774.0600000005"/>
    <n v="6458263.4899999993"/>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800000"/>
    <n v="492059.01"/>
    <n v="493052"/>
    <n v="492059.01"/>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300000"/>
    <n v="508274.68"/>
    <n v="708403"/>
    <n v="500009.66000000003"/>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858417.55"/>
    <n v="858418"/>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708.7"/>
    <n v="4479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300000"/>
    <n v="53395"/>
    <n v="0"/>
    <n v="533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25544.5"/>
    <n v="125546"/>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511091.68999999994"/>
    <n v="545677.80000000005"/>
    <n v="494745.06"/>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1000000"/>
    <n v="2376951.71"/>
    <n v="2538519.84"/>
    <n v="2368962.0500000003"/>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817.2"/>
    <n v="1818"/>
    <n v="1817.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030672.2"/>
    <n v="1030673"/>
    <n v="1030672.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0818.71000000002"/>
    <n v="127991"/>
    <n v="140818.71"/>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0"/>
    <n v="578916"/>
    <n v="0"/>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1200000"/>
    <n v="11198400"/>
    <n v="11200000"/>
    <n v="11198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600000"/>
    <n v="15597600"/>
    <n v="15600000"/>
    <n v="1478381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3000000"/>
    <n v="1600000"/>
    <n v="2000000"/>
    <n v="1269662.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700000"/>
    <n v="557190.1"/>
    <n v="700000"/>
    <n v="557190.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400000"/>
    <n v="0"/>
    <n v="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00000"/>
    <n v="1181669.7"/>
    <n v="915612"/>
    <n v="1181669.7000000002"/>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700000"/>
    <n v="3592979.45"/>
    <n v="4109744"/>
    <n v="3592979.4499999993"/>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000000"/>
    <n v="954612.18000000017"/>
    <n v="791663"/>
    <n v="906041.25000000012"/>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500000"/>
    <n v="932028.9"/>
    <n v="2925738.94"/>
    <n v="932028.8999999999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7859.16"/>
    <n v="86494"/>
    <n v="197158.24"/>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496063.46"/>
    <n v="2176032"/>
    <n v="2320141.280000000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231658.41"/>
    <n v="52931"/>
    <n v="170642.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204470.39999999999"/>
    <n v="364024"/>
    <n v="204470.3999999999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50250.560000000005"/>
    <n v="1045"/>
    <n v="12254.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800000"/>
    <n v="17551.79"/>
    <n v="3080"/>
    <n v="13404.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3045271"/>
    <n v="2603222.46"/>
    <n v="2649523.4"/>
    <n v="2391240.99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059192.2400000002"/>
    <n v="1403437"/>
    <n v="203872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200000"/>
    <n v="2395703.58"/>
    <n v="3195005"/>
    <n v="2394187.5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8863.13"/>
    <n v="5546"/>
    <n v="13317.13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199230.41"/>
    <n v="42043"/>
    <n v="199230.41"/>
  </r>
  <r>
    <s v="2023"/>
    <x v="0"/>
    <x v="0"/>
    <x v="1"/>
    <x v="1"/>
    <s v="2 - Poder Ejecutivo"/>
    <s v="0203 - MINISTERIO DE DEFENSA"/>
    <s v="0002 - DIRECCION GENERAL DE ESCUELAS VOCACIONALES"/>
    <x v="1"/>
    <x v="8"/>
    <x v="24"/>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23808000"/>
    <n v="22438000"/>
    <n v="22438000"/>
    <n v="2242300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1984000"/>
    <n v="1896666.68"/>
    <n v="1896667"/>
    <n v="1896666.68"/>
  </r>
  <r>
    <s v="2023"/>
    <x v="0"/>
    <x v="0"/>
    <x v="0"/>
    <x v="0"/>
    <s v="2 - Poder Ejecutivo"/>
    <s v="0203 - MINISTERIO DE DEFENSA"/>
    <s v="0002 - DIRECCION GENERAL DE ESCUELAS VOCACIONALES"/>
    <x v="1"/>
    <x v="2"/>
    <x v="4"/>
    <s v="2.1 - REMUNERACIONES Y CONTRIBUCIONES"/>
    <s v="2.1.2 - SOBRESUELDOS"/>
    <s v="N"/>
    <s v="00 - N/A"/>
    <s v="10 - FONDO GENERAL"/>
    <s v="(en blanco)"/>
    <s v="99 - MULTIPROVINCIAL"/>
    <n v="21344400"/>
    <n v="21081700"/>
    <n v="22914621"/>
    <n v="21081700"/>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1687988"/>
    <n v="1590854.2"/>
    <n v="1590855"/>
    <n v="1589790.7000000002"/>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273792"/>
    <n v="258037"/>
    <n v="258037"/>
    <n v="257864.5"/>
  </r>
  <r>
    <s v="2023"/>
    <x v="0"/>
    <x v="0"/>
    <x v="0"/>
    <x v="0"/>
    <s v="2 - Poder Ejecutivo"/>
    <s v="0203 - MINISTERIO DE DEFENSA"/>
    <s v="0002 - DIRECCION GENERAL DE ESCUELAS VOCACIONALES"/>
    <x v="1"/>
    <x v="2"/>
    <x v="4"/>
    <s v="2.2 - CONTRATACIÓN DE SERVICIOS"/>
    <s v="2.2.3 - VIÁTICOS"/>
    <s v="N"/>
    <s v="00 - N/A"/>
    <s v="10 - FONDO GENERAL"/>
    <s v="(en blanco)"/>
    <s v="99 - MULTIPROVINCIAL"/>
    <n v="840000"/>
    <n v="840000"/>
    <n v="840000"/>
    <n v="66525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84080"/>
    <n v="184670"/>
    <n v="184080"/>
  </r>
  <r>
    <s v="2023"/>
    <x v="0"/>
    <x v="0"/>
    <x v="0"/>
    <x v="0"/>
    <s v="2 - Poder Ejecutivo"/>
    <s v="0203 - MINISTERIO DE DEFENSA"/>
    <s v="0002 - DIRECCION GENERAL DE ESCUELAS VOCACIONALES"/>
    <x v="1"/>
    <x v="2"/>
    <x v="4"/>
    <s v="2.2 - CONTRATACIÓN DE SERVICIOS"/>
    <s v="2.2.6 - SEGUROS"/>
    <s v="N"/>
    <s v="00 - N/A"/>
    <s v="10 - FONDO GENERAL"/>
    <s v="(en blanco)"/>
    <s v="99 - MULTIPROVINCIAL"/>
    <n v="150000"/>
    <n v="0"/>
    <n v="15000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en blanco)"/>
    <s v="99 - MULTIPROVINCIAL"/>
    <n v="0"/>
    <n v="0"/>
    <n v="1260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12000000"/>
    <n v="10820892.200000001"/>
    <n v="12872305"/>
    <n v="10712892.199999999"/>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0"/>
    <n v="2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30579.7"/>
    <n v="30580"/>
    <n v="30579.7"/>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200000"/>
    <n v="19446.399999999998"/>
    <n v="19447"/>
    <n v="19446.39999999999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300000"/>
    <n v="468555.58"/>
    <n v="473654"/>
    <n v="468555.57999999996"/>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200000"/>
    <n v="78824"/>
    <n v="78824"/>
    <n v="78824"/>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700000"/>
    <n v="833085.9"/>
    <n v="833086"/>
    <n v="833085.9"/>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500000"/>
    <n v="53508.28"/>
    <n v="53509"/>
    <n v="53508.2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300000"/>
    <n v="283693.24"/>
    <n v="283930"/>
    <n v="283693.2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8260"/>
    <n v="8260"/>
    <n v="826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0"/>
    <n v="0"/>
    <n v="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400000"/>
    <n v="60403.020000000004"/>
    <n v="60404"/>
    <n v="60403.02000000000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255000"/>
    <n v="345521.69999999995"/>
    <n v="345994"/>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600000"/>
    <n v="15835.6"/>
    <n v="15836"/>
    <n v="15835.6"/>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500000"/>
    <n v="10124.4"/>
    <n v="10125"/>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700000"/>
    <n v="8700000"/>
    <n v="8700000"/>
    <n v="8694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39532"/>
    <n v="660363.4"/>
    <n v="66036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900000"/>
    <n v="252940.08000000002"/>
    <n v="252941"/>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100000"/>
    <n v="320862.06"/>
    <n v="320863"/>
    <n v="320862.0599999998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79965.9"/>
    <n v="379906"/>
    <n v="379965.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347321.2"/>
    <n v="347382"/>
    <n v="347321.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69997.599999999991"/>
    <n v="69998"/>
    <n v="69997.600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175183.98"/>
    <n v="175184"/>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459601.74"/>
    <n v="459602"/>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731373.44"/>
    <n v="731522"/>
    <n v="731373.44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517288"/>
    <n v="493684.86"/>
    <n v="493685"/>
    <n v="493684.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11505"/>
    <n v="11505"/>
    <n v="115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54993.9"/>
    <n v="54994"/>
    <n v="54993.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156078.59999999998"/>
    <n v="156079"/>
    <n v="15607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800000"/>
    <n v="91745"/>
    <n v="91745"/>
    <n v="91745"/>
  </r>
  <r>
    <s v="2023"/>
    <x v="0"/>
    <x v="0"/>
    <x v="1"/>
    <x v="1"/>
    <s v="2 - Poder Ejecutivo"/>
    <s v="0203 - MINISTERIO DE DEFENSA"/>
    <s v="0002 - DIRECCION GENERAL DE ESCUELAS VOCACIONALES"/>
    <x v="1"/>
    <x v="2"/>
    <x v="4"/>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211975919"/>
    <n v="291381611.15999997"/>
    <n v="263781611.16"/>
    <n v="291324488.59000003"/>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76291116"/>
    <n v="449791116"/>
    <n v="476091116"/>
    <n v="449745083.12"/>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1705004"/>
    <n v="40405004"/>
    <n v="41705004"/>
    <n v="40281967.340000004"/>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60691637"/>
    <n v="64610697.100000001"/>
    <n v="64631637"/>
    <n v="64610697.100000001"/>
  </r>
  <r>
    <s v="2023"/>
    <x v="0"/>
    <x v="0"/>
    <x v="0"/>
    <x v="0"/>
    <s v="2 - Poder Ejecutivo"/>
    <s v="0203 - MINISTERIO DE DEFENSA"/>
    <s v="0002 - HOSPITAL MILITAR FAD DR RAMON DE LARA"/>
    <x v="1"/>
    <x v="5"/>
    <x v="21"/>
    <s v="2.1 - REMUNERACIONES Y CONTRIBUCIONES"/>
    <s v="2.1.2 - SOBRESUELDOS"/>
    <s v="N"/>
    <s v="00 - N/A"/>
    <s v="10 - FONDO GENERAL"/>
    <s v="(en blanco)"/>
    <s v="99 - MULTIPROVINCIAL"/>
    <n v="825924"/>
    <n v="535924"/>
    <n v="535924"/>
    <n v="533190.25"/>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20845284"/>
    <n v="23572547.879999999"/>
    <n v="23572547.879999999"/>
    <n v="23510895.970000006"/>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3477084"/>
    <n v="4048084"/>
    <n v="4048084"/>
    <n v="3969368.13"/>
  </r>
  <r>
    <s v="2023"/>
    <x v="0"/>
    <x v="0"/>
    <x v="0"/>
    <x v="0"/>
    <s v="2 - Poder Ejecutivo"/>
    <s v="0203 - MINISTERIO DE DEFENSA"/>
    <s v="0002 - HOSPITAL MILITAR FAD DR RAMON DE LARA"/>
    <x v="1"/>
    <x v="5"/>
    <x v="21"/>
    <s v="2.2 - CONTRATACIÓN DE SERVICIOS"/>
    <s v="2.2.1 - SERVICIOS BÁSICOS"/>
    <s v="N"/>
    <s v="00 - N/A"/>
    <s v="10 - FONDO GENERAL"/>
    <s v="(en blanco)"/>
    <s v="99 - MULTIPROVINCIAL"/>
    <n v="240000"/>
    <n v="219982.66999999998"/>
    <n v="240000"/>
    <n v="219982.67000000004"/>
  </r>
  <r>
    <s v="2023"/>
    <x v="0"/>
    <x v="0"/>
    <x v="0"/>
    <x v="0"/>
    <s v="2 - Poder Ejecutivo"/>
    <s v="0203 - MINISTERIO DE DEFENSA"/>
    <s v="0002 - HOSPITAL MILITAR FAD DR RAMON DE LARA"/>
    <x v="1"/>
    <x v="5"/>
    <x v="21"/>
    <s v="2.2 - CONTRATACIÓN DE SERVICIOS"/>
    <s v="2.2.1 - SERVICIOS BÁSICOS"/>
    <s v="N"/>
    <s v="00 - N/A"/>
    <s v="20 - FONDOS CON DESTINO ESPECÍFICO"/>
    <s v="(en blanco)"/>
    <s v="99 - MULTIPROVINCIAL"/>
    <n v="0"/>
    <n v="10215.67"/>
    <n v="28000"/>
    <n v="10215.67"/>
  </r>
  <r>
    <s v="2023"/>
    <x v="0"/>
    <x v="0"/>
    <x v="0"/>
    <x v="0"/>
    <s v="2 - Poder Ejecutivo"/>
    <s v="0203 - MINISTERIO DE DEFENSA"/>
    <s v="0002 - HOSPITAL MILITAR FAD DR RAMON DE LARA"/>
    <x v="1"/>
    <x v="5"/>
    <x v="21"/>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x v="1"/>
    <x v="5"/>
    <x v="21"/>
    <s v="2.2 - CONTRATACIÓN DE SERVICIOS"/>
    <s v="2.2.2 - PUBLICIDAD, IMPRESIÓN Y ENCUADERNACIÓN"/>
    <s v="N"/>
    <s v="00 - N/A"/>
    <s v="20 - FONDOS CON DESTINO ESPECÍFICO"/>
    <s v="(en blanco)"/>
    <s v="99 - MULTIPROVINCIAL"/>
    <n v="0"/>
    <n v="243316"/>
    <n v="304912"/>
    <n v="243316"/>
  </r>
  <r>
    <s v="2023"/>
    <x v="0"/>
    <x v="0"/>
    <x v="0"/>
    <x v="0"/>
    <s v="2 - Poder Ejecutivo"/>
    <s v="0203 - MINISTERIO DE DEFENSA"/>
    <s v="0002 - HOSPITAL MILITAR FAD DR RAMON DE LARA"/>
    <x v="1"/>
    <x v="5"/>
    <x v="21"/>
    <s v="2.2 - CONTRATACIÓN DE SERVICIOS"/>
    <s v="2.2.5 - ALQUILERES Y RENTAS"/>
    <s v="N"/>
    <s v="00 - N/A"/>
    <s v="20 - FONDOS CON DESTINO ESPECÍFICO"/>
    <s v="(en blanco)"/>
    <s v="99 - MULTIPROVINCIAL"/>
    <n v="0"/>
    <n v="448400"/>
    <n v="471410"/>
    <n v="448400"/>
  </r>
  <r>
    <s v="2023"/>
    <x v="0"/>
    <x v="0"/>
    <x v="0"/>
    <x v="0"/>
    <s v="2 - Poder Ejecutivo"/>
    <s v="0203 - MINISTERIO DE DEFENSA"/>
    <s v="0002 - HOSPITAL MILITAR FAD DR RAMON DE LARA"/>
    <x v="1"/>
    <x v="5"/>
    <x v="21"/>
    <s v="2.2 - CONTRATACIÓN DE SERVICIOS"/>
    <s v="2.2.6 - SEGUROS"/>
    <s v="N"/>
    <s v="00 - N/A"/>
    <s v="20 - FONDOS CON DESTINO ESPECÍFICO"/>
    <s v="(en blanco)"/>
    <s v="99 - MULTIPROVINCIAL"/>
    <n v="0"/>
    <n v="1889642.17"/>
    <n v="188964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585398"/>
    <n v="587918"/>
    <n v="57359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34648"/>
    <n v="334648"/>
    <n v="3346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108492.15"/>
    <n v="108316"/>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62718.04999999993"/>
    <n v="1014111"/>
    <n v="917288.04999999993"/>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5019.5"/>
    <n v="9505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455952"/>
    <n v="455952"/>
    <n v="455952"/>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1443199"/>
    <n v="1443199"/>
    <n v="515601"/>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85496"/>
    <n v="85497"/>
    <n v="85496"/>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77384"/>
    <n v="1039384"/>
    <n v="777384"/>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206511.8"/>
    <n v="206512"/>
    <n v="110448"/>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235683.33000000002"/>
    <n v="236300"/>
    <n v="136532.8300000000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826000"/>
    <n v="849600"/>
    <n v="0"/>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500000"/>
    <n v="500000"/>
    <n v="0"/>
  </r>
  <r>
    <s v="2023"/>
    <x v="0"/>
    <x v="0"/>
    <x v="0"/>
    <x v="0"/>
    <s v="2 - Poder Ejecutivo"/>
    <s v="0203 - MINISTERIO DE DEFENSA"/>
    <s v="0002 - HOSPITAL MILITAR FAD DR RAMON DE LARA"/>
    <x v="1"/>
    <x v="5"/>
    <x v="21"/>
    <s v="2.2 - CONTRATACIÓN DE SERVICIOS"/>
    <s v="2.2.9 - OTRAS CONTRATACIONES DE SERVICIOS"/>
    <s v="N"/>
    <s v="00 - N/A"/>
    <s v="20 - FONDOS CON DESTINO ESPECÍFICO"/>
    <s v="(en blanco)"/>
    <s v="99 - MULTIPROVINCIAL"/>
    <n v="0"/>
    <n v="166380"/>
    <n v="166380"/>
    <n v="166380"/>
  </r>
  <r>
    <s v="2023"/>
    <x v="0"/>
    <x v="0"/>
    <x v="0"/>
    <x v="0"/>
    <s v="2 - Poder Ejecutivo"/>
    <s v="0203 - MINISTERIO DE DEFENSA"/>
    <s v="0002 - HOSPITAL MILITAR FAD DR RAMON DE LARA"/>
    <x v="1"/>
    <x v="5"/>
    <x v="21"/>
    <s v="2.3 - MATERIALES Y SUMINISTROS"/>
    <s v="2.3.1 - ALIMENTOS Y PRODUCTOS AGROFORESTALES"/>
    <s v="N"/>
    <s v="00 - N/A"/>
    <s v="10 - FONDO GENERAL"/>
    <s v="(en blanco)"/>
    <s v="99 - MULTIPROVINCIAL"/>
    <n v="10800000"/>
    <n v="10795500"/>
    <n v="10800000"/>
    <n v="10795500"/>
  </r>
  <r>
    <s v="2023"/>
    <x v="0"/>
    <x v="0"/>
    <x v="0"/>
    <x v="0"/>
    <s v="2 - Poder Ejecutivo"/>
    <s v="0203 - MINISTERIO DE DEFENSA"/>
    <s v="0002 - HOSPITAL MILITAR FAD DR RAMON DE LARA"/>
    <x v="1"/>
    <x v="5"/>
    <x v="21"/>
    <s v="2.3 - MATERIALES Y SUMINISTROS"/>
    <s v="2.3.1 - ALIMENTOS Y PRODUCTOS AGROFORESTALES"/>
    <s v="N"/>
    <s v="00 - N/A"/>
    <s v="20 - FONDOS CON DESTINO ESPECÍFICO"/>
    <s v="(en blanco)"/>
    <s v="99 - MULTIPROVINCIAL"/>
    <n v="0"/>
    <n v="105385.8"/>
    <n v="105386"/>
    <n v="105385.8"/>
  </r>
  <r>
    <s v="2023"/>
    <x v="0"/>
    <x v="0"/>
    <x v="0"/>
    <x v="0"/>
    <s v="2 - Poder Ejecutivo"/>
    <s v="0203 - MINISTERIO DE DEFENSA"/>
    <s v="0002 - HOSPITAL MILITAR FAD DR RAMON DE LARA"/>
    <x v="1"/>
    <x v="5"/>
    <x v="21"/>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97235.4"/>
    <n v="397236"/>
    <n v="397235.39999999997"/>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3069.5"/>
    <n v="33070"/>
    <n v="13865"/>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87158"/>
    <n v="387158"/>
    <n v="232224"/>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688825"/>
    <n v="1152418"/>
    <n v="46580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589528"/>
    <n v="589528"/>
    <n v="589528"/>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1432077.5"/>
    <n v="1077053"/>
    <n v="1129407.5"/>
  </r>
  <r>
    <s v="2023"/>
    <x v="0"/>
    <x v="0"/>
    <x v="0"/>
    <x v="0"/>
    <s v="2 - Poder Ejecutivo"/>
    <s v="0203 - MINISTERIO DE DEFENSA"/>
    <s v="0002 - HOSPITAL MILITAR FAD DR RAMON DE LARA"/>
    <x v="1"/>
    <x v="5"/>
    <x v="21"/>
    <s v="2.3 - MATERIALES Y SUMINISTROS"/>
    <s v="2.3.4 - PRODUCTOS FARMACÉUTICOS"/>
    <s v="N"/>
    <s v="00 - N/A"/>
    <s v="10 - FONDO GENERAL"/>
    <s v="(en blanco)"/>
    <s v="99 - MULTIPROVINCIAL"/>
    <n v="60000000"/>
    <n v="56219530.20000001"/>
    <n v="57064000"/>
    <n v="48296495.730000004"/>
  </r>
  <r>
    <s v="2023"/>
    <x v="0"/>
    <x v="0"/>
    <x v="0"/>
    <x v="0"/>
    <s v="2 - Poder Ejecutivo"/>
    <s v="0203 - MINISTERIO DE DEFENSA"/>
    <s v="0002 - HOSPITAL MILITAR FAD DR RAMON DE LARA"/>
    <x v="1"/>
    <x v="5"/>
    <x v="21"/>
    <s v="2.3 - MATERIALES Y SUMINISTROS"/>
    <s v="2.3.4 - PRODUCTOS FARMACÉUTICOS"/>
    <s v="N"/>
    <s v="00 - N/A"/>
    <s v="20 - FONDOS CON DESTINO ESPECÍFICO"/>
    <s v="(en blanco)"/>
    <s v="99 - MULTIPROVINCIAL"/>
    <n v="0"/>
    <n v="178192.73"/>
    <n v="181193"/>
    <n v="32000"/>
  </r>
  <r>
    <s v="2023"/>
    <x v="0"/>
    <x v="0"/>
    <x v="0"/>
    <x v="0"/>
    <s v="2 - Poder Ejecutivo"/>
    <s v="0203 - MINISTERIO DE DEFENSA"/>
    <s v="0002 - HOSPITAL MILITAR FAD DR RAMON DE LARA"/>
    <x v="1"/>
    <x v="5"/>
    <x v="21"/>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x v="1"/>
    <x v="5"/>
    <x v="21"/>
    <s v="2.3 - MATERIALES Y SUMINISTROS"/>
    <s v="2.3.5 - CUERO, CAUCHO Y PLÁSTICO"/>
    <s v="N"/>
    <s v="00 - N/A"/>
    <s v="20 - FONDOS CON DESTINO ESPECÍFICO"/>
    <s v="(en blanco)"/>
    <s v="99 - MULTIPROVINCIAL"/>
    <n v="0"/>
    <n v="101550.51999999999"/>
    <n v="101551"/>
    <n v="101550.52"/>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662.06"/>
    <n v="11663"/>
    <n v="1632.06"/>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26667.78"/>
    <n v="126668"/>
    <n v="99692.9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34578.12"/>
    <n v="134579"/>
    <n v="122660.12"/>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3875.78"/>
    <n v="114856"/>
    <n v="111067.37999999999"/>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60434.61000000002"/>
    <n v="164522"/>
    <n v="160434.60999999999"/>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3374.92"/>
    <n v="3375"/>
    <n v="2666.92"/>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5700000"/>
    <n v="5700000"/>
    <n v="5700000"/>
    <n v="570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2940000"/>
    <n v="2940000"/>
    <n v="2940000"/>
    <n v="294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6800000"/>
    <n v="16718027.6"/>
    <n v="16800000"/>
    <n v="16717638.199999999"/>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0"/>
    <n v="288615.63"/>
    <n v="288683"/>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3200000"/>
    <n v="14938242.289999997"/>
    <n v="15506574"/>
    <n v="11001225.149999999"/>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173724.03"/>
    <n v="173725"/>
    <n v="171741.62999999998"/>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7847"/>
    <n v="7847"/>
    <n v="784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59035.83"/>
    <n v="59036"/>
    <n v="0"/>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44455.85"/>
    <n v="44456"/>
    <n v="44455.85"/>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828773.29"/>
    <n v="828987"/>
    <n v="501847.20999999996"/>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3906220.0999999996"/>
    <n v="4167970"/>
    <n v="3884688.74"/>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7200000"/>
    <n v="7178794.5599999996"/>
    <n v="7200000"/>
    <n v="6541889.560000000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42000000"/>
    <n v="43940530.549999982"/>
    <n v="44278402"/>
    <n v="38886466.590000004"/>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19127983"/>
    <n v="0"/>
    <n v="258"/>
    <n v="0"/>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0539.35"/>
    <n v="10540"/>
    <n v="8716.2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394080.08999999997"/>
    <n v="391912"/>
    <n v="394080.0899999999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2124"/>
    <n v="7918"/>
    <n v="2124"/>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20777.29"/>
    <n v="570511"/>
    <n v="134437.4"/>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122857.56"/>
    <n v="1281092"/>
    <n v="1070064.3599999999"/>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6608.639999999999"/>
    <n v="66609"/>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99732.89"/>
    <n v="110467"/>
    <n v="92115.99"/>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771547.57000000007"/>
    <n v="846977"/>
    <n v="757382.8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1526.649999999994"/>
    <n v="51615"/>
    <n v="49844.65"/>
  </r>
  <r>
    <s v="2023"/>
    <x v="0"/>
    <x v="0"/>
    <x v="1"/>
    <x v="1"/>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0"/>
    <n v="0"/>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1534000"/>
    <n v="20971600"/>
    <n v="21534000"/>
    <n v="209716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5035200"/>
    <n v="5648000"/>
    <n v="5077200"/>
    <n v="56480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214100"/>
    <n v="2205658.33"/>
    <n v="2214100"/>
    <n v="2205658.3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424660"/>
    <n v="389382.8"/>
    <n v="389660"/>
    <n v="389382.7999999999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70944"/>
    <n v="63158"/>
    <n v="63944"/>
    <n v="63095.3"/>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en blanco)"/>
    <s v="32 - SANTO DOMINGO"/>
    <n v="300000"/>
    <n v="71065.5"/>
    <n v="117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en blanco)"/>
    <s v="32 - SANTO DOMINGO"/>
    <n v="200000"/>
    <n v="349500"/>
    <n v="3495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en blanco)"/>
    <s v="32 - SANTO DOMINGO"/>
    <n v="1253140"/>
    <n v="0"/>
    <n v="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420000"/>
    <n v="305856"/>
    <n v="420000"/>
    <n v="280368"/>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7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300000"/>
    <n v="947508.47"/>
    <n v="1147353.04"/>
    <n v="947508.47"/>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0"/>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00000"/>
    <n v="9983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500000"/>
    <n v="0"/>
    <n v="21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100000"/>
    <n v="0"/>
    <n v="202232.8"/>
    <n v="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40000"/>
    <n v="5318143.38"/>
    <n v="5040000"/>
    <n v="5318143.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000"/>
    <n v="92925"/>
    <n v="234000"/>
    <n v="92925"/>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2050000"/>
    <n v="159734.24"/>
    <n v="296802.61999999988"/>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612837.72"/>
    <n v="448859.12"/>
    <n v="158025.60000000001"/>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3033597"/>
    <n v="123097.60000000001"/>
    <n v="123097.60000000009"/>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70000"/>
    <n v="65359.1"/>
    <n v="65359.1"/>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150000"/>
    <n v="109386"/>
    <n v="109386"/>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100000"/>
    <n v="33804.050000000003"/>
    <n v="34000"/>
    <n v="33804.050000000003"/>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41028.6"/>
    <n v="40000"/>
    <n v="41028.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0"/>
    <n v="56168"/>
    <n v="56168"/>
    <n v="56168"/>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0"/>
    <n v="19342.149999999994"/>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60000"/>
    <n v="7481.2000000000007"/>
    <n v="33532"/>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2500000"/>
    <n v="2670678.25"/>
    <n v="2575688.92"/>
    <n v="2670678.25"/>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70000"/>
    <n v="24375.02"/>
    <n v="75000"/>
    <n v="24375"/>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800000"/>
    <n v="1800000"/>
    <n v="1800000"/>
    <n v="180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50000"/>
    <n v="49974.89"/>
    <n v="54142"/>
    <n v="49974.89"/>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70000"/>
    <n v="0"/>
    <n v="22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7700"/>
    <n v="20000"/>
    <n v="177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52152.43999999997"/>
    <n v="180300"/>
    <n v="152152.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30000"/>
    <n v="189511.33000000002"/>
    <n v="130000"/>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00000"/>
    <n v="80697.84"/>
    <n v="94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75000"/>
    <n v="310343.48"/>
    <n v="325798.99"/>
    <n v="310343.4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80000"/>
    <n v="6195"/>
    <n v="30882"/>
    <n v="6195"/>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335775"/>
    <n v="1425375"/>
    <n v="1335775"/>
    <n v="1415374.76"/>
  </r>
  <r>
    <s v="2023"/>
    <x v="0"/>
    <x v="0"/>
    <x v="0"/>
    <x v="0"/>
    <s v="2 - Poder Ejecutivo"/>
    <s v="0203 - MINISTERIO DE DEFENSA"/>
    <s v="0003 - FOMENTO Y PRODUCCION CUNARIA"/>
    <x v="3"/>
    <x v="10"/>
    <x v="25"/>
    <s v="2.1 - REMUNERACIONES Y CONTRIBUCIONES"/>
    <s v="2.1.1 - REMUNERACIONES"/>
    <s v="N"/>
    <s v="00 - N/A"/>
    <s v="10 - FONDO GENERAL"/>
    <s v="(en blanco)"/>
    <s v="99 - MULTIPROVINCIAL"/>
    <n v="11254410"/>
    <n v="11254410"/>
    <n v="11254410"/>
    <n v="1121941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869738"/>
    <n v="1780138"/>
    <n v="1869738"/>
    <n v="1779737.76"/>
  </r>
  <r>
    <s v="2023"/>
    <x v="0"/>
    <x v="0"/>
    <x v="0"/>
    <x v="0"/>
    <s v="2 - Poder Ejecutivo"/>
    <s v="0203 - MINISTERIO DE DEFENSA"/>
    <s v="0003 - FOMENTO Y PRODUCCION CUNARIA"/>
    <x v="3"/>
    <x v="10"/>
    <x v="25"/>
    <s v="2.1 - REMUNERACIONES Y CONTRIBUCIONES"/>
    <s v="2.1.1 - REMUNERACIONES"/>
    <s v="N"/>
    <s v="00 - N/A"/>
    <s v="10 - FONDO GENERAL"/>
    <s v="(en blanco)"/>
    <s v="99 - MULTIPROVINCIAL"/>
    <n v="1204961"/>
    <n v="1203270"/>
    <n v="1204961"/>
    <n v="1202043.51"/>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227243"/>
    <n v="227243"/>
    <n v="227243"/>
    <n v="226533.51"/>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0"/>
    <n v="38326"/>
    <n v="38326"/>
    <n v="36925.840000000004"/>
  </r>
  <r>
    <s v="2023"/>
    <x v="0"/>
    <x v="0"/>
    <x v="0"/>
    <x v="0"/>
    <s v="2 - Poder Ejecutivo"/>
    <s v="0203 - MINISTERIO DE DEFENSA"/>
    <s v="0003 - FOMENTO Y PRODUCCION CUNARIA"/>
    <x v="3"/>
    <x v="10"/>
    <x v="25"/>
    <s v="2.2 - CONTRATACIÓN DE SERVICIOS"/>
    <s v="2.2.1 - SERVICIOS BÁSICOS"/>
    <s v="N"/>
    <s v="00 - N/A"/>
    <s v="10 - FONDO GENERAL"/>
    <s v="(en blanco)"/>
    <s v="99 - MULTIPROVINCIAL"/>
    <n v="300000"/>
    <n v="85423.41"/>
    <n v="288000"/>
    <n v="85423.41"/>
  </r>
  <r>
    <s v="2023"/>
    <x v="0"/>
    <x v="0"/>
    <x v="0"/>
    <x v="0"/>
    <s v="2 - Poder Ejecutivo"/>
    <s v="0203 - MINISTERIO DE DEFENSA"/>
    <s v="0003 - FOMENTO Y PRODUCCION CUNARIA"/>
    <x v="3"/>
    <x v="10"/>
    <x v="25"/>
    <s v="2.2 - CONTRATACIÓN DE SERVICIOS"/>
    <s v="2.2.1 - SERVICIOS BÁSICOS"/>
    <s v="N"/>
    <s v="00 - N/A"/>
    <s v="10 - FONDO GENERAL"/>
    <s v="(en blanco)"/>
    <s v="99 - MULTIPROVINCIAL"/>
    <n v="0"/>
    <n v="0"/>
    <n v="12000"/>
    <n v="0"/>
  </r>
  <r>
    <s v="2023"/>
    <x v="0"/>
    <x v="0"/>
    <x v="0"/>
    <x v="0"/>
    <s v="2 - Poder Ejecutivo"/>
    <s v="0203 - MINISTERIO DE DEFENSA"/>
    <s v="0003 - FOMENTO Y PRODUCCION CUNARIA"/>
    <x v="3"/>
    <x v="10"/>
    <x v="25"/>
    <s v="2.2 - CONTRATACIÓN DE SERVICIOS"/>
    <s v="2.2.3 - VIÁTICOS"/>
    <s v="N"/>
    <s v="00 - N/A"/>
    <s v="10 - FONDO GENERAL"/>
    <s v="(en blanco)"/>
    <s v="99 - MULTIPROVINCIAL"/>
    <n v="888000"/>
    <n v="888000"/>
    <n v="888000"/>
    <n v="886000"/>
  </r>
  <r>
    <s v="2023"/>
    <x v="0"/>
    <x v="0"/>
    <x v="0"/>
    <x v="0"/>
    <s v="2 - Poder Ejecutivo"/>
    <s v="0203 - MINISTERIO DE DEFENSA"/>
    <s v="0003 - FOMENTO Y PRODUCCION CUNARIA"/>
    <x v="3"/>
    <x v="10"/>
    <x v="25"/>
    <s v="2.2 - CONTRATACIÓN DE SERVICIOS"/>
    <s v="2.2.6 - SEGUROS"/>
    <s v="N"/>
    <s v="00 - N/A"/>
    <s v="10 - FONDO GENERAL"/>
    <s v="(en blanco)"/>
    <s v="99 - MULTIPROVINCIAL"/>
    <n v="120000"/>
    <n v="112001.46"/>
    <n v="120000"/>
    <n v="112001.46"/>
  </r>
  <r>
    <s v="2023"/>
    <x v="0"/>
    <x v="0"/>
    <x v="0"/>
    <x v="0"/>
    <s v="2 - Poder Ejecutivo"/>
    <s v="0203 - MINISTERIO DE DEFENSA"/>
    <s v="0003 - FOMENTO Y PRODUCCION CUNARIA"/>
    <x v="3"/>
    <x v="10"/>
    <x v="25"/>
    <s v="2.2 - CONTRATACIÓN DE SERVICIOS"/>
    <s v="2.2.7 - SERVICIOS DE CONSERVACIÓN, REPARACIONES MENORES E INSTALACIONES TEMPORALES"/>
    <s v="N"/>
    <s v="00 - N/A"/>
    <s v="10 - FONDO GENERAL"/>
    <s v="(en blanco)"/>
    <s v="99 - MULTIPROVINCIAL"/>
    <n v="0"/>
    <n v="0"/>
    <n v="119888"/>
    <n v="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888000"/>
    <n v="888000"/>
    <n v="888000"/>
    <n v="887670.80000000016"/>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4704000"/>
    <n v="4703700"/>
    <n v="4703700"/>
    <n v="4691300"/>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0"/>
    <n v="58087.199999999997"/>
    <n v="0"/>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74918.2"/>
    <n v="74918.2"/>
    <n v="74918.2"/>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100000"/>
    <n v="110872.8"/>
    <n v="93960"/>
    <n v="110872.8"/>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75000"/>
    <n v="0"/>
    <n v="71373.009999999995"/>
    <n v="0"/>
  </r>
  <r>
    <s v="2023"/>
    <x v="0"/>
    <x v="0"/>
    <x v="0"/>
    <x v="0"/>
    <s v="2 - Poder Ejecutivo"/>
    <s v="0203 - MINISTERIO DE DEFENSA"/>
    <s v="0003 - FOMENTO Y PRODUCCION CUNARIA"/>
    <x v="3"/>
    <x v="10"/>
    <x v="25"/>
    <s v="2.3 - MATERIALES Y SUMINISTROS"/>
    <s v="2.3.4 - PRODUCTOS FARMACÉUTICOS"/>
    <s v="N"/>
    <s v="00 - N/A"/>
    <s v="10 - FONDO GENERAL"/>
    <s v="(en blanco)"/>
    <s v="99 - MULTIPROVINCIAL"/>
    <n v="2353158"/>
    <n v="949816"/>
    <n v="949815.99999999977"/>
    <n v="949816"/>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250000"/>
    <n v="203649.12"/>
    <n v="203649.12"/>
    <n v="203649.12"/>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150000"/>
    <n v="44343.229999999996"/>
    <n v="44343.229999999996"/>
    <n v="44343.229999999996"/>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19196.71"/>
    <n v="19196.71"/>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150000"/>
    <n v="8673"/>
    <n v="25472.999999999993"/>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4800000"/>
    <n v="4800000"/>
    <n v="4800000"/>
    <n v="48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0"/>
    <n v="5546"/>
    <n v="5546"/>
    <n v="554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75000"/>
    <n v="170868.85"/>
    <n v="170868.85"/>
    <n v="170868.85"/>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150000"/>
    <n v="59366.96"/>
    <n v="121645.53"/>
    <n v="59366.9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5000"/>
    <n v="368718.14"/>
    <n v="368651.92"/>
    <n v="169541.2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00000"/>
    <n v="261315.72"/>
    <n v="486240.38"/>
    <n v="261315.7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0181067"/>
    <n v="85854477.939999998"/>
    <n v="87815891.940000013"/>
    <n v="85724780.399999991"/>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16928846"/>
    <n v="17976846"/>
    <n v="15973846"/>
    <n v="1794300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259319"/>
    <n v="8867479.9600000009"/>
    <n v="8975119"/>
    <n v="8867479.9600000009"/>
  </r>
  <r>
    <s v="2023"/>
    <x v="0"/>
    <x v="0"/>
    <x v="0"/>
    <x v="0"/>
    <s v="2 - Poder Ejecutivo"/>
    <s v="0203 - MINISTERIO DE DEFENSA"/>
    <s v="0003 - FORMACION Y CAPACITACION TECNICO PROFESIONAL (IMESA)"/>
    <x v="1"/>
    <x v="8"/>
    <x v="23"/>
    <s v="2.1 - REMUNERACIONES Y CONTRIBUCIONES"/>
    <s v="2.1.2 - SOBRESUELDOS"/>
    <s v="N"/>
    <s v="00 - N/A"/>
    <s v="10 - FONDO GENERAL"/>
    <s v="(en blanco)"/>
    <s v="99 - MULTIPROVINCIAL"/>
    <n v="1440825"/>
    <n v="1440825"/>
    <n v="1440825"/>
    <n v="1160622.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4975680"/>
    <n v="6140997.6899999995"/>
    <n v="6146297.6899999995"/>
    <n v="6077888.5599999987"/>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842173"/>
    <n v="1040253"/>
    <n v="1036453"/>
    <n v="1028696.89"/>
  </r>
  <r>
    <s v="2023"/>
    <x v="0"/>
    <x v="0"/>
    <x v="0"/>
    <x v="0"/>
    <s v="2 - Poder Ejecutivo"/>
    <s v="0203 - MINISTERIO DE DEFENSA"/>
    <s v="0003 - FORMACION Y CAPACITACION TECNICO PROFESIONAL (IMESA)"/>
    <x v="1"/>
    <x v="8"/>
    <x v="23"/>
    <s v="2.2 - CONTRATACIÓN DE SERVICIOS"/>
    <s v="2.2.3 - VIÁTICOS"/>
    <s v="N"/>
    <s v="00 - N/A"/>
    <s v="10 - FONDO GENERAL"/>
    <s v="(en blanco)"/>
    <s v="99 - MULTIPROVINCIAL"/>
    <n v="844800"/>
    <n v="844800"/>
    <n v="844800"/>
    <n v="844400"/>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321360"/>
    <n v="321359.96000000002"/>
    <n v="321360"/>
    <n v="297957.06"/>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5297"/>
    <n v="0"/>
    <n v="240685"/>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25000"/>
    <n v="0"/>
    <n v="1876687"/>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en blanco)"/>
    <s v="99 - MULTIPROVINCIAL"/>
    <n v="0"/>
    <n v="121492.8"/>
    <n v="121493"/>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en blanco)"/>
    <s v="99 - MULTIPROVINCIAL"/>
    <n v="55000"/>
    <n v="32555.01"/>
    <n v="32600"/>
    <n v="32555.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0"/>
    <n v="103717.99"/>
    <n v="100"/>
    <n v="103717.99"/>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
    <n v="769773.66"/>
    <n v="350000"/>
    <n v="769773.66"/>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700000"/>
    <n v="1185280.5"/>
    <n v="1713698"/>
    <n v="1185280.5"/>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220000"/>
    <n v="183077"/>
    <n v="200000"/>
    <n v="183077"/>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3212746"/>
    <n v="1400216.32"/>
    <n v="1804560.42"/>
    <n v="1400216.319999999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250000"/>
    <n v="246880.78"/>
    <n v="250000"/>
    <n v="246880.7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170000"/>
    <n v="647761"/>
    <n v="383010"/>
    <n v="647761"/>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60000"/>
    <n v="3999.96"/>
    <n v="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80000"/>
    <n v="242684.99"/>
    <n v="182199.99"/>
    <n v="242684.99"/>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50000"/>
    <n v="910920.48"/>
    <n v="1047639.28"/>
    <n v="58920.4799999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0000"/>
    <n v="48045.72"/>
    <n v="13895.5"/>
    <n v="4804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4200000"/>
    <n v="4200000"/>
    <n v="4200000"/>
    <n v="420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30000"/>
    <n v="2928912.33"/>
    <n v="3669700.2199999997"/>
    <n v="2928912.33"/>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2000"/>
    <n v="364739.19999999995"/>
    <n v="112100"/>
    <n v="364739.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069999"/>
    <n v="1055118.24"/>
    <n v="1518001.01"/>
    <n v="1055118.2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430000"/>
    <n v="898278.65"/>
    <n v="130100"/>
    <n v="898278.6500000001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60309.82"/>
    <n v="100"/>
    <n v="160309.8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320000"/>
    <n v="1178244.8600000001"/>
    <n v="320100"/>
    <n v="1178244.86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60000"/>
    <n v="194687.48999999996"/>
    <n v="60000"/>
    <n v="194687.4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580387.98"/>
    <n v="100"/>
    <n v="580387.98"/>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5130000"/>
    <n v="19965.349999999999"/>
    <n v="2346499.1000000006"/>
    <n v="19965.34999999999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10000"/>
    <n v="80765.100000000006"/>
    <n v="110000"/>
    <n v="80765.100000000006"/>
  </r>
  <r>
    <s v="2023"/>
    <x v="0"/>
    <x v="0"/>
    <x v="1"/>
    <x v="1"/>
    <s v="2 - Poder Ejecutivo"/>
    <s v="0203 - MINISTERIO DE DEFENSA"/>
    <s v="0003 - FORMACION Y CAPACITACION TECNICO PROFESIONAL (IMESA)"/>
    <x v="1"/>
    <x v="8"/>
    <x v="23"/>
    <s v="2.3 - MATERIALES Y SUMINISTROS"/>
    <s v="2.3.9 - PRODUCTOS Y ÚTILES VARIOS"/>
    <s v="N"/>
    <s v="00 - N/A"/>
    <s v="10 - FONDO GENERAL"/>
    <s v="(en blanco)"/>
    <s v="99 - MULTIPROVINCIAL"/>
    <n v="0"/>
    <n v="0"/>
    <n v="0"/>
    <n v="0"/>
  </r>
  <r>
    <s v="2023"/>
    <x v="0"/>
    <x v="0"/>
    <x v="0"/>
    <x v="0"/>
    <s v="2 - Poder Ejecutivo"/>
    <s v="0203 - MINISTERIO DE DEFENSA"/>
    <s v="0003 - SERVICIOS DE PESCA"/>
    <x v="0"/>
    <x v="4"/>
    <x v="22"/>
    <s v="2.1 - REMUNERACIONES Y CONTRIBUCIONES"/>
    <s v="2.1.1 - REMUNERACIONES"/>
    <s v="N"/>
    <s v="00 - N/A"/>
    <s v="10 - FONDO GENERAL"/>
    <s v="(en blanco)"/>
    <s v="99 - MULTIPROVINCIAL"/>
    <n v="16200000"/>
    <n v="16200000"/>
    <n v="16200000"/>
    <n v="16200000"/>
  </r>
  <r>
    <s v="2023"/>
    <x v="0"/>
    <x v="0"/>
    <x v="0"/>
    <x v="0"/>
    <s v="2 - Poder Ejecutivo"/>
    <s v="0203 - MINISTERIO DE DEFENSA"/>
    <s v="0003 - SERVICIOS DE PESCA"/>
    <x v="0"/>
    <x v="4"/>
    <x v="22"/>
    <s v="2.1 - REMUNERACIONES Y CONTRIBUCIONES"/>
    <s v="2.1.1 - REMUNERACIONES"/>
    <s v="N"/>
    <s v="00 - N/A"/>
    <s v="10 - FONDO GENERAL"/>
    <s v="(en blanco)"/>
    <s v="99 - MULTIPROVINCIAL"/>
    <n v="3066999"/>
    <n v="3060000"/>
    <n v="3066999"/>
    <n v="3060000"/>
  </r>
  <r>
    <s v="2023"/>
    <x v="0"/>
    <x v="0"/>
    <x v="0"/>
    <x v="0"/>
    <s v="2 - Poder Ejecutivo"/>
    <s v="0203 - MINISTERIO DE DEFENSA"/>
    <s v="0003 - SERVICIOS DE PESCA"/>
    <x v="0"/>
    <x v="4"/>
    <x v="22"/>
    <s v="2.1 - REMUNERACIONES Y CONTRIBUCIONES"/>
    <s v="2.1.1 - REMUNERACIONES"/>
    <s v="N"/>
    <s v="00 - N/A"/>
    <s v="10 - FONDO GENERAL"/>
    <s v="(en blanco)"/>
    <s v="99 - MULTIPROVINCIAL"/>
    <n v="1605584"/>
    <n v="1588225.02"/>
    <n v="1605584"/>
    <n v="1588225.02"/>
  </r>
  <r>
    <s v="2023"/>
    <x v="0"/>
    <x v="0"/>
    <x v="0"/>
    <x v="0"/>
    <s v="2 - Poder Ejecutivo"/>
    <s v="0203 - MINISTERIO DE DEFENSA"/>
    <s v="0003 - SERVICIOS DE PESCA"/>
    <x v="0"/>
    <x v="4"/>
    <x v="22"/>
    <s v="2.1 - REMUNERACIONES Y CONTRIBUCIONES"/>
    <s v="2.1.1 - REMUNERACIONES"/>
    <s v="N"/>
    <s v="00 - N/A"/>
    <s v="10 - FONDO GENERAL"/>
    <s v="(en blanco)"/>
    <s v="99 - MULTIPROVINCIAL"/>
    <n v="25000"/>
    <n v="0"/>
    <n v="25000"/>
    <n v="0"/>
  </r>
  <r>
    <s v="2023"/>
    <x v="0"/>
    <x v="0"/>
    <x v="0"/>
    <x v="0"/>
    <s v="2 - Poder Ejecutivo"/>
    <s v="0203 - MINISTERIO DE DEFENSA"/>
    <s v="0003 - SERVICIOS DE PESCA"/>
    <x v="0"/>
    <x v="4"/>
    <x v="22"/>
    <s v="2.1 - REMUNERACIONES Y CONTRIBUCIONES"/>
    <s v="2.1.2 - SOBRESUELDOS"/>
    <s v="N"/>
    <s v="00 - N/A"/>
    <s v="10 - FONDO GENERAL"/>
    <s v="(en blanco)"/>
    <s v="99 - MULTIPROVINCIAL"/>
    <n v="270000"/>
    <n v="270000"/>
    <n v="270000"/>
    <n v="267072"/>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215300"/>
    <n v="216954"/>
    <n v="215300"/>
    <n v="216954"/>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50000"/>
    <n v="36720"/>
    <n v="50000"/>
    <n v="36720"/>
  </r>
  <r>
    <s v="2023"/>
    <x v="0"/>
    <x v="0"/>
    <x v="0"/>
    <x v="0"/>
    <s v="2 - Poder Ejecutivo"/>
    <s v="0203 - MINISTERIO DE DEFENSA"/>
    <s v="0003 - SERVICIOS DE PESCA"/>
    <x v="0"/>
    <x v="4"/>
    <x v="22"/>
    <s v="2.2 - CONTRATACIÓN DE SERVICIOS"/>
    <s v="2.2.1 - SERVICIOS BÁSICOS"/>
    <s v="N"/>
    <s v="00 - N/A"/>
    <s v="10 - FONDO GENERAL"/>
    <s v="(en blanco)"/>
    <s v="99 - MULTIPROVINCIAL"/>
    <n v="1000000"/>
    <n v="922603.98000000021"/>
    <n v="1000000"/>
    <n v="922603.98"/>
  </r>
  <r>
    <s v="2023"/>
    <x v="0"/>
    <x v="0"/>
    <x v="0"/>
    <x v="0"/>
    <s v="2 - Poder Ejecutivo"/>
    <s v="0203 - MINISTERIO DE DEFENSA"/>
    <s v="0003 - SERVICIOS DE PESCA"/>
    <x v="0"/>
    <x v="4"/>
    <x v="22"/>
    <s v="2.2 - CONTRATACIÓN DE SERVICIOS"/>
    <s v="2.2.1 - SERVICIOS BÁSICOS"/>
    <s v="N"/>
    <s v="00 - N/A"/>
    <s v="10 - FONDO GENERAL"/>
    <s v="(en blanco)"/>
    <s v="99 - MULTIPROVINCIAL"/>
    <n v="100000"/>
    <n v="26545.56"/>
    <n v="100000"/>
    <n v="26544.560000000001"/>
  </r>
  <r>
    <s v="2023"/>
    <x v="0"/>
    <x v="0"/>
    <x v="0"/>
    <x v="0"/>
    <s v="2 - Poder Ejecutivo"/>
    <s v="0203 - MINISTERIO DE DEFENSA"/>
    <s v="0003 - SERVICIOS DE PESCA"/>
    <x v="0"/>
    <x v="4"/>
    <x v="22"/>
    <s v="2.2 - CONTRATACIÓN DE SERVICIOS"/>
    <s v="2.2.3 - VIÁTICOS"/>
    <s v="N"/>
    <s v="00 - N/A"/>
    <s v="10 - FONDO GENERAL"/>
    <s v="(en blanco)"/>
    <s v="99 - MULTIPROVINCIAL"/>
    <n v="400000"/>
    <n v="349200"/>
    <n v="400000"/>
    <n v="3492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580000"/>
    <n v="220000"/>
    <n v="220000"/>
    <n v="2200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en blanco)"/>
    <s v="99 - MULTIPROVINCIAL"/>
    <n v="300000"/>
    <n v="300000"/>
    <n v="300000"/>
    <n v="300000"/>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1500000"/>
    <n v="1499866.2"/>
    <n v="1500000"/>
    <n v="1499866.2"/>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600000"/>
    <n v="599390"/>
    <n v="600000"/>
    <n v="599390"/>
  </r>
  <r>
    <s v="2023"/>
    <x v="0"/>
    <x v="0"/>
    <x v="0"/>
    <x v="0"/>
    <s v="2 - Poder Ejecutivo"/>
    <s v="0203 - MINISTERIO DE DEFENSA"/>
    <s v="0003 - SERVICIOS DE PESCA"/>
    <x v="0"/>
    <x v="4"/>
    <x v="22"/>
    <s v="2.3 - MATERIALES Y SUMINISTROS"/>
    <s v="2.3.2 - TEXTILES Y VESTUARIOS"/>
    <s v="N"/>
    <s v="00 - N/A"/>
    <s v="10 - FONDO GENERAL"/>
    <s v="(en blanco)"/>
    <s v="99 - MULTIPROVINCIAL"/>
    <n v="200000"/>
    <n v="0"/>
    <n v="200000"/>
    <n v="0"/>
  </r>
  <r>
    <s v="2023"/>
    <x v="0"/>
    <x v="0"/>
    <x v="0"/>
    <x v="0"/>
    <s v="2 - Poder Ejecutivo"/>
    <s v="0203 - MINISTERIO DE DEFENSA"/>
    <s v="0003 - SERVICIOS DE PESCA"/>
    <x v="0"/>
    <x v="4"/>
    <x v="22"/>
    <s v="2.3 - MATERIALES Y SUMINISTROS"/>
    <s v="2.3.2 - TEXTILES Y VESTUARIOS"/>
    <s v="N"/>
    <s v="00 - N/A"/>
    <s v="10 - FONDO GENERAL"/>
    <s v="(en blanco)"/>
    <s v="99 - MULTIPROVINCIAL"/>
    <n v="450000"/>
    <n v="695178.07000000007"/>
    <n v="450000"/>
    <n v="695178.07000000007"/>
  </r>
  <r>
    <s v="2023"/>
    <x v="0"/>
    <x v="0"/>
    <x v="0"/>
    <x v="0"/>
    <s v="2 - Poder Ejecutivo"/>
    <s v="0203 - MINISTERIO DE DEFENSA"/>
    <s v="0003 - SERVICIOS DE PESCA"/>
    <x v="0"/>
    <x v="4"/>
    <x v="22"/>
    <s v="2.3 - MATERIALES Y SUMINISTROS"/>
    <s v="2.3.2 - TEXTILES Y VESTUARIOS"/>
    <s v="N"/>
    <s v="00 - N/A"/>
    <s v="10 - FONDO GENERAL"/>
    <s v="(en blanco)"/>
    <s v="99 - MULTIPROVINCIAL"/>
    <n v="300000"/>
    <n v="53808"/>
    <n v="100000"/>
    <n v="53808"/>
  </r>
  <r>
    <s v="2023"/>
    <x v="0"/>
    <x v="0"/>
    <x v="0"/>
    <x v="0"/>
    <s v="2 - Poder Ejecutivo"/>
    <s v="0203 - MINISTERIO DE DEFENSA"/>
    <s v="0003 - SERVICIOS DE PESCA"/>
    <x v="0"/>
    <x v="4"/>
    <x v="22"/>
    <s v="2.3 - MATERIALES Y SUMINISTROS"/>
    <s v="2.3.3 - PAPEL, CARTÓN E IMPRESOS"/>
    <s v="N"/>
    <s v="00 - N/A"/>
    <s v="10 - FONDO GENERAL"/>
    <s v="(en blanco)"/>
    <s v="99 - MULTIPROVINCIAL"/>
    <n v="200000"/>
    <n v="139371.94"/>
    <n v="200000"/>
    <n v="139371.94"/>
  </r>
  <r>
    <s v="2023"/>
    <x v="0"/>
    <x v="0"/>
    <x v="0"/>
    <x v="0"/>
    <s v="2 - Poder Ejecutivo"/>
    <s v="0203 - MINISTERIO DE DEFENSA"/>
    <s v="0003 - SERVICIOS DE PESCA"/>
    <x v="0"/>
    <x v="4"/>
    <x v="22"/>
    <s v="2.3 - MATERIALES Y SUMINISTROS"/>
    <s v="2.3.3 - PAPEL, CARTÓN E IMPRESOS"/>
    <s v="N"/>
    <s v="00 - N/A"/>
    <s v="10 - FONDO GENERAL"/>
    <s v="(en blanco)"/>
    <s v="99 - MULTIPROVINCIAL"/>
    <n v="100000"/>
    <n v="160624.78"/>
    <n v="100000"/>
    <n v="160624.78"/>
  </r>
  <r>
    <s v="2023"/>
    <x v="0"/>
    <x v="0"/>
    <x v="0"/>
    <x v="0"/>
    <s v="2 - Poder Ejecutivo"/>
    <s v="0203 - MINISTERIO DE DEFENSA"/>
    <s v="0003 - SERVICIOS DE PESCA"/>
    <x v="0"/>
    <x v="4"/>
    <x v="22"/>
    <s v="2.3 - MATERIALES Y SUMINISTROS"/>
    <s v="2.3.3 - PAPEL, CARTÓN E IMPRESOS"/>
    <s v="N"/>
    <s v="00 - N/A"/>
    <s v="10 - FONDO GENERAL"/>
    <s v="(en blanco)"/>
    <s v="99 - MULTIPROVINCIAL"/>
    <n v="50000"/>
    <n v="0"/>
    <n v="0"/>
    <n v="0"/>
  </r>
  <r>
    <s v="2023"/>
    <x v="0"/>
    <x v="0"/>
    <x v="0"/>
    <x v="0"/>
    <s v="2 - Poder Ejecutivo"/>
    <s v="0203 - MINISTERIO DE DEFENSA"/>
    <s v="0003 - SERVICIOS DE PESCA"/>
    <x v="0"/>
    <x v="4"/>
    <x v="22"/>
    <s v="2.3 - MATERIALES Y SUMINISTROS"/>
    <s v="2.3.5 - CUERO, CAUCHO Y PLÁSTICO"/>
    <s v="N"/>
    <s v="00 - N/A"/>
    <s v="10 - FONDO GENERAL"/>
    <s v="(en blanco)"/>
    <s v="99 - MULTIPROVINCIAL"/>
    <n v="350000"/>
    <n v="349999.32999999996"/>
    <n v="350000"/>
    <n v="349999.32999999996"/>
  </r>
  <r>
    <s v="2023"/>
    <x v="0"/>
    <x v="0"/>
    <x v="0"/>
    <x v="0"/>
    <s v="2 - Poder Ejecutivo"/>
    <s v="0203 - MINISTERIO DE DEFENSA"/>
    <s v="0003 - SERVICIOS DE PESCA"/>
    <x v="0"/>
    <x v="4"/>
    <x v="22"/>
    <s v="2.3 - MATERIALES Y SUMINISTROS"/>
    <s v="2.3.5 - CUERO, CAUCHO Y PLÁSTICO"/>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680000"/>
    <n v="5400000"/>
    <n v="4680000"/>
    <n v="540000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890000"/>
    <n v="4152558.4699999997"/>
    <n v="4890000"/>
    <n v="4152555.9199999995"/>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215000"/>
    <n v="204995.5"/>
    <n v="215000"/>
    <n v="204995.5"/>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00000"/>
    <n v="603341.49"/>
    <n v="700000"/>
    <n v="603341.49"/>
  </r>
  <r>
    <s v="2023"/>
    <x v="0"/>
    <x v="0"/>
    <x v="0"/>
    <x v="0"/>
    <s v="2 - Poder Ejecutivo"/>
    <s v="0203 - MINISTERIO DE DEFENSA"/>
    <s v="0003 - SERVICIOS DE PESCA"/>
    <x v="0"/>
    <x v="4"/>
    <x v="22"/>
    <s v="2.3 - MATERIALES Y SUMINISTROS"/>
    <s v="2.3.9 - PRODUCTOS Y ÚTILES VARIOS"/>
    <s v="N"/>
    <s v="00 - N/A"/>
    <s v="10 - FONDO GENERAL"/>
    <s v="(en blanco)"/>
    <s v="99 - MULTIPROVINCIAL"/>
    <n v="400000"/>
    <n v="512578.79"/>
    <n v="503606"/>
    <n v="512578.79000000004"/>
  </r>
  <r>
    <s v="2023"/>
    <x v="0"/>
    <x v="0"/>
    <x v="0"/>
    <x v="0"/>
    <s v="2 - Poder Ejecutivo"/>
    <s v="0203 - MINISTERIO DE DEFENSA"/>
    <s v="0003 - SERVICIOS DE PESCA"/>
    <x v="0"/>
    <x v="4"/>
    <x v="22"/>
    <s v="2.3 - MATERIALES Y SUMINISTROS"/>
    <s v="2.3.9 - PRODUCTOS Y ÚTILES VARIOS"/>
    <s v="N"/>
    <s v="00 - N/A"/>
    <s v="10 - FONDO GENERAL"/>
    <s v="(en blanco)"/>
    <s v="99 - MULTIPROVINCIAL"/>
    <n v="46812"/>
    <n v="0"/>
    <n v="46812"/>
    <n v="0"/>
  </r>
  <r>
    <s v="2023"/>
    <x v="0"/>
    <x v="0"/>
    <x v="0"/>
    <x v="0"/>
    <s v="2 - Poder Ejecutivo"/>
    <s v="0203 - MINISTERIO DE DEFENSA"/>
    <s v="0003 - SERVICIOS DE PESCA"/>
    <x v="0"/>
    <x v="4"/>
    <x v="22"/>
    <s v="2.3 - MATERIALES Y SUMINISTROS"/>
    <s v="2.3.9 - PRODUCTOS Y ÚTILES VARIOS"/>
    <s v="N"/>
    <s v="00 - N/A"/>
    <s v="10 - FONDO GENERAL"/>
    <s v="(en blanco)"/>
    <s v="99 - MULTIPROVINCIAL"/>
    <n v="350000"/>
    <n v="572890.77"/>
    <n v="496394"/>
    <n v="451896.52"/>
  </r>
  <r>
    <s v="2023"/>
    <x v="0"/>
    <x v="0"/>
    <x v="0"/>
    <x v="0"/>
    <s v="2 - Poder Ejecutivo"/>
    <s v="0203 - MINISTERIO DE DEFENSA"/>
    <s v="0003 - SERVICIOS DE PESCA"/>
    <x v="0"/>
    <x v="4"/>
    <x v="22"/>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en blanco)"/>
    <s v="99 - MULTIPROVINCIAL"/>
    <n v="90000"/>
    <n v="89975"/>
    <n v="90000"/>
    <n v="89975"/>
  </r>
  <r>
    <s v="2023"/>
    <x v="0"/>
    <x v="0"/>
    <x v="0"/>
    <x v="0"/>
    <s v="2 - Poder Ejecutivo"/>
    <s v="0203 - MINISTERIO DE DEFENSA"/>
    <s v="0003 - SERVICIOS DE PESCA"/>
    <x v="0"/>
    <x v="4"/>
    <x v="22"/>
    <s v="2.3 - MATERIALES Y SUMINISTROS"/>
    <s v="2.3.9 - PRODUCTOS Y ÚTILES VARIOS"/>
    <s v="N"/>
    <s v="00 - N/A"/>
    <s v="10 - FONDO GENERAL"/>
    <s v="(en blanco)"/>
    <s v="99 - MULTIPROVINCIAL"/>
    <n v="300000"/>
    <n v="100087.6"/>
    <n v="10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18007200"/>
    <n v="17501976"/>
    <n v="18007200"/>
    <n v="17501975.100000001"/>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0444800"/>
    <n v="40333200"/>
    <n v="40444800"/>
    <n v="40333200"/>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871000"/>
    <n v="4796765"/>
    <n v="4871000"/>
    <n v="4796764.5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1300000"/>
    <n v="1240891"/>
    <n v="1300000"/>
    <n v="1240890.24"/>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230000"/>
    <n v="210024"/>
    <n v="230000"/>
    <n v="210023.46"/>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160000"/>
    <n v="2329514"/>
    <n v="2329505"/>
    <n v="2144370.9299999997"/>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40000"/>
    <n v="347691"/>
    <n v="347700"/>
    <n v="312179.93"/>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2500000"/>
    <n v="0"/>
    <n v="0"/>
    <n v="0"/>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1000000"/>
    <n v="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en blanco)"/>
    <s v="99 - MULTIPROVINCIAL"/>
    <n v="9120000"/>
    <n v="11130401"/>
    <n v="11362800"/>
    <n v="11130401"/>
  </r>
  <r>
    <s v="2023"/>
    <x v="0"/>
    <x v="0"/>
    <x v="0"/>
    <x v="0"/>
    <s v="2 - Poder Ejecutivo"/>
    <s v="0203 - MINISTERIO DE DEFENSA"/>
    <s v="0004 - INSTITUTO DE SEGURIDAD SOCIAL DE LAS FUERZAS ARMADAS"/>
    <x v="1"/>
    <x v="2"/>
    <x v="4"/>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900000"/>
    <n v="131540.5"/>
    <n v="131541"/>
    <n v="131540.5"/>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300000"/>
    <n v="449943.44"/>
    <n v="449944"/>
    <n v="449943.44"/>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200000"/>
    <n v="0"/>
    <n v="160"/>
    <n v="0"/>
  </r>
  <r>
    <s v="2023"/>
    <x v="0"/>
    <x v="0"/>
    <x v="0"/>
    <x v="0"/>
    <s v="2 - Poder Ejecutivo"/>
    <s v="0203 - MINISTERIO DE DEFENSA"/>
    <s v="0004 - INSTITUTO DE SEGURIDAD SOCIAL DE LAS FUERZAS ARMADAS"/>
    <x v="1"/>
    <x v="2"/>
    <x v="4"/>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5400000"/>
    <n v="5538000"/>
    <n v="5538000"/>
    <n v="55380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0"/>
    <n v="14750"/>
    <n v="14750"/>
    <n v="1475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300000"/>
    <n v="15045"/>
    <n v="15045"/>
    <n v="15045"/>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1000000"/>
    <n v="367683.87"/>
    <n v="1415460"/>
    <n v="367683.87"/>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82801"/>
    <n v="1560147.84"/>
    <n v="482801"/>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67525.5"/>
    <n v="67526"/>
    <n v="67525.5"/>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0000"/>
    <n v="0"/>
    <n v="30000"/>
    <n v="0"/>
  </r>
  <r>
    <s v="2023"/>
    <x v="0"/>
    <x v="0"/>
    <x v="1"/>
    <x v="1"/>
    <s v="2 - Poder Ejecutivo"/>
    <s v="0203 - MINISTERIO DE DEFENSA"/>
    <s v="0004 - INSTITUTO DE SEGURIDAD SOCIAL DE LAS FUERZAS ARMADAS"/>
    <x v="1"/>
    <x v="2"/>
    <x v="4"/>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77489088"/>
    <n v="80255455.900000006"/>
    <n v="77489088"/>
    <n v="80191228.789999992"/>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495930294"/>
    <n v="483485530.47999996"/>
    <n v="491588461.87"/>
    <n v="483457530.48000002"/>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105990490"/>
    <n v="111379570.2"/>
    <n v="105990490"/>
    <n v="111140970.19999997"/>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57883476"/>
    <n v="56032309.609999999"/>
    <n v="56862376"/>
    <n v="56032267.939999998"/>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0"/>
    <n v="194598.68"/>
    <n v="48587.44"/>
    <n v="194598.68"/>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13008697"/>
    <n v="13571673.669999998"/>
    <n v="13008697"/>
    <n v="13565448.269999996"/>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2204539"/>
    <n v="2291942.33"/>
    <n v="2855283.69"/>
    <n v="2291050.7599999998"/>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1800000"/>
    <n v="2665200"/>
    <n v="2760000"/>
    <n v="2643725.19"/>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600000"/>
    <n v="712000"/>
    <n v="605756"/>
    <n v="655793.3600000001"/>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9013795"/>
    <n v="28908669.960000001"/>
    <n v="29013795"/>
    <n v="28908669.609999999"/>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450000"/>
    <n v="450000"/>
    <n v="450000"/>
    <n v="343890"/>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00000"/>
    <n v="200000"/>
    <n v="200000"/>
    <n v="160621"/>
  </r>
  <r>
    <s v="2023"/>
    <x v="0"/>
    <x v="0"/>
    <x v="0"/>
    <x v="0"/>
    <s v="2 - Poder Ejecutivo"/>
    <s v="0203 - MINISTERIO DE DEFENSA"/>
    <s v="0005 - HOSPITAL CENTRAL FUERZAS  ARMADAS"/>
    <x v="1"/>
    <x v="5"/>
    <x v="21"/>
    <s v="2.2 - CONTRATACIÓN DE SERVICIOS"/>
    <s v="2.2.2 - PUBLICIDAD, IMPRESIÓN Y ENCUADERNACIÓN"/>
    <s v="N"/>
    <s v="00 - N/A"/>
    <s v="10 - FONDO GENERAL"/>
    <s v="(en blanco)"/>
    <s v="99 - MULTIPROVINCIAL"/>
    <n v="0"/>
    <n v="250868"/>
    <n v="278446"/>
    <n v="250868"/>
  </r>
  <r>
    <s v="2023"/>
    <x v="0"/>
    <x v="0"/>
    <x v="0"/>
    <x v="0"/>
    <s v="2 - Poder Ejecutivo"/>
    <s v="0203 - MINISTERIO DE DEFENSA"/>
    <s v="0005 - HOSPITAL CENTRAL FUERZAS  ARMADAS"/>
    <x v="1"/>
    <x v="5"/>
    <x v="21"/>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x v="1"/>
    <x v="5"/>
    <x v="21"/>
    <s v="2.2 - CONTRATACIÓN DE SERVICIOS"/>
    <s v="2.2.5 - ALQUILERES Y RENTAS"/>
    <s v="N"/>
    <s v="00 - N/A"/>
    <s v="10 - FONDO GENERAL"/>
    <s v="(en blanco)"/>
    <s v="99 - MULTIPROVINCIAL"/>
    <n v="1200000"/>
    <n v="1503084"/>
    <n v="1503300"/>
    <n v="1229796"/>
  </r>
  <r>
    <s v="2023"/>
    <x v="0"/>
    <x v="0"/>
    <x v="0"/>
    <x v="0"/>
    <s v="2 - Poder Ejecutivo"/>
    <s v="0203 - MINISTERIO DE DEFENSA"/>
    <s v="0005 - HOSPITAL CENTRAL FUERZAS  ARMADAS"/>
    <x v="1"/>
    <x v="5"/>
    <x v="21"/>
    <s v="2.2 - CONTRATACIÓN DE SERVICIOS"/>
    <s v="2.2.6 - SEGUROS"/>
    <s v="N"/>
    <s v="00 - N/A"/>
    <s v="10 - FONDO GENERAL"/>
    <s v="(en blanco)"/>
    <s v="99 - MULTIPROVINCIAL"/>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2139684.7200000002"/>
    <n v="2139685.59"/>
    <n v="2139684.720000000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0"/>
    <n v="4005208.75"/>
    <n v="4340000"/>
    <n v="4005208.7200000016"/>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300000"/>
    <n v="244760.32000000001"/>
    <n v="300000"/>
    <n v="228240.3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
    <n v="112601.5"/>
    <n v="1176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844966.14"/>
    <n v="450000"/>
    <n v="844966.14"/>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0"/>
    <n v="850369.48"/>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0"/>
    <n v="2950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0"/>
    <n v="117338.02"/>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200000"/>
    <n v="429820.02"/>
    <n v="494400"/>
    <n v="42982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06500"/>
    <n v="629200"/>
    <n v="2065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0"/>
    <n v="232500"/>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774181.36"/>
    <n v="1021674"/>
    <n v="774181.36"/>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2346890.6599999997"/>
    <n v="2346891"/>
    <n v="2346890.6599999997"/>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0"/>
    <n v="125000.94"/>
    <n v="0"/>
  </r>
  <r>
    <s v="2023"/>
    <x v="0"/>
    <x v="0"/>
    <x v="0"/>
    <x v="0"/>
    <s v="2 - Poder Ejecutivo"/>
    <s v="0203 - MINISTERIO DE DEFENSA"/>
    <s v="0005 - HOSPITAL CENTRAL FUERZAS  ARMADAS"/>
    <x v="1"/>
    <x v="5"/>
    <x v="21"/>
    <s v="2.2 - CONTRATACIÓN DE SERVICIOS"/>
    <s v="2.2.9 - OTRAS CONTRATACIONES DE SERVICIOS"/>
    <s v="N"/>
    <s v="00 - N/A"/>
    <s v="20 - FONDOS CON DESTINO ESPECÍFICO"/>
    <s v="(en blanco)"/>
    <s v="99 - MULTIPROVINCIAL"/>
    <n v="0"/>
    <n v="0"/>
    <n v="1309730.92"/>
    <n v="0"/>
  </r>
  <r>
    <s v="2023"/>
    <x v="0"/>
    <x v="0"/>
    <x v="0"/>
    <x v="0"/>
    <s v="2 - Poder Ejecutivo"/>
    <s v="0203 - MINISTERIO DE DEFENSA"/>
    <s v="0005 - HOSPITAL CENTRAL FUERZAS  ARMADAS"/>
    <x v="1"/>
    <x v="5"/>
    <x v="21"/>
    <s v="2.2 - CONTRATACIÓN DE SERVICIOS"/>
    <s v="2.2.9 - OTRAS CONTRATACIONES DE SERVICIOS"/>
    <s v="N"/>
    <s v="00 - N/A"/>
    <s v="20 - FONDOS CON DESTINO ESPECÍFICO"/>
    <s v="(en blanco)"/>
    <s v="99 - MULTIPROVINCIAL"/>
    <n v="0"/>
    <n v="0"/>
    <n v="90000"/>
    <n v="0"/>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26000000"/>
    <n v="28125470.609999999"/>
    <n v="28492646.59"/>
    <n v="25921370.609999999"/>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0"/>
    <n v="31277.13"/>
    <n v="31278"/>
    <n v="31277.13"/>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300000"/>
    <n v="0"/>
    <n v="1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700000"/>
    <n v="171690"/>
    <n v="210700"/>
    <n v="17169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0"/>
    <n v="439119.3"/>
    <n v="439500"/>
    <n v="439119.3"/>
  </r>
  <r>
    <s v="2023"/>
    <x v="0"/>
    <x v="0"/>
    <x v="0"/>
    <x v="0"/>
    <s v="2 - Poder Ejecutivo"/>
    <s v="0203 - MINISTERIO DE DEFENSA"/>
    <s v="0005 - HOSPITAL CENTRAL FUERZAS  ARMADAS"/>
    <x v="1"/>
    <x v="5"/>
    <x v="21"/>
    <s v="2.3 - MATERIALES Y SUMINISTROS"/>
    <s v="2.3.2 - TEXTILES Y VESTUARIOS"/>
    <s v="N"/>
    <s v="00 - N/A"/>
    <s v="20 - FONDOS CON DESTINO ESPECÍFICO"/>
    <s v="(en blanco)"/>
    <s v="99 - MULTIPROVINCIAL"/>
    <n v="0"/>
    <n v="0"/>
    <n v="643405.05000000005"/>
    <n v="0"/>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200000"/>
    <n v="1507417.5499999998"/>
    <n v="1200000"/>
    <n v="1507417.5500000003"/>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500000"/>
    <n v="1155674.54"/>
    <n v="1200000"/>
    <n v="1155674.54"/>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2000000"/>
    <n v="738296.5"/>
    <n v="1003687"/>
    <n v="738296.5"/>
  </r>
  <r>
    <s v="2023"/>
    <x v="0"/>
    <x v="0"/>
    <x v="0"/>
    <x v="0"/>
    <s v="2 - Poder Ejecutivo"/>
    <s v="0203 - MINISTERIO DE DEFENSA"/>
    <s v="0005 - HOSPITAL CENTRAL FUERZAS  ARMADAS"/>
    <x v="1"/>
    <x v="5"/>
    <x v="21"/>
    <s v="2.3 - MATERIALES Y SUMINISTROS"/>
    <s v="2.3.3 - PAPEL, CARTÓN E IMPRESOS"/>
    <s v="N"/>
    <s v="00 - N/A"/>
    <s v="20 - FONDOS CON DESTINO ESPECÍFICO"/>
    <s v="(en blanco)"/>
    <s v="99 - MULTIPROVINCIAL"/>
    <n v="0"/>
    <n v="0"/>
    <n v="214756"/>
    <n v="0"/>
  </r>
  <r>
    <s v="2023"/>
    <x v="0"/>
    <x v="0"/>
    <x v="0"/>
    <x v="0"/>
    <s v="2 - Poder Ejecutivo"/>
    <s v="0203 - MINISTERIO DE DEFENSA"/>
    <s v="0005 - HOSPITAL CENTRAL FUERZAS  ARMADAS"/>
    <x v="1"/>
    <x v="5"/>
    <x v="21"/>
    <s v="2.3 - MATERIALES Y SUMINISTROS"/>
    <s v="2.3.4 - PRODUCTOS FARMACÉUTICOS"/>
    <s v="N"/>
    <s v="00 - N/A"/>
    <s v="10 - FONDO GENERAL"/>
    <s v="(en blanco)"/>
    <s v="99 - MULTIPROVINCIAL"/>
    <n v="25414795"/>
    <n v="30909958.09"/>
    <n v="31922205.640000001"/>
    <n v="27622807.590000004"/>
  </r>
  <r>
    <s v="2023"/>
    <x v="0"/>
    <x v="0"/>
    <x v="0"/>
    <x v="0"/>
    <s v="2 - Poder Ejecutivo"/>
    <s v="0203 - MINISTERIO DE DEFENSA"/>
    <s v="0005 - HOSPITAL CENTRAL FUERZAS  ARMADAS"/>
    <x v="1"/>
    <x v="5"/>
    <x v="21"/>
    <s v="2.3 - MATERIALES Y SUMINISTROS"/>
    <s v="2.3.4 - PRODUCTOS FARMACÉUTICOS"/>
    <s v="N"/>
    <s v="00 - N/A"/>
    <s v="20 - FONDOS CON DESTINO ESPECÍFICO"/>
    <s v="(en blanco)"/>
    <s v="99 - MULTIPROVINCIAL"/>
    <n v="0"/>
    <n v="0"/>
    <n v="760769"/>
    <n v="0"/>
  </r>
  <r>
    <s v="2023"/>
    <x v="0"/>
    <x v="0"/>
    <x v="0"/>
    <x v="0"/>
    <s v="2 - Poder Ejecutivo"/>
    <s v="0203 - MINISTERIO DE DEFENSA"/>
    <s v="0005 - HOSPITAL CENTRAL FUERZAS  ARMADAS"/>
    <x v="1"/>
    <x v="5"/>
    <x v="21"/>
    <s v="2.3 - MATERIALES Y SUMINISTROS"/>
    <s v="2.3.5 - CUERO, CAUCHO Y PLÁSTICO"/>
    <s v="N"/>
    <s v="00 - N/A"/>
    <s v="10 - FONDO GENERAL"/>
    <s v="(en blanco)"/>
    <s v="99 - MULTIPROVINCIAL"/>
    <n v="900000"/>
    <n v="11859"/>
    <n v="34639"/>
    <n v="11859"/>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74390.5"/>
    <n v="75700"/>
    <n v="74390.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668617.5"/>
    <n v="668656"/>
    <n v="668617.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22757.199999999993"/>
    <n v="60000"/>
    <n v="22757.19999999999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400000"/>
    <n v="140856.69999999998"/>
    <n v="110000"/>
    <n v="140856.70000000001"/>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200000"/>
    <n v="22089.599999999999"/>
    <n v="22100"/>
    <n v="22089.599999999999"/>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0"/>
    <n v="9290.15"/>
    <n v="9300"/>
    <n v="9290.1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500000"/>
    <n v="1499997.8599999999"/>
    <n v="1500000"/>
    <n v="1374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0"/>
    <n v="11999998.91"/>
    <n v="12000000"/>
    <n v="10999989.439999999"/>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1058747.22"/>
    <n v="1200000"/>
    <n v="592208.82000000007"/>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8000000"/>
    <n v="5748383.7899999991"/>
    <n v="7550844"/>
    <n v="5643124.3999999994"/>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583895.19999999995"/>
    <n v="727500"/>
    <n v="583895.199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0000000"/>
    <n v="12997188.040000003"/>
    <n v="11471597"/>
    <n v="12994496.040000003"/>
  </r>
  <r>
    <s v="2023"/>
    <x v="0"/>
    <x v="0"/>
    <x v="0"/>
    <x v="0"/>
    <s v="2 - Poder Ejecutivo"/>
    <s v="0203 - MINISTERIO DE DEFENSA"/>
    <s v="0005 - HOSPITAL CENTRAL FUERZAS  ARMADAS"/>
    <x v="1"/>
    <x v="5"/>
    <x v="21"/>
    <s v="2.3 - MATERIALES Y SUMINISTROS"/>
    <s v="2.3.7 - COMBUSTIBLES, LUBRICANTES, PRODUCTOS QUÍMICOS Y CONEXOS"/>
    <s v="N"/>
    <s v="00 - N/A"/>
    <s v="20 - FONDOS CON DESTINO ESPECÍFICO"/>
    <s v="(en blanco)"/>
    <s v="99 - MULTIPROVINCIAL"/>
    <n v="0"/>
    <n v="0"/>
    <n v="146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500000"/>
    <n v="2809566.1000000006"/>
    <n v="3122140.27"/>
    <n v="2809566.1000000006"/>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500000"/>
    <n v="534777.89"/>
    <n v="1486382"/>
    <n v="534777.8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8503494"/>
    <n v="26078788.960000008"/>
    <n v="26770252.77"/>
    <n v="25585109.440000005"/>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89596.56"/>
    <n v="3928"/>
    <n v="89596.56"/>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800000"/>
    <n v="1072632.77"/>
    <n v="1000000"/>
    <n v="1072632.7699999998"/>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19933.150000000001"/>
    <n v="200000"/>
    <n v="19933.1500000000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869787.56"/>
    <n v="200000"/>
    <n v="869787.56"/>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0"/>
    <n v="1550000"/>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0"/>
    <n v="89390.52"/>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0"/>
    <n v="90303.45"/>
    <n v="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908203"/>
    <n v="2697841"/>
    <n v="2945989"/>
    <n v="2697840.43"/>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736400"/>
    <n v="22001400"/>
    <n v="22549491"/>
    <n v="209470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1231769"/>
    <n v="2095201"/>
    <n v="1322769"/>
    <n v="20952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42000"/>
    <n v="2113504"/>
    <n v="2242000"/>
    <n v="2113503.39"/>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293524"/>
    <n v="341929"/>
    <n v="341648"/>
    <n v="339826.52000000008"/>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50000"/>
    <n v="55423"/>
    <n v="59999"/>
    <n v="55119.82"/>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1020000"/>
    <n v="939877.32000000007"/>
    <n v="1020000"/>
    <n v="748980.4"/>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20344"/>
    <n v="37560"/>
    <n v="14053.000000000002"/>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33696"/>
    <n v="37560"/>
    <n v="33696"/>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en blanco)"/>
    <s v="01 - DISTRITO NACIONAL"/>
    <n v="1596003"/>
    <n v="1596003"/>
    <n v="1596003"/>
    <n v="14438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400000"/>
    <n v="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25000"/>
    <n v="0"/>
    <n v="1"/>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25000"/>
    <n v="113398"/>
    <n v="1134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0"/>
    <n v="810540"/>
    <n v="816250"/>
    <n v="30609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2400000"/>
    <n v="2400000"/>
    <n v="2400000"/>
    <n v="23975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2185.86"/>
    <n v="12186"/>
    <n v="12185.86"/>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0"/>
    <n v="16402"/>
    <n v="71725"/>
    <n v="16402"/>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2293938"/>
    <n v="79510.760000000009"/>
    <n v="278840"/>
    <n v="79510.760000000009"/>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86552"/>
    <n v="340813.5"/>
    <n v="86552"/>
    <n v="340813.5"/>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83721"/>
    <n v="86030"/>
    <n v="83721"/>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116249.35"/>
    <n v="186999"/>
    <n v="116249.34999999999"/>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en blanco)"/>
    <s v="01 - DISTRITO NACIONAL"/>
    <n v="250000"/>
    <n v="37482.22"/>
    <n v="37483"/>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en blanco)"/>
    <s v="01 - DISTRITO NACIONAL"/>
    <n v="15000"/>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885"/>
    <n v="487"/>
    <n v="885"/>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39136.469999999994"/>
    <n v="39201"/>
    <n v="38012.519999999997"/>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19500"/>
    <n v="1559.96"/>
    <n v="3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26295.71"/>
    <n v="23895"/>
    <n v="26295.71"/>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90"/>
    <n v="664"/>
    <n v="59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31"/>
    <n v="2310"/>
    <n v="531"/>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3000000"/>
    <n v="3000000"/>
    <n v="3000000"/>
    <n v="300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026.7"/>
    <n v="3026.7"/>
    <n v="3026.7"/>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27000"/>
    <n v="814.2"/>
    <n v="815"/>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100000"/>
    <n v="50937.42"/>
    <n v="51031"/>
    <n v="50937.4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555000"/>
    <n v="67011.56"/>
    <n v="1543368"/>
    <n v="56359.7"/>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600000"/>
    <n v="1180195.8699999999"/>
    <n v="1070112"/>
    <n v="1180195.8699999999"/>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15611.01"/>
    <n v="1711"/>
    <n v="15611.0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99718"/>
    <n v="1641.12"/>
    <n v="99718"/>
    <n v="1641.1200000000026"/>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75000"/>
    <n v="856202.34999999986"/>
    <n v="75000"/>
    <n v="856202.34000000008"/>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351762.72"/>
    <n v="322605"/>
    <n v="351762.7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90771.5"/>
    <n v="6000"/>
    <n v="90771.5"/>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3962580"/>
    <n v="3889336.1199999996"/>
    <n v="3962580"/>
    <n v="3889336.1199999996"/>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258824"/>
    <n v="13437067.640000001"/>
    <n v="13258824"/>
    <n v="13437067.640000001"/>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93404"/>
    <n v="1288392"/>
    <n v="1393404"/>
    <n v="1288392"/>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600000"/>
    <n v="1551233.48"/>
    <n v="1600000"/>
    <n v="1543732.98"/>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960000"/>
    <n v="960000"/>
    <n v="960000"/>
    <n v="88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379740"/>
    <n v="367101.1"/>
    <n v="379740"/>
    <n v="367101.10000000003"/>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61596"/>
    <n v="59544.38"/>
    <n v="61596"/>
    <n v="59544.380000000005"/>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200000"/>
    <n v="200000"/>
    <n v="172913.1"/>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900000"/>
    <n v="1852331.76"/>
    <n v="1980083"/>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400000"/>
    <n v="507400.27"/>
    <n v="400000"/>
    <n v="507400.269999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17120"/>
    <n v="551976"/>
    <n v="21712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04499.99"/>
    <n v="150000"/>
    <n v="2044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0"/>
    <n v="2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2500000"/>
    <n v="2246500"/>
    <n v="2233613"/>
    <n v="2103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100000"/>
    <n v="899160"/>
    <n v="2061835"/>
    <n v="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800000"/>
    <n v="3687373.5"/>
    <n v="2600000"/>
    <n v="3687373.459999999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4000000"/>
    <n v="4175084.1500000004"/>
    <n v="4173436.7"/>
    <n v="4140814.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35000"/>
    <n v="0"/>
    <n v="1648.4499999999971"/>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20000"/>
    <n v="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521401.88"/>
    <n v="168100"/>
    <n v="521401.88"/>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en blanco)"/>
    <s v="99 - MULTIPROVINCIAL"/>
    <n v="1500000"/>
    <n v="1480435"/>
    <n v="1480435"/>
    <n v="148043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40000"/>
    <n v="0"/>
    <n v="22275"/>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19490.76000000001"/>
    <n v="535330.5"/>
    <n v="119490.76000000001"/>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100000"/>
    <n v="41099"/>
    <n v="144160"/>
    <n v="41099"/>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3000000"/>
    <n v="3000000"/>
    <n v="3000000"/>
    <n v="300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50000"/>
    <n v="17050.8"/>
    <n v="17050.800000000003"/>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69000"/>
    <n v="119357"/>
    <n v="52182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00000"/>
    <n v="61565.7"/>
    <n v="62323"/>
    <n v="6156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2244"/>
    <n v="0"/>
    <n v="4224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212919.95"/>
    <n v="131199.25"/>
    <n v="212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372500"/>
    <n v="372000"/>
    <n v="372500"/>
    <n v="37200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2714524"/>
    <n v="12709267.199999997"/>
    <n v="12714524"/>
    <n v="12709267.199999997"/>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090290"/>
    <n v="1087405.6000000001"/>
    <n v="1090290"/>
    <n v="1087405.6000000001"/>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30000"/>
    <n v="26374.800000000007"/>
    <n v="30000"/>
    <n v="26374.800000000007"/>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19200"/>
    <n v="4464"/>
    <n v="19200"/>
    <n v="4464"/>
  </r>
  <r>
    <s v="2023"/>
    <x v="0"/>
    <x v="0"/>
    <x v="0"/>
    <x v="0"/>
    <s v="2 - Poder Ejecutivo"/>
    <s v="0203 - MINISTERIO DE DEFENSA"/>
    <s v="0008 - CÍRCULO DEPORTIVO DE LAS FUERZAS ARMADAS Y LA POLICIA NACIONAL"/>
    <x v="1"/>
    <x v="6"/>
    <x v="27"/>
    <s v="2.2 - CONTRATACIÓN DE SERVICIOS"/>
    <s v="2.2.1 - SERVICIOS BÁSICOS"/>
    <s v="N"/>
    <s v="00 - N/A"/>
    <s v="10 - FONDO GENERAL"/>
    <s v="(en blanco)"/>
    <s v="01 - DISTRITO NACIONAL"/>
    <n v="324000"/>
    <n v="263586.51"/>
    <n v="324000"/>
    <n v="235486.75999999998"/>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en blanco)"/>
    <s v="01 - DISTRITO NACIONAL"/>
    <n v="2625720"/>
    <n v="3545416.51"/>
    <n v="3545720"/>
    <n v="2625436.3299999996"/>
  </r>
  <r>
    <s v="2023"/>
    <x v="0"/>
    <x v="0"/>
    <x v="0"/>
    <x v="0"/>
    <s v="2 - Poder Ejecutivo"/>
    <s v="0203 - MINISTERIO DE DEFENSA"/>
    <s v="0008 - CÍRCULO DEPORTIVO DE LAS FUERZAS ARMADAS Y LA POLICIA NACIONAL"/>
    <x v="1"/>
    <x v="6"/>
    <x v="27"/>
    <s v="2.3 - MATERIALES Y SUMINISTROS"/>
    <s v="2.3.2 - TEXTILES Y VESTUARIOS"/>
    <s v="N"/>
    <s v="00 - N/A"/>
    <s v="10 - FONDO GENERAL"/>
    <s v="(en blanco)"/>
    <s v="01 - DISTRITO NACIONAL"/>
    <n v="400000"/>
    <n v="321732.90000000002"/>
    <n v="400000"/>
    <n v="321732.90000000002"/>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962347"/>
    <n v="122664.68"/>
    <n v="4623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en blanco)"/>
    <s v="01 - DISTRITO NACIONAL"/>
    <n v="2200000"/>
    <n v="2200000"/>
    <n v="2200000"/>
    <n v="18326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4999"/>
    <n v="382211.53"/>
    <n v="154999"/>
    <n v="381621.53"/>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3999"/>
    <n v="40062.629999999997"/>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20000"/>
    <n v="0"/>
    <n v="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300000"/>
    <n v="96463.77"/>
    <n v="300000"/>
    <n v="96463.7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400000"/>
    <n v="0"/>
    <n v="0"/>
    <n v="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776279"/>
    <n v="1776279"/>
    <n v="1776279"/>
    <n v="1776273"/>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2923328"/>
    <n v="13345436.509999998"/>
    <n v="13334581.15"/>
    <n v="13345428"/>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2257200"/>
    <n v="1916199.76"/>
    <n v="1916199.76"/>
    <n v="1916199.76"/>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413067"/>
    <n v="1408058.3699999999"/>
    <n v="1418914.9299999997"/>
    <n v="1408058.37"/>
  </r>
  <r>
    <s v="2023"/>
    <x v="0"/>
    <x v="0"/>
    <x v="0"/>
    <x v="0"/>
    <s v="2 - Poder Ejecutivo"/>
    <s v="0203 - MINISTERIO DE DEFENSA"/>
    <s v="0009 - INSTITUTO MILITAR DE LOS DERECHOS HUMANOS"/>
    <x v="1"/>
    <x v="8"/>
    <x v="23"/>
    <s v="2.1 - REMUNERACIONES Y CONTRIBUCIONES"/>
    <s v="2.1.2 - SOBRESUELDOS"/>
    <s v="N"/>
    <s v="00 - N/A"/>
    <s v="10 - FONDO GENERAL"/>
    <s v="(en blanco)"/>
    <s v="99 - MULTIPROVINCIAL"/>
    <n v="540000"/>
    <n v="540000"/>
    <n v="540000"/>
    <n v="540000"/>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305000"/>
    <n v="261797.60000000003"/>
    <n v="261797.6"/>
    <n v="261796.24000000002"/>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50000"/>
    <n v="42463.360000000001"/>
    <n v="42463.56"/>
    <n v="42463.359999999993"/>
  </r>
  <r>
    <s v="2023"/>
    <x v="0"/>
    <x v="0"/>
    <x v="0"/>
    <x v="0"/>
    <s v="2 - Poder Ejecutivo"/>
    <s v="0203 - MINISTERIO DE DEFENSA"/>
    <s v="0009 - INSTITUTO MILITAR DE LOS DERECHOS HUMANOS"/>
    <x v="1"/>
    <x v="8"/>
    <x v="23"/>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400000"/>
    <n v="956000"/>
    <n v="956000"/>
    <n v="95600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en blanco)"/>
    <s v="99 - MULTIPROVINCIAL"/>
    <n v="0"/>
    <n v="5076336.4000000004"/>
    <n v="5076337"/>
    <n v="5076336.4000000004"/>
  </r>
  <r>
    <s v="2023"/>
    <x v="0"/>
    <x v="0"/>
    <x v="0"/>
    <x v="0"/>
    <s v="2 - Poder Ejecutivo"/>
    <s v="0203 - MINISTERIO DE DEFENSA"/>
    <s v="0009 - INSTITUTO MILITAR DE LOS DERECHOS HUMANOS"/>
    <x v="1"/>
    <x v="8"/>
    <x v="23"/>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30862"/>
    <n v="130862"/>
    <n v="130862"/>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600000"/>
    <n v="887000"/>
    <n v="1213000"/>
    <n v="887000"/>
  </r>
  <r>
    <s v="2023"/>
    <x v="0"/>
    <x v="0"/>
    <x v="0"/>
    <x v="0"/>
    <s v="2 - Poder Ejecutivo"/>
    <s v="0203 - MINISTERIO DE DEFENSA"/>
    <s v="0009 - INSTITUTO MILITAR DE LOS DERECHOS HUMANOS"/>
    <x v="1"/>
    <x v="8"/>
    <x v="23"/>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1275000"/>
    <n v="1910988"/>
    <n v="1910988"/>
    <n v="1910686"/>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0"/>
    <n v="73750"/>
    <n v="73750"/>
    <n v="7375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150000"/>
    <n v="269748"/>
    <n v="269748"/>
    <n v="269748"/>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176931.56"/>
    <n v="176945"/>
    <n v="176931.56"/>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51779.39000000001"/>
    <n v="45588"/>
    <n v="151779.39000000001"/>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49155.15"/>
    <n v="151783.45000000001"/>
    <n v="149155.15"/>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418900"/>
    <n v="522464"/>
    <n v="418900"/>
  </r>
  <r>
    <s v="2023"/>
    <x v="0"/>
    <x v="0"/>
    <x v="0"/>
    <x v="0"/>
    <s v="2 - Poder Ejecutivo"/>
    <s v="0203 - MINISTERIO DE DEFENSA"/>
    <s v="0009 - INSTITUTO MILITAR DE LOS DERECHOS HUMANOS"/>
    <x v="1"/>
    <x v="8"/>
    <x v="23"/>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0"/>
    <n v="128.62"/>
    <n v="12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183773"/>
    <n v="316240"/>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2700000"/>
    <n v="3690000"/>
    <n v="3690000"/>
    <n v="369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1030187"/>
    <n v="99089.14"/>
    <n v="96549.550000000047"/>
    <n v="99089.1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233957"/>
    <n v="200341.99"/>
    <n v="202883.53999999998"/>
    <n v="200341.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35303.24"/>
    <n v="35304"/>
    <n v="35303.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147077.79999999999"/>
    <n v="147086.46000000002"/>
    <n v="147077.799999999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558549"/>
    <n v="1558549"/>
    <n v="1558549"/>
    <n v="1428669.5500000003"/>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2673500"/>
    <n v="12548000"/>
    <n v="12548000"/>
    <n v="1152400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0"/>
    <n v="2423106"/>
    <n v="2618106"/>
    <n v="2386180.5"/>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387930"/>
    <n v="1386221.22"/>
    <n v="1410363.36"/>
    <n v="1386221.22"/>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282300"/>
    <n v="282300"/>
    <n v="296125.02"/>
    <n v="270473.05999999994"/>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45790"/>
    <n v="45790"/>
    <n v="48031.62"/>
    <n v="43870.860000000015"/>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35459.83"/>
    <n v="50000"/>
    <n v="35459.83"/>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500000"/>
    <n v="351200"/>
    <n v="370000"/>
    <n v="351200"/>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en blanco)"/>
    <s v="99 - MULTIPROVINCIAL"/>
    <n v="40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126000"/>
    <n v="123475.2"/>
    <n v="126000"/>
    <n v="123475.20000000001"/>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400000"/>
    <n v="203750.6"/>
    <n v="282800"/>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50000"/>
    <n v="151649.22"/>
    <n v="249999"/>
    <n v="151649.22"/>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00000"/>
    <n v="296001.82"/>
    <n v="296001.82"/>
    <n v="296001.82"/>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300000"/>
    <n v="699999.99"/>
    <n v="700000"/>
    <n v="699999.99"/>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280000"/>
    <n v="2280000"/>
    <n v="2280000"/>
    <n v="228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0"/>
    <n v="27065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881999.15000000014"/>
    <n v="882000"/>
    <n v="681999.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2700000"/>
    <n v="2822281.9999999995"/>
    <n v="2842283"/>
    <n v="2821166"/>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0"/>
    <n v="25000"/>
    <n v="25000"/>
    <n v="2500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15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200000"/>
    <n v="347216.04"/>
    <n v="347373"/>
    <n v="347216.04"/>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100000"/>
    <n v="55814"/>
    <n v="55815"/>
    <n v="55814"/>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100000"/>
    <n v="176833.97999999998"/>
    <n v="176835"/>
    <n v="176833.9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3343663"/>
    <n v="185201.64"/>
    <n v="178375.27999999988"/>
    <n v="185201.6399999999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75000"/>
    <n v="20060"/>
    <n v="75000"/>
    <n v="2006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120000"/>
    <n v="119927.74"/>
    <n v="120000"/>
    <n v="119927.74"/>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80000"/>
    <n v="1185.32"/>
    <n v="20000"/>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19502.259999999998"/>
    <n v="20000"/>
    <n v="19502.259999999998"/>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382.32"/>
    <n v="383"/>
    <n v="382.32"/>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100000"/>
    <n v="2100000"/>
    <n v="2100000"/>
    <n v="210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0000"/>
    <n v="2779.7"/>
    <n v="10000"/>
    <n v="2779.7"/>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40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72619"/>
    <n v="131783.93"/>
    <n v="132969"/>
    <n v="131783.93"/>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35000"/>
    <n v="33368.519999999997"/>
    <n v="35000"/>
    <n v="33368.51999999999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80000"/>
    <n v="92421.59"/>
    <n v="100000"/>
    <n v="92421.59000000001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296173.38"/>
    <n v="296172"/>
    <n v="296173.3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40000"/>
    <n v="219220.09"/>
    <n v="219257"/>
    <n v="219220.09"/>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30000"/>
    <n v="292147.18000000005"/>
    <n v="292147.65000000002"/>
    <n v="292147.1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56552.94"/>
    <n v="200000"/>
    <n v="56552.94"/>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58343.67"/>
    <n v="58344.38"/>
    <n v="58343.6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80000"/>
    <n v="0"/>
    <n v="1000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00000"/>
    <n v="63353.130000000005"/>
    <n v="70000"/>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307200"/>
    <n v="307200"/>
    <n v="307200"/>
    <n v="2816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3500000"/>
    <n v="13500000"/>
    <n v="13500000"/>
    <n v="1235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720000"/>
    <n v="720000"/>
    <n v="720000"/>
    <n v="64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210600"/>
    <n v="1210600"/>
    <n v="1210600"/>
    <n v="119185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86250"/>
    <n v="86250"/>
    <n v="86250"/>
    <n v="65695.94"/>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17533"/>
    <n v="17533"/>
    <n v="17533"/>
    <n v="10192.600000000002"/>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en blanco)"/>
    <s v="99 - MULTIPROVINCIAL"/>
    <n v="56640"/>
    <n v="56640"/>
    <n v="56640"/>
    <n v="5664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0"/>
    <n v="177206"/>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96784"/>
    <n v="97114"/>
    <n v="96784"/>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en blanco)"/>
    <s v="99 - MULTIPROVINCIAL"/>
    <n v="130332"/>
    <n v="200930.4"/>
    <n v="200960"/>
    <n v="200930.4"/>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15000"/>
    <n v="115000"/>
    <n v="11500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60273.5"/>
    <n v="160274"/>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1900000"/>
    <n v="2153443.02"/>
    <n v="2159740"/>
    <n v="2153212.02"/>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0"/>
    <n v="0"/>
    <n v="0"/>
    <n v="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150000"/>
    <n v="4819.12"/>
    <n v="107281"/>
    <n v="4819.1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41000"/>
    <n v="0"/>
    <n v="4100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40238"/>
    <n v="40238"/>
    <n v="40238"/>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52284.959999999999"/>
    <n v="52287"/>
    <n v="52284.959999999999"/>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en blanco)"/>
    <s v="99 - MULTIPROVINCIAL"/>
    <n v="0"/>
    <n v="5923.6"/>
    <n v="5924"/>
    <n v="5923.6"/>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0"/>
    <n v="0"/>
    <n v="0"/>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10030"/>
    <n v="10030"/>
    <n v="1003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3000000"/>
    <n v="3000000"/>
    <n v="3000000"/>
    <n v="300000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0"/>
    <n v="0"/>
    <n v="0"/>
    <n v="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0"/>
    <n v="0"/>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60000"/>
    <n v="171388.87"/>
    <n v="171406"/>
    <n v="171388.8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1179735"/>
    <n v="158890.42000000001"/>
    <n v="258016.87"/>
    <n v="158890.42000000001"/>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77"/>
    <n v="177"/>
    <n v="17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57316.14"/>
    <n v="57317"/>
    <n v="57316.14"/>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1814.16"/>
    <n v="11815"/>
    <n v="11814.16"/>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64669"/>
    <n v="178758.2"/>
    <n v="164669"/>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65962"/>
    <n v="252494.09"/>
    <n v="6596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9381.5"/>
    <n v="19382"/>
    <n v="19381.5"/>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0"/>
    <n v="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7488000"/>
    <n v="155375000"/>
    <n v="155590797"/>
    <n v="155375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24000000"/>
    <n v="24000000"/>
    <n v="24000000"/>
    <n v="24000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123630"/>
    <n v="16360790"/>
    <n v="16910246"/>
    <n v="1636079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4384303"/>
    <n v="14206482.49"/>
    <n v="14384303"/>
    <n v="14206482.4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31356220"/>
    <n v="30400657.449999999"/>
    <n v="31356220"/>
    <n v="30400657.44999999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0"/>
    <n v="42819000"/>
    <n v="42840000"/>
    <n v="428190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072266"/>
    <n v="1159980.1399999999"/>
    <n v="1166845"/>
    <n v="1159980.1400000001"/>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81484"/>
    <n v="196329.5"/>
    <n v="197492"/>
    <n v="196329.49999999994"/>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3619635"/>
    <n v="2727341.7100000004"/>
    <n v="2804345"/>
    <n v="2727341.7100000004"/>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0"/>
    <n v="145279"/>
    <n v="155290"/>
    <n v="145279"/>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6847370"/>
    <n v="5908297.4099999992"/>
    <n v="6247370"/>
    <n v="5908297.4099999992"/>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0"/>
    <n v="141747.5"/>
    <n v="141748"/>
    <n v="141747.5"/>
  </r>
  <r>
    <s v="2023"/>
    <x v="0"/>
    <x v="0"/>
    <x v="0"/>
    <x v="0"/>
    <s v="2 - Poder Ejecutivo"/>
    <s v="0203 - MINISTERIO DE DEFENSA"/>
    <s v="0012 - CUERPO ESPECIALIZADO DE SEGURIDAD FRONTERIZA TERRESTRE"/>
    <x v="0"/>
    <x v="4"/>
    <x v="22"/>
    <s v="2.2 - CONTRATACIÓN DE SERVICIOS"/>
    <s v="2.2.3 - VIÁTICOS"/>
    <s v="N"/>
    <s v="00 - N/A"/>
    <s v="10 - FONDO GENERAL"/>
    <s v="(en blanco)"/>
    <s v="99 - MULTIPROVINCIAL"/>
    <n v="3604800"/>
    <n v="3604800"/>
    <n v="3604800"/>
    <n v="360480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600000"/>
    <n v="600000"/>
    <n v="600000"/>
    <n v="549988.56000000006"/>
  </r>
  <r>
    <s v="2023"/>
    <x v="0"/>
    <x v="0"/>
    <x v="0"/>
    <x v="0"/>
    <s v="2 - Poder Ejecutivo"/>
    <s v="0203 - MINISTERIO DE DEFENSA"/>
    <s v="0012 - CUERPO ESPECIALIZADO DE SEGURIDAD FRONTERIZA TERRESTRE"/>
    <x v="0"/>
    <x v="4"/>
    <x v="22"/>
    <s v="2.2 - CONTRATACIÓN DE SERVICIOS"/>
    <s v="2.2.6 - SEGUROS"/>
    <s v="N"/>
    <s v="00 - N/A"/>
    <s v="10 - FONDO GENERAL"/>
    <s v="(en blanco)"/>
    <s v="99 - MULTIPROVINCIAL"/>
    <n v="2464404"/>
    <n v="2119483.91"/>
    <n v="211948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0"/>
    <n v="5033984"/>
    <n v="5033984"/>
    <n v="5033983.43"/>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
    <n v="0"/>
    <n v="63.380000000004657"/>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00000"/>
    <n v="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500000"/>
    <n v="1983344"/>
    <n v="1983344"/>
    <n v="1983344"/>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100000"/>
    <n v="0"/>
    <n v="1"/>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1911388"/>
    <n v="2101036"/>
    <n v="2291466"/>
    <n v="21010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52987895"/>
    <n v="55038904"/>
    <n v="55038904"/>
    <n v="55038902.43"/>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3037695"/>
    <n v="3037617.36"/>
    <n v="3037695"/>
    <n v="3037617.359999999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1286613"/>
    <n v="3504.6"/>
    <n v="3505"/>
    <n v="3504.6"/>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50000"/>
    <n v="1216443.71"/>
    <n v="1216443.71"/>
    <n v="1216443.71"/>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241120"/>
    <n v="6546438.1500000004"/>
    <n v="6546438.1500000004"/>
    <n v="6546438.1500000004"/>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858500"/>
    <n v="11144370.449999999"/>
    <n v="11144371.140000001"/>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1000000"/>
    <n v="52215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600000"/>
    <n v="438665"/>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800000"/>
    <n v="137747.48000000001"/>
    <n v="137748"/>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25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500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400000"/>
    <n v="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1428803"/>
    <n v="4315719.25"/>
    <n v="4315719.26"/>
    <n v="4315719.25"/>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215882"/>
    <n v="7080"/>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750000"/>
    <n v="531723.92999999993"/>
    <n v="540707"/>
    <n v="531723.9299999999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50000"/>
    <n v="945917.5"/>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
    <n v="3894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0"/>
    <n v="0"/>
    <n v="11328"/>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500000"/>
    <n v="25960"/>
    <n v="1433995"/>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400000"/>
    <n v="1469620.38"/>
    <n v="61843"/>
    <n v="1469620.3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75000"/>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0"/>
    <n v="226219.34000000003"/>
    <n v="226220"/>
    <n v="226219.3400000000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468377"/>
    <n v="2375167.7200000002"/>
    <n v="2366461.6200000006"/>
    <n v="2375167.720000000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00000"/>
    <n v="1078992"/>
    <n v="1078992"/>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66550"/>
    <n v="36717.85"/>
    <n v="36719"/>
    <n v="36717.8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4000000"/>
    <n v="18000000"/>
    <n v="14000000"/>
    <n v="18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28000000"/>
    <n v="27500000"/>
    <n v="30000000"/>
    <n v="255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300000"/>
    <n v="0"/>
    <n v="30000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700000"/>
    <n v="4366"/>
    <n v="4366"/>
    <n v="4366"/>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9558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702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762890"/>
    <n v="4743360.6500000004"/>
    <n v="4743360.6500000004"/>
    <n v="4743360.6500000004"/>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0"/>
    <n v="455141.71"/>
    <n v="455143"/>
    <n v="455141.71"/>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99998"/>
    <n v="1016496.08"/>
    <n v="1016497"/>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609948"/>
    <n v="2476292.7999999998"/>
    <n v="2476293"/>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700000"/>
    <n v="547343"/>
    <n v="547343.80000000005"/>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866183"/>
    <n v="5640572.6400000006"/>
    <n v="5641463.3000000007"/>
    <n v="5640572.629999999"/>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152"/>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911762"/>
    <n v="8518967.4800000004"/>
    <n v="8518968.1500000004"/>
    <n v="8518967.479999998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3807975.0999999996"/>
    <n v="3807976.06"/>
    <n v="3807975.09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54202"/>
    <n v="38940"/>
    <n v="38940.989999999991"/>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604375"/>
    <n v="823042.01"/>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4536000"/>
    <n v="4451814.2299999995"/>
    <n v="4451814.2300000004"/>
    <n v="4451814.230000000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11220000"/>
    <n v="10658674"/>
    <n v="10658675"/>
    <n v="1065867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22440000"/>
    <n v="22626854"/>
    <n v="22626855"/>
    <n v="2262685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3200000"/>
    <n v="3134268.42"/>
    <n v="3136951.75"/>
    <n v="3134268.42"/>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1940000"/>
    <n v="1919876.0899999999"/>
    <n v="1919878"/>
    <n v="1919876.09"/>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330000"/>
    <n v="320431.84000000003"/>
    <n v="320433"/>
    <n v="320431.84000000003"/>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612000"/>
    <n v="644595.07999999996"/>
    <n v="645855.55000000005"/>
    <n v="644595.07999999996"/>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725000"/>
    <n v="755193.82"/>
    <n v="755194"/>
    <n v="755193.82000000007"/>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1750000"/>
    <n v="1814382.5"/>
    <n v="1814383"/>
    <n v="1814382.5000000002"/>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500000"/>
    <n v="339990.11"/>
    <n v="339990.19"/>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50000"/>
    <n v="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746611.96"/>
    <n v="823416.67"/>
    <n v="746611.9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987281"/>
    <n v="772668.36"/>
    <n v="796700"/>
    <n v="772668.3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640860.24"/>
    <n v="641618"/>
    <n v="640860.2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en blanco)"/>
    <s v="99 - MULTIPROVINCIAL"/>
    <n v="200344"/>
    <n v="377297.4"/>
    <n v="37856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580922.69999999995"/>
    <n v="582291.80000000005"/>
    <n v="580922.69999999995"/>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980000"/>
    <n v="200744"/>
    <n v="20323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600000"/>
    <n v="627776.76"/>
    <n v="813137.03"/>
    <n v="627776.76"/>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755930"/>
    <n v="972764.21"/>
    <n v="1009425.06"/>
    <n v="972764.21000000008"/>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4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480000"/>
    <n v="460000"/>
    <n v="480000"/>
    <n v="46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4375200"/>
    <n v="64375200"/>
    <n v="64375200"/>
    <n v="643752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000000"/>
    <n v="6000000"/>
    <n v="6000000"/>
    <n v="600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1020000"/>
    <n v="1040000"/>
    <n v="1020000"/>
    <n v="955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5489600"/>
    <n v="5443350"/>
    <n v="5489600"/>
    <n v="5443350"/>
  </r>
  <r>
    <s v="2023"/>
    <x v="0"/>
    <x v="0"/>
    <x v="0"/>
    <x v="0"/>
    <s v="2 - Poder Ejecutivo"/>
    <s v="0203 - MINISTERIO DE DEFENSA"/>
    <s v="0015 - CUERPOS ESPECIALIZADOS DE SEGURIDAD PORTUARIA"/>
    <x v="0"/>
    <x v="4"/>
    <x v="22"/>
    <s v="2.1 - REMUNERACIONES Y CONTRIBUCIONES"/>
    <s v="2.1.2 - SOBRESUELDOS"/>
    <s v="N"/>
    <s v="00 - N/A"/>
    <s v="10 - FONDO GENERAL"/>
    <s v="(en blanco)"/>
    <s v="99 - MULTIPROVINCIAL"/>
    <n v="4644000"/>
    <n v="4623636"/>
    <n v="4644000"/>
    <n v="4622661"/>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06428"/>
    <n v="106350"/>
    <n v="106428"/>
    <n v="100323.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8000"/>
    <n v="18000"/>
    <n v="18000"/>
    <n v="1698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2400000"/>
    <n v="2962000"/>
    <n v="2650000"/>
    <n v="2833611.34"/>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42000"/>
    <n v="42000"/>
    <n v="42000"/>
    <n v="20994"/>
  </r>
  <r>
    <s v="2023"/>
    <x v="0"/>
    <x v="0"/>
    <x v="0"/>
    <x v="0"/>
    <s v="2 - Poder Ejecutivo"/>
    <s v="0203 - MINISTERIO DE DEFENSA"/>
    <s v="0015 - CUERPOS ESPECIALIZADOS DE SEGURIDAD PORTUARIA"/>
    <x v="0"/>
    <x v="4"/>
    <x v="22"/>
    <s v="2.2 - CONTRATACIÓN DE SERVICIOS"/>
    <s v="2.2.3 - VIÁTICOS"/>
    <s v="N"/>
    <s v="00 - N/A"/>
    <s v="10 - FONDO GENERAL"/>
    <s v="(en blanco)"/>
    <s v="99 - MULTIPROVINCIAL"/>
    <n v="3600000"/>
    <n v="3600000"/>
    <n v="3600000"/>
    <n v="3297155"/>
  </r>
  <r>
    <s v="2023"/>
    <x v="0"/>
    <x v="0"/>
    <x v="0"/>
    <x v="0"/>
    <s v="2 - Poder Ejecutivo"/>
    <s v="0203 - MINISTERIO DE DEFENSA"/>
    <s v="0015 - CUERPOS ESPECIALIZADOS DE SEGURIDAD PORTUARIA"/>
    <x v="0"/>
    <x v="4"/>
    <x v="22"/>
    <s v="2.2 - CONTRATACIÓN DE SERVICIOS"/>
    <s v="2.2.5 - ALQUILERES Y RENTAS"/>
    <s v="N"/>
    <s v="00 - N/A"/>
    <s v="10 - FONDO GENERAL"/>
    <s v="(en blanco)"/>
    <s v="99 - MULTIPROVINCIAL"/>
    <n v="420000"/>
    <n v="221840"/>
    <n v="255054"/>
    <n v="221590.83"/>
  </r>
  <r>
    <s v="2023"/>
    <x v="0"/>
    <x v="0"/>
    <x v="0"/>
    <x v="0"/>
    <s v="2 - Poder Ejecutivo"/>
    <s v="0203 - MINISTERIO DE DEFENSA"/>
    <s v="0015 - CUERPOS ESPECIALIZADOS DE SEGURIDAD PORTUARIA"/>
    <x v="0"/>
    <x v="4"/>
    <x v="22"/>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en blanco)"/>
    <s v="99 - MULTIPROVINCIAL"/>
    <n v="180000"/>
    <n v="0"/>
    <n v="180000"/>
    <n v="0"/>
  </r>
  <r>
    <s v="2023"/>
    <x v="0"/>
    <x v="0"/>
    <x v="0"/>
    <x v="0"/>
    <s v="2 - Poder Ejecutivo"/>
    <s v="0203 - MINISTERIO DE DEFENSA"/>
    <s v="0015 - CUERPOS ESPECIALIZADOS DE SEGURIDAD PORTUARIA"/>
    <x v="0"/>
    <x v="4"/>
    <x v="22"/>
    <s v="2.3 - MATERIALES Y SUMINISTROS"/>
    <s v="2.3.1 - ALIMENTOS Y PRODUCTOS AGROFORESTALES"/>
    <s v="N"/>
    <s v="00 - N/A"/>
    <s v="10 - FONDO GENERAL"/>
    <s v="(en blanco)"/>
    <s v="99 - MULTIPROVINCIAL"/>
    <n v="9600000"/>
    <n v="9581600"/>
    <n v="9600000"/>
    <n v="958160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200000"/>
    <n v="912730"/>
    <n v="913208"/>
    <n v="912730"/>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394130"/>
    <n v="125305.97"/>
    <n v="378897"/>
    <n v="125305.97"/>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0"/>
    <n v="144618.69"/>
    <n v="79144"/>
    <n v="14461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8640000"/>
    <n v="8640000"/>
    <n v="8640000"/>
    <n v="864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600000"/>
    <n v="0"/>
    <n v="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0"/>
    <n v="26567.7"/>
    <n v="7950"/>
    <n v="26567.699999999997"/>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138701.59"/>
    <n v="15529"/>
    <n v="138701.59"/>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63140"/>
    <n v="109402.20999999999"/>
    <n v="354350"/>
    <n v="109402.16999999998"/>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5035"/>
    <n v="300"/>
    <n v="5035"/>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x v="0"/>
    <x v="4"/>
    <x v="22"/>
    <s v="2.1 - REMUNERACIONES Y CONTRIBUCIONES"/>
    <s v="2.1.1 - REMUNERACIONES"/>
    <s v="N"/>
    <s v="00 - N/A"/>
    <s v="10 - FONDO GENERAL"/>
    <s v="(en blanco)"/>
    <s v="99 - MULTIPROVINCIAL"/>
    <n v="1206331"/>
    <n v="1206330.6000000001"/>
    <n v="1206331"/>
    <n v="1206330.6000000003"/>
  </r>
  <r>
    <s v="2023"/>
    <x v="0"/>
    <x v="0"/>
    <x v="0"/>
    <x v="0"/>
    <s v="2 - Poder Ejecutivo"/>
    <s v="0203 - MINISTERIO DE DEFENSA"/>
    <s v="0017 - SERVICIO MILITAR VOLUNTARIO"/>
    <x v="0"/>
    <x v="4"/>
    <x v="22"/>
    <s v="2.1 - REMUNERACIONES Y CONTRIBUCIONES"/>
    <s v="2.1.1 - REMUNERACIONES"/>
    <s v="N"/>
    <s v="00 - N/A"/>
    <s v="10 - FONDO GENERAL"/>
    <s v="(en blanco)"/>
    <s v="99 - MULTIPROVINCIAL"/>
    <n v="20769900"/>
    <n v="21263330"/>
    <n v="21273330"/>
    <n v="21263330"/>
  </r>
  <r>
    <s v="2023"/>
    <x v="0"/>
    <x v="0"/>
    <x v="0"/>
    <x v="0"/>
    <s v="2 - Poder Ejecutivo"/>
    <s v="0203 - MINISTERIO DE DEFENSA"/>
    <s v="0017 - SERVICIO MILITAR VOLUNTARIO"/>
    <x v="0"/>
    <x v="4"/>
    <x v="22"/>
    <s v="2.1 - REMUNERACIONES Y CONTRIBUCIONES"/>
    <s v="2.1.1 - REMUNERACIONES"/>
    <s v="N"/>
    <s v="00 - N/A"/>
    <s v="10 - FONDO GENERAL"/>
    <s v="(en blanco)"/>
    <s v="99 - MULTIPROVINCIAL"/>
    <n v="2123430"/>
    <n v="1870000"/>
    <n v="1860000"/>
    <n v="1870000"/>
  </r>
  <r>
    <s v="2023"/>
    <x v="0"/>
    <x v="0"/>
    <x v="0"/>
    <x v="0"/>
    <s v="2 - Poder Ejecutivo"/>
    <s v="0203 - MINISTERIO DE DEFENSA"/>
    <s v="0017 - SERVICIO MILITAR VOLUNTARIO"/>
    <x v="0"/>
    <x v="4"/>
    <x v="22"/>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en blanco)"/>
    <s v="99 - MULTIPROVINCIAL"/>
    <n v="2008306"/>
    <n v="1993721.69"/>
    <n v="2008306"/>
    <n v="1993721.69"/>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236080"/>
    <n v="218111.8"/>
    <n v="236080"/>
    <n v="218111.79999999996"/>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39958"/>
    <n v="36915.96"/>
    <n v="39958"/>
    <n v="36915.960000000006"/>
  </r>
  <r>
    <s v="2023"/>
    <x v="0"/>
    <x v="0"/>
    <x v="0"/>
    <x v="0"/>
    <s v="2 - Poder Ejecutivo"/>
    <s v="0203 - MINISTERIO DE DEFENSA"/>
    <s v="0017 - SERVICIO MILITAR VOLUNTARIO"/>
    <x v="0"/>
    <x v="4"/>
    <x v="22"/>
    <s v="2.2 - CONTRATACIÓN DE SERVICIOS"/>
    <s v="2.2.1 - SERVICIOS BÁSICOS"/>
    <s v="N"/>
    <s v="00 - N/A"/>
    <s v="10 - FONDO GENERAL"/>
    <s v="(en blanco)"/>
    <s v="99 - MULTIPROVINCIAL"/>
    <n v="653166"/>
    <n v="662342.1"/>
    <n v="676523.01"/>
    <n v="662342.1"/>
  </r>
  <r>
    <s v="2023"/>
    <x v="0"/>
    <x v="0"/>
    <x v="0"/>
    <x v="0"/>
    <s v="2 - Poder Ejecutivo"/>
    <s v="0203 - MINISTERIO DE DEFENSA"/>
    <s v="0017 - SERVICIO MILITAR VOLUNTARIO"/>
    <x v="0"/>
    <x v="4"/>
    <x v="22"/>
    <s v="2.2 - CONTRATACIÓN DE SERVICIOS"/>
    <s v="2.2.1 - SERVICIOS BÁSICOS"/>
    <s v="N"/>
    <s v="00 - N/A"/>
    <s v="10 - FONDO GENERAL"/>
    <s v="(en blanco)"/>
    <s v="99 - MULTIPROVINCIAL"/>
    <n v="556486"/>
    <n v="705923.97"/>
    <n v="755563.05"/>
    <n v="705923.97"/>
  </r>
  <r>
    <s v="2023"/>
    <x v="0"/>
    <x v="0"/>
    <x v="0"/>
    <x v="0"/>
    <s v="2 - Poder Ejecutivo"/>
    <s v="0203 - MINISTERIO DE DEFENSA"/>
    <s v="0017 - SERVICIO MILITAR VOLUNTARIO"/>
    <x v="0"/>
    <x v="4"/>
    <x v="22"/>
    <s v="2.2 - CONTRATACIÓN DE SERVICIOS"/>
    <s v="2.2.1 - SERVICIOS BÁSICOS"/>
    <s v="N"/>
    <s v="00 - N/A"/>
    <s v="10 - FONDO GENERAL"/>
    <s v="(en blanco)"/>
    <s v="99 - MULTIPROVINCIAL"/>
    <n v="8160"/>
    <n v="14993.8"/>
    <n v="8160"/>
    <n v="14993.8"/>
  </r>
  <r>
    <s v="2023"/>
    <x v="0"/>
    <x v="0"/>
    <x v="0"/>
    <x v="0"/>
    <s v="2 - Poder Ejecutivo"/>
    <s v="0203 - MINISTERIO DE DEFENSA"/>
    <s v="0017 - SERVICIO MILITAR VOLUNTARIO"/>
    <x v="0"/>
    <x v="4"/>
    <x v="22"/>
    <s v="2.2 - CONTRATACIÓN DE SERVICIOS"/>
    <s v="2.2.1 - SERVICIOS BÁSICOS"/>
    <s v="N"/>
    <s v="00 - N/A"/>
    <s v="10 - FONDO GENERAL"/>
    <s v="(en blanco)"/>
    <s v="99 - MULTIPROVINCIAL"/>
    <n v="18096"/>
    <n v="17105"/>
    <n v="18096"/>
    <n v="17105"/>
  </r>
  <r>
    <s v="2023"/>
    <x v="0"/>
    <x v="0"/>
    <x v="0"/>
    <x v="0"/>
    <s v="2 - Poder Ejecutivo"/>
    <s v="0203 - MINISTERIO DE DEFENSA"/>
    <s v="0017 - SERVICIO MILITAR VOLUNTARIO"/>
    <x v="0"/>
    <x v="4"/>
    <x v="22"/>
    <s v="2.2 - CONTRATACIÓN DE SERVICIOS"/>
    <s v="2.2.3 - VIÁTICOS"/>
    <s v="N"/>
    <s v="00 - N/A"/>
    <s v="10 - FONDO GENERAL"/>
    <s v="(en blanco)"/>
    <s v="99 - MULTIPROVINCIAL"/>
    <n v="200000"/>
    <n v="69875"/>
    <n v="69875"/>
    <n v="69875"/>
  </r>
  <r>
    <s v="2023"/>
    <x v="0"/>
    <x v="0"/>
    <x v="0"/>
    <x v="0"/>
    <s v="2 - Poder Ejecutivo"/>
    <s v="0203 - MINISTERIO DE DEFENSA"/>
    <s v="0017 - SERVICIO MILITAR VOLUNTARIO"/>
    <x v="0"/>
    <x v="4"/>
    <x v="22"/>
    <s v="2.2 - CONTRATACIÓN DE SERVICIOS"/>
    <s v="2.2.3 - VIÁTICOS"/>
    <s v="N"/>
    <s v="00 - N/A"/>
    <s v="10 - FONDO GENERAL"/>
    <s v="(en blanco)"/>
    <s v="99 - MULTIPROVINCIAL"/>
    <n v="100000"/>
    <n v="0"/>
    <n v="0"/>
    <n v="0"/>
  </r>
  <r>
    <s v="2023"/>
    <x v="0"/>
    <x v="0"/>
    <x v="0"/>
    <x v="0"/>
    <s v="2 - Poder Ejecutivo"/>
    <s v="0203 - MINISTERIO DE DEFENSA"/>
    <s v="0017 - SERVICIO MILITAR VOLUNTARIO"/>
    <x v="0"/>
    <x v="4"/>
    <x v="22"/>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x v="0"/>
    <x v="4"/>
    <x v="22"/>
    <s v="2.2 - CONTRATACIÓN DE SERVICIOS"/>
    <s v="2.2.5 - ALQUILERES Y RENTAS"/>
    <s v="N"/>
    <s v="00 - N/A"/>
    <s v="10 - FONDO GENERAL"/>
    <s v="(en blanco)"/>
    <s v="99 - MULTIPROVINCIAL"/>
    <n v="1486848"/>
    <n v="1486848"/>
    <n v="1506672"/>
    <n v="1486848"/>
  </r>
  <r>
    <s v="2023"/>
    <x v="0"/>
    <x v="0"/>
    <x v="0"/>
    <x v="0"/>
    <s v="2 - Poder Ejecutivo"/>
    <s v="0203 - MINISTERIO DE DEFENSA"/>
    <s v="0017 - SERVICIO MILITAR VOLUNTARIO"/>
    <x v="0"/>
    <x v="4"/>
    <x v="22"/>
    <s v="2.2 - CONTRATACIÓN DE SERVICIOS"/>
    <s v="2.2.5 - ALQUILERES Y RENTAS"/>
    <s v="N"/>
    <s v="00 - N/A"/>
    <s v="10 - FONDO GENERAL"/>
    <s v="(en blanco)"/>
    <s v="99 - MULTIPROVINCIAL"/>
    <n v="97704"/>
    <n v="175407"/>
    <n v="179950"/>
    <n v="164197"/>
  </r>
  <r>
    <s v="2023"/>
    <x v="0"/>
    <x v="0"/>
    <x v="0"/>
    <x v="0"/>
    <s v="2 - Poder Ejecutivo"/>
    <s v="0203 - MINISTERIO DE DEFENSA"/>
    <s v="0017 - SERVICIO MILITAR VOLUNTARIO"/>
    <x v="0"/>
    <x v="4"/>
    <x v="22"/>
    <s v="2.2 - CONTRATACIÓN DE SERVICIOS"/>
    <s v="2.2.5 - ALQUILERES Y RENTAS"/>
    <s v="N"/>
    <s v="00 - N/A"/>
    <s v="10 - FONDO GENERAL"/>
    <s v="(en blanco)"/>
    <s v="99 - MULTIPROVINCIAL"/>
    <n v="35400"/>
    <n v="55224"/>
    <n v="35400"/>
    <n v="55224"/>
  </r>
  <r>
    <s v="2023"/>
    <x v="0"/>
    <x v="0"/>
    <x v="0"/>
    <x v="0"/>
    <s v="2 - Poder Ejecutivo"/>
    <s v="0203 - MINISTERIO DE DEFENSA"/>
    <s v="0017 - SERVICIO MILITAR VOLUNTARIO"/>
    <x v="0"/>
    <x v="4"/>
    <x v="22"/>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en blanco)"/>
    <s v="99 - MULTIPROVINCIAL"/>
    <n v="60000"/>
    <n v="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en blanco)"/>
    <s v="99 - MULTIPROVINCIAL"/>
    <n v="5749800"/>
    <n v="6963000"/>
    <n v="6970156.2800000003"/>
    <n v="6963000"/>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391406"/>
    <n v="391406"/>
    <n v="391406"/>
  </r>
  <r>
    <s v="2023"/>
    <x v="0"/>
    <x v="0"/>
    <x v="0"/>
    <x v="0"/>
    <s v="2 - Poder Ejecutivo"/>
    <s v="0203 - MINISTERIO DE DEFENSA"/>
    <s v="0017 - SERVICIO MILITAR VOLUNTARIO"/>
    <x v="0"/>
    <x v="4"/>
    <x v="22"/>
    <s v="2.3 - MATERIALES Y SUMINISTROS"/>
    <s v="2.3.2 - TEXTILES Y VESTUARIOS"/>
    <s v="N"/>
    <s v="00 - N/A"/>
    <s v="10 - FONDO GENERAL"/>
    <s v="(en blanco)"/>
    <s v="99 - MULTIPROVINCIAL"/>
    <n v="8000000"/>
    <n v="6504451.8600000003"/>
    <n v="7074464.5800000001"/>
    <n v="6504451.8600000003"/>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en blanco)"/>
    <s v="99 - MULTIPROVINCIAL"/>
    <n v="4069183"/>
    <n v="55519"/>
    <n v="60356.5"/>
    <n v="55519"/>
  </r>
  <r>
    <s v="2023"/>
    <x v="0"/>
    <x v="0"/>
    <x v="0"/>
    <x v="0"/>
    <s v="2 - Poder Ejecutivo"/>
    <s v="0203 - MINISTERIO DE DEFENSA"/>
    <s v="0017 - SERVICIO MILITAR VOLUNTARIO"/>
    <x v="0"/>
    <x v="4"/>
    <x v="22"/>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en blanco)"/>
    <s v="99 - MULTIPROVINCIAL"/>
    <n v="1200000"/>
    <n v="1200000"/>
    <n v="1200000"/>
    <n v="1100000"/>
  </r>
  <r>
    <s v="2023"/>
    <x v="0"/>
    <x v="0"/>
    <x v="0"/>
    <x v="0"/>
    <s v="2 - Poder Ejecutivo"/>
    <s v="0203 - MINISTERIO DE DEFENSA"/>
    <s v="0017 - SERVICIO MILITAR VOLUNTARIO"/>
    <x v="0"/>
    <x v="4"/>
    <x v="22"/>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x v="0"/>
    <x v="4"/>
    <x v="22"/>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4400000"/>
    <n v="4390000"/>
    <n v="4400000"/>
    <n v="439000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51205.20000000001"/>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96821.2"/>
    <n v="105511.96"/>
    <n v="96821.20000000001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0"/>
    <n v="881850"/>
    <n v="881850"/>
    <n v="88185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500000"/>
    <n v="25500000"/>
    <n v="25500000"/>
    <n v="2550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5400000"/>
    <n v="5400000"/>
    <n v="5400000"/>
    <n v="540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4470600"/>
    <n v="4470600"/>
    <n v="4470600"/>
    <n v="44706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72000"/>
    <n v="2551363"/>
    <n v="2572000"/>
    <n v="2551362.48"/>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381000"/>
    <n v="379488.84"/>
    <n v="381000"/>
    <n v="379488.84"/>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60000"/>
    <n v="58877.040000000008"/>
    <n v="60000"/>
    <n v="58877.039999999986"/>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0"/>
    <n v="1039902.7499999999"/>
    <n v="1500000"/>
    <n v="1039902.74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
    <n v="417427.37"/>
    <n v="150000"/>
    <n v="417427.37"/>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200000"/>
    <n v="1266176.6400000001"/>
    <n v="1200000"/>
    <n v="1266176.6400000001"/>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7619.8"/>
    <n v="35000"/>
    <n v="7619.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en blanco)"/>
    <s v="99 - MULTIPROVINCIAL"/>
    <n v="4152000"/>
    <n v="4148950"/>
    <n v="4152000"/>
    <n v="414895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3744000"/>
    <n v="3744000"/>
    <n v="3744000"/>
    <n v="3432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240000"/>
    <n v="240000"/>
    <n v="240000"/>
    <n v="24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en blanco)"/>
    <s v="99 - MULTIPROVINCIAL"/>
    <n v="500000"/>
    <n v="319053.07"/>
    <n v="319054"/>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25000"/>
    <n v="336946"/>
    <n v="22500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04848"/>
    <n v="99000"/>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250000"/>
    <n v="293963.95999999996"/>
    <n v="294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529230"/>
    <n v="529230"/>
    <n v="529230"/>
    <n v="529230"/>
  </r>
  <r>
    <s v="2023"/>
    <x v="0"/>
    <x v="0"/>
    <x v="0"/>
    <x v="0"/>
    <s v="2 - Poder Ejecutivo"/>
    <s v="0203 - MINISTERIO DE DEFENSA"/>
    <s v="0019 - SUPERINTENDENCIA DE VIGILANCIA Y SEGURIDAD PRIVADA"/>
    <x v="0"/>
    <x v="4"/>
    <x v="22"/>
    <s v="2.3 - MATERIALES Y SUMINISTROS"/>
    <s v="2.3.1 - ALIMENTOS Y PRODUCTOS AGROFORESTALES"/>
    <s v="N"/>
    <s v="00 - N/A"/>
    <s v="10 - FONDO GENERAL"/>
    <s v="(en blanco)"/>
    <s v="99 - MULTIPROVINCIAL"/>
    <n v="3912000"/>
    <n v="3879990.2000000007"/>
    <n v="3912000"/>
    <n v="3879990.2"/>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400000"/>
    <n v="0"/>
    <n v="0"/>
    <n v="0"/>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0"/>
    <n v="666498.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2461732"/>
    <n v="281371"/>
    <n v="159732"/>
    <n v="281371"/>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400000"/>
    <n v="154285"/>
    <n v="286000"/>
    <n v="154285"/>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350000"/>
    <n v="284203"/>
    <n v="304058"/>
    <n v="284203"/>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50000"/>
    <n v="305759.96000000002"/>
    <n v="250000"/>
    <n v="305759.96000000002"/>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00000"/>
    <n v="0"/>
    <n v="0"/>
    <n v="0"/>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167979"/>
    <n v="0"/>
    <n v="67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150000"/>
    <n v="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400000"/>
    <n v="138532"/>
    <n v="139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4872000"/>
    <n v="4872000"/>
    <n v="4872000"/>
    <n v="4872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47574"/>
    <n v="458514"/>
    <n v="447574"/>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76554.8"/>
    <n v="477000"/>
    <n v="476554.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300000"/>
    <n v="271293.8"/>
    <n v="300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400000"/>
    <n v="0"/>
    <n v="100000"/>
    <n v="0"/>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540066.19999999995"/>
    <n v="300000"/>
    <n v="540066.19999999995"/>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363772.66"/>
    <n v="352486"/>
    <n v="363772.66"/>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2009700"/>
    <n v="2010000"/>
    <n v="20097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38499286"/>
    <n v="147583707.29999998"/>
    <n v="150595611"/>
    <n v="147583707.29999998"/>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0800000"/>
    <n v="11397900"/>
    <n v="11493950"/>
    <n v="113979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53562312"/>
    <n v="54092443.600000001"/>
    <n v="51552312"/>
    <n v="540924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6005132"/>
    <n v="16878711.34"/>
    <n v="16311789.24"/>
    <n v="16878711.34"/>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3797567"/>
    <n v="3976543.04"/>
    <n v="3976770"/>
    <n v="3976543.0400000005"/>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642747"/>
    <n v="673039.54999999981"/>
    <n v="673078"/>
    <n v="673039.55"/>
  </r>
  <r>
    <s v="2023"/>
    <x v="0"/>
    <x v="0"/>
    <x v="0"/>
    <x v="0"/>
    <s v="2 - Poder Ejecutivo"/>
    <s v="0203 - MINISTERIO DE DEFENSA"/>
    <s v="0020 - CUERPO ESPECIALIZADO PARA LA SEGURIDAD DEL METRO DE SANTO DOMINGO"/>
    <x v="0"/>
    <x v="4"/>
    <x v="22"/>
    <s v="2.2 - CONTRATACIÓN DE SERVICIOS"/>
    <s v="2.2.1 - SERVICIOS BÁSICOS"/>
    <s v="N"/>
    <s v="00 - N/A"/>
    <s v="10 - FONDO GENERAL"/>
    <s v="(en blanco)"/>
    <s v="99 - MULTIPROVINCIAL"/>
    <n v="8400000"/>
    <n v="7719555.7300000004"/>
    <n v="8100000"/>
    <n v="7719555.730000000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175000"/>
    <n v="0"/>
    <n v="85413.69"/>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250000"/>
    <n v="585887.69000000006"/>
    <n v="500474"/>
    <n v="585887.68999999994"/>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480000"/>
    <n v="389400"/>
    <n v="406717"/>
    <n v="3696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100000"/>
    <n v="185260"/>
    <n v="185643"/>
    <n v="185260"/>
  </r>
  <r>
    <s v="2023"/>
    <x v="0"/>
    <x v="0"/>
    <x v="0"/>
    <x v="0"/>
    <s v="2 - Poder Ejecutivo"/>
    <s v="0203 - MINISTERIO DE DEFENSA"/>
    <s v="0020 - CUERPO ESPECIALIZADO PARA LA SEGURIDAD DEL METRO DE SANTO DOMINGO"/>
    <x v="0"/>
    <x v="4"/>
    <x v="22"/>
    <s v="2.2 - CONTRATACIÓN DE SERVICIOS"/>
    <s v="2.2.6 - SEGUROS"/>
    <s v="N"/>
    <s v="00 - N/A"/>
    <s v="10 - FONDO GENERAL"/>
    <s v="(en blanco)"/>
    <s v="99 - MULTIPROVINCIAL"/>
    <n v="150000"/>
    <n v="166731.66"/>
    <n v="166731.68"/>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500000"/>
    <n v="0"/>
    <n v="283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20000"/>
    <n v="0"/>
    <n v="62499.989999999991"/>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300000"/>
    <n v="308499.99"/>
    <n v="246000"/>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420000"/>
    <n v="169920"/>
    <n v="169920"/>
    <n v="15576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50000"/>
    <n v="944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6597171.8100000005"/>
    <n v="6597171.8099999996"/>
    <n v="6597171.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500000"/>
    <n v="163430"/>
    <n v="394861.6"/>
    <n v="16343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36668019"/>
    <n v="40331757"/>
    <n v="39490790"/>
    <n v="3888910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200000"/>
    <n v="833375"/>
    <n v="1364854.52"/>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00000"/>
    <n v="43700"/>
    <n v="152036.93"/>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50000"/>
    <n v="107852"/>
    <n v="311915"/>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11000000"/>
    <n v="36034.1"/>
    <n v="1074957"/>
    <n v="36034.1"/>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500000"/>
    <n v="1656861.04"/>
    <n v="500000"/>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900000"/>
    <n v="7699114.1400000006"/>
    <n v="8253997"/>
    <n v="7699114.1399999997"/>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200000"/>
    <n v="4434148.54"/>
    <n v="4024939.8200000003"/>
    <n v="4434148.5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450000"/>
    <n v="436198.8"/>
    <n v="450000"/>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0"/>
    <n v="718360.4"/>
    <n v="450952"/>
    <n v="718360.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250000"/>
    <n v="148798"/>
    <n v="548619"/>
    <n v="14879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
    <n v="17250"/>
    <n v="17250"/>
    <n v="172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0"/>
    <n v="367611.3"/>
    <n v="493946.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400000"/>
    <n v="176022.6"/>
    <n v="176022.59999999998"/>
    <n v="176022.6"/>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205000"/>
    <n v="154441.71999999997"/>
    <n v="154441.72"/>
    <n v="154441.7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286771.56"/>
    <n v="259789.91999999998"/>
    <n v="286771.56"/>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59"/>
    <n v="27040"/>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00000"/>
    <n v="0"/>
    <n v="20691.350000000006"/>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485583.47"/>
    <n v="374739"/>
    <n v="485583.4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29433.68000000001"/>
    <n v="349489"/>
    <n v="129433.68000000001"/>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139629.9100000001"/>
    <n v="692201.58"/>
    <n v="1139629.909999999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50000"/>
    <n v="51353.599999999999"/>
    <n v="168880"/>
    <n v="5135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0"/>
    <n v="10200000"/>
    <n v="10200000"/>
    <n v="102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
    <n v="598351.14"/>
    <n v="599745.76"/>
    <n v="528351.13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0000"/>
    <n v="81433.17"/>
    <n v="8004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200000"/>
    <n v="6136"/>
    <n v="100000"/>
    <n v="613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500000"/>
    <n v="842891.25"/>
    <n v="528368"/>
    <n v="842891.25"/>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0"/>
    <n v="397058.23000000004"/>
    <n v="637961.03"/>
    <n v="397058.2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639518.69999999995"/>
    <n v="814231.3"/>
    <n v="639518.6999999999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437971.14999999997"/>
    <n v="437524"/>
    <n v="437971.1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7316"/>
    <n v="7320"/>
    <n v="731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00000"/>
    <n v="73685"/>
    <n v="200000"/>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150000"/>
    <n v="42522.48"/>
    <n v="15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29887"/>
    <n v="18408"/>
    <n v="290907.91000000003"/>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00000"/>
    <n v="1137723.19"/>
    <n v="314319.8"/>
    <n v="1137723.19"/>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50000"/>
    <n v="314163.81"/>
    <n v="250000"/>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86244.40000000002"/>
    <n v="836495.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500000"/>
    <n v="1807347"/>
    <n v="1477000"/>
    <n v="1807347"/>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6780000"/>
    <n v="36780000"/>
    <n v="36780000"/>
    <n v="36248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065000"/>
    <n v="3065000"/>
    <n v="3065000"/>
    <n v="2957333.34"/>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88233052"/>
    <n v="682571906.13999987"/>
    <n v="683775199"/>
    <n v="682571906.13999999"/>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000000"/>
    <n v="54000000"/>
    <n v="54000000"/>
    <n v="54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5200000"/>
    <n v="53571996"/>
    <n v="53539200"/>
    <n v="535719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500000"/>
    <n v="61164167"/>
    <n v="61164167"/>
    <n v="61150503.960000001"/>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39570571"/>
    <n v="39780311.25"/>
    <n v="39792769"/>
    <n v="39780311.2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5148000"/>
    <n v="5016500"/>
    <n v="5016500"/>
    <n v="5016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38390698"/>
    <n v="26951634.819999997"/>
    <n v="26956665"/>
    <n v="26951634.819999997"/>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4102351"/>
    <n v="4561429.4400000004"/>
    <n v="4565589"/>
    <n v="4561429.4399999995"/>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6000000"/>
    <n v="5222896.82"/>
    <n v="6000000"/>
    <n v="5198008.3199999994"/>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9000000"/>
    <n v="10152383.800000001"/>
    <n v="11700000"/>
    <n v="10152383.800000001"/>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1155960"/>
    <n v="1071121"/>
    <n v="1305960"/>
    <n v="1071121"/>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en blanco)"/>
    <s v="99 - MULTIPROVINCIAL"/>
    <n v="797544"/>
    <n v="5171677"/>
    <n v="5197544"/>
    <n v="3632201.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6000000"/>
    <n v="4595850"/>
    <n v="6000000"/>
    <n v="459585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3000000"/>
    <n v="61772.5"/>
    <n v="3000000"/>
    <n v="61772.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1000000"/>
    <n v="3642844.5300000003"/>
    <n v="4000000"/>
    <n v="2223679.1"/>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10000000"/>
    <n v="7260540"/>
    <n v="10000000"/>
    <n v="43778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5000000"/>
    <n v="287772.5"/>
    <n v="5000000"/>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3000000"/>
    <n v="1397462.84"/>
    <n v="3000000"/>
    <n v="1397462.84"/>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6000000"/>
    <n v="248800"/>
    <n v="6000000"/>
    <n v="12796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15000000"/>
    <n v="7619300"/>
    <n v="15000000"/>
    <n v="6817777.439999999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1739899.38"/>
    <n v="1750000"/>
    <n v="1699956.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016180"/>
    <n v="1600000"/>
    <n v="101618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508692"/>
    <n v="3120000"/>
    <n v="835321.68"/>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5000000"/>
    <n v="1369017.71"/>
    <n v="5000000"/>
    <n v="136901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00000000"/>
    <n v="80166706.24000001"/>
    <n v="97700000"/>
    <n v="78782886.24000001"/>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5000000"/>
    <n v="186263"/>
    <n v="25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600000"/>
    <n v="264000.02"/>
    <n v="600000"/>
    <n v="23325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0"/>
    <n v="6212.7"/>
    <n v="80000"/>
    <n v="6212.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6000000"/>
    <n v="2327468.58"/>
    <n v="6000000"/>
    <n v="197749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30000000"/>
    <n v="23890026.300000001"/>
    <n v="30000000"/>
    <n v="12520744"/>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20000000"/>
    <n v="15434417.699999999"/>
    <n v="20000000"/>
    <n v="13674253"/>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20000000"/>
    <n v="1970675.0499999998"/>
    <n v="13410000"/>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5000000"/>
    <n v="1562345.84"/>
    <n v="5000000"/>
    <n v="1562345.83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15000000"/>
    <n v="181015.4"/>
    <n v="11000000"/>
    <n v="181015.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6000000"/>
    <n v="5481605.0999999996"/>
    <n v="6000000"/>
    <n v="5481605.0999999996"/>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30000000"/>
    <n v="16319.4"/>
    <n v="1807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5000000"/>
    <n v="255888.23"/>
    <n v="5000000"/>
    <n v="255805.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2000000"/>
    <n v="93199.06"/>
    <n v="2000000"/>
    <n v="93199.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800000"/>
    <n v="9263"/>
    <n v="800000"/>
    <n v="92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28862.799999999999"/>
    <n v="80000"/>
    <n v="28862.799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141341.52000000002"/>
    <n v="500000"/>
    <n v="141341.520000000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15000000"/>
    <n v="730406.41999999993"/>
    <n v="15000000"/>
    <n v="679697.1"/>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46686.070000000007"/>
    <n v="500000"/>
    <n v="46686.07"/>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106.5"/>
    <n v="10000"/>
    <n v="6106.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5000000"/>
    <n v="4757707.92"/>
    <n v="15000000"/>
    <n v="47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6743323.959999997"/>
    <n v="30000000"/>
    <n v="21335139.519999996"/>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2119449.7999999998"/>
    <n v="1000000"/>
    <n v="1047958.119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0"/>
    <n v="154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2194487.799999997"/>
    <n v="30000000"/>
    <n v="10851084.800000001"/>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
    <n v="106624"/>
    <n v="3000000"/>
    <n v="4862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670584.63"/>
    <n v="2000000"/>
    <n v="670584.6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802139.17"/>
    <n v="1000000"/>
    <n v="802139.1699999999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3819283.58"/>
    <n v="26000000"/>
    <n v="3819283.5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6446435.7899999991"/>
    <n v="23600000"/>
    <n v="6033813.3900000015"/>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2992642.3"/>
    <n v="4000000"/>
    <n v="2992642.300000000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0000000"/>
    <n v="3770549.0200000005"/>
    <n v="9000000"/>
    <n v="3531335.8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5000000"/>
    <n v="1904854.34"/>
    <n v="5634583"/>
    <n v="1904854.3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1212296.8999999999"/>
    <n v="1500000"/>
    <n v="1207222.9000000001"/>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99522453"/>
    <n v="19008.619999999995"/>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5000000"/>
    <n v="1441960"/>
    <n v="5000000"/>
    <n v="1441960"/>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8940000"/>
    <n v="8940000"/>
    <n v="8940000"/>
    <n v="894000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745000"/>
    <n v="745000"/>
    <n v="745000"/>
    <n v="744999.99"/>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en blanco)"/>
    <s v="99 - MULTIPROVINCIAL"/>
    <n v="17400000"/>
    <n v="17399480.519999996"/>
    <n v="17400000"/>
    <n v="17399480.5"/>
  </r>
  <r>
    <s v="2023"/>
    <x v="0"/>
    <x v="0"/>
    <x v="0"/>
    <x v="0"/>
    <s v="2 - Poder Ejecutivo"/>
    <s v="0203 - MINISTERIO DE DEFENSA"/>
    <s v="0027 - DIRECCION GENERAL DEL PLAN SOCIAL DEL MINISTERIO DE DEFENSA"/>
    <x v="1"/>
    <x v="2"/>
    <x v="4"/>
    <s v="2.3 - MATERIALES Y SUMINISTROS"/>
    <s v="2.3.2 - TEXTILES Y VESTUARIOS"/>
    <s v="N"/>
    <s v="00 - N/A"/>
    <s v="10 - FONDO GENERAL"/>
    <s v="(en blanco)"/>
    <s v="99 - MULTIPROVINCIAL"/>
    <n v="621012"/>
    <n v="620998.87"/>
    <n v="621012"/>
    <n v="620998.87"/>
  </r>
  <r>
    <s v="2023"/>
    <x v="0"/>
    <x v="0"/>
    <x v="0"/>
    <x v="0"/>
    <s v="2 - Poder Ejecutivo"/>
    <s v="0203 - MINISTERIO DE DEFENSA"/>
    <s v="0027 - DIRECCION GENERAL DEL PLAN SOCIAL DEL MINISTERIO DE DEFENSA"/>
    <x v="1"/>
    <x v="2"/>
    <x v="4"/>
    <s v="2.3 - MATERIALES Y SUMINISTROS"/>
    <s v="2.3.4 - PRODUCTOS FARMACÉUTICOS"/>
    <s v="N"/>
    <s v="00 - N/A"/>
    <s v="10 - FONDO GENERAL"/>
    <s v="(en blanco)"/>
    <s v="99 - MULTIPROVINCIAL"/>
    <n v="4800000"/>
    <n v="4798080"/>
    <n v="4800000"/>
    <n v="47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en blanco)"/>
    <s v="99 - MULTIPROVINCIAL"/>
    <n v="3600000"/>
    <n v="3600000"/>
    <n v="3600000"/>
    <n v="36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en blanco)"/>
    <s v="99 - MULTIPROVINCIAL"/>
    <n v="1200114"/>
    <n v="999683.0199999999"/>
    <n v="1200114"/>
    <n v="999683.0199999999"/>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20000"/>
    <n v="1469850"/>
    <n v="1467650"/>
    <n v="13178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2280000"/>
    <n v="31034883"/>
    <n v="31134883"/>
    <n v="27683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812000"/>
    <n v="10912000"/>
    <n v="10937000"/>
    <n v="10001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676000"/>
    <n v="3535721"/>
    <n v="3676000"/>
    <n v="3535720.8400000003"/>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en blanco)"/>
    <s v="99 - MULTIPROVINCIAL"/>
    <n v="0"/>
    <n v="360000"/>
    <n v="360000"/>
    <n v="27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720000"/>
    <n v="902604"/>
    <n v="891707"/>
    <n v="821649.47"/>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120000"/>
    <n v="149863"/>
    <n v="160760"/>
    <n v="133446.35999999999"/>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en blanco)"/>
    <s v="99 - MULTIPROVINCIAL"/>
    <n v="540000"/>
    <n v="487466.54000000004"/>
    <n v="540000"/>
    <n v="366928.58999999997"/>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20000"/>
    <n v="0"/>
    <n v="1004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115634"/>
    <n v="96000.03"/>
    <n v="82547.25"/>
    <n v="96000.03"/>
  </r>
  <r>
    <s v="2023"/>
    <x v="0"/>
    <x v="0"/>
    <x v="0"/>
    <x v="0"/>
    <s v="2 - Poder Ejecutivo"/>
    <s v="0203 - MINISTERIO DE DEFENSA"/>
    <s v="0028 - INSTITUTO SUPERIOR PARA LA DEFENSA ' GENERAL JUAN PABLO DUARTE DIEZ' INSUDE."/>
    <x v="1"/>
    <x v="8"/>
    <x v="17"/>
    <s v="2.2 - CONTRATACIÓN DE SERVICIOS"/>
    <s v="2.2.3 - VIÁTICOS"/>
    <s v="N"/>
    <s v="00 - N/A"/>
    <s v="10 - FONDO GENERAL"/>
    <s v="(en blanco)"/>
    <s v="99 - MULTIPROVINCIAL"/>
    <n v="200000"/>
    <n v="0"/>
    <n v="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en blanco)"/>
    <s v="99 - MULTIPROVINCIAL"/>
    <n v="300000"/>
    <n v="0"/>
    <n v="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540000"/>
    <n v="531600.1"/>
    <n v="540000"/>
    <n v="443000.10000000003"/>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300000"/>
    <n v="946402.2"/>
    <n v="1039100"/>
    <n v="946402.2"/>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02"/>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3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225000"/>
    <n v="0"/>
    <n v="688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144849.13"/>
    <n v="83200"/>
    <n v="144849.13"/>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40000"/>
    <n v="172153.13"/>
    <n v="172267"/>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500000"/>
    <n v="0"/>
    <n v="120000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120000"/>
    <n v="120000"/>
    <n v="120000"/>
    <n v="4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0"/>
    <n v="18231"/>
    <n v="18232"/>
    <n v="18231"/>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0"/>
    <n v="0"/>
    <n v="0"/>
    <n v="0"/>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900000"/>
    <n v="894606.01"/>
    <n v="900000"/>
    <n v="89460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4800000"/>
    <n v="5000986.0999999996"/>
    <n v="5000986"/>
    <n v="5000956.0999999996"/>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0"/>
    <n v="2106.3000000000002"/>
    <n v="109853"/>
    <n v="2106.300000000000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600000"/>
    <n v="0"/>
    <n v="329515.75"/>
    <n v="0"/>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415000"/>
    <n v="345976"/>
    <n v="190000"/>
    <n v="34597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300000"/>
    <n v="403206"/>
    <n v="403207"/>
    <n v="4032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4014366"/>
    <n v="196411"/>
    <n v="417957"/>
    <n v="196411"/>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1000000"/>
    <n v="1006247.66"/>
    <n v="2222665"/>
    <n v="1006247.6599999999"/>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0"/>
    <n v="0"/>
    <n v="348100"/>
    <n v="0"/>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0"/>
    <n v="0"/>
    <n v="705140"/>
    <n v="0"/>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en blanco)"/>
    <s v="99 - MULTIPROVINCIAL"/>
    <n v="0"/>
    <n v="14136.3"/>
    <n v="14138"/>
    <n v="14136.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38117.22"/>
    <n v="1036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368286.99"/>
    <n v="31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150000"/>
    <n v="56439.459999999992"/>
    <n v="154131"/>
    <n v="56439.45999999999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6000000"/>
    <n v="6000000"/>
    <n v="6000000"/>
    <n v="60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231554"/>
    <n v="0"/>
    <n v="16969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0"/>
    <n v="29287.75"/>
    <n v="29290"/>
    <n v="29287.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185965.64"/>
    <n v="186000"/>
    <n v="185965.6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938267.26"/>
    <n v="932098"/>
    <n v="938267.26"/>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33820"/>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6980.2"/>
    <n v="6737"/>
    <n v="1698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99361.38"/>
    <n v="490868"/>
    <n v="499361.3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0.13"/>
    <n v="73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56276.32999999999"/>
    <n v="156356"/>
    <n v="156276.330000000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3279"/>
    <n v="3280"/>
    <n v="327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69956000"/>
    <n v="74516000"/>
    <n v="74516000"/>
    <n v="682785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4800000"/>
    <n v="4800000"/>
    <n v="4800000"/>
    <n v="480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28200000"/>
    <n v="23640000"/>
    <n v="23640000"/>
    <n v="2164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8500000"/>
    <n v="7967709"/>
    <n v="8500000"/>
    <n v="7967708.3799999999"/>
  </r>
  <r>
    <s v="2023"/>
    <x v="0"/>
    <x v="0"/>
    <x v="0"/>
    <x v="0"/>
    <s v="2 - Poder Ejecutivo"/>
    <s v="0203 - MINISTERIO DE DEFENSA"/>
    <s v="0030 - SERVICIO NACIONAL DE PROTECCION AMBIENTAL"/>
    <x v="2"/>
    <x v="7"/>
    <x v="28"/>
    <s v="2.1 - REMUNERACIONES Y CONTRIBUCIONES"/>
    <s v="2.1.2 - SOBRESUELDOS"/>
    <s v="N"/>
    <s v="00 - N/A"/>
    <s v="10 - FONDO GENERAL"/>
    <s v="(en blanco)"/>
    <s v="99 - MULTIPROVINCIAL"/>
    <n v="3000000"/>
    <n v="3000000"/>
    <n v="3000000"/>
    <n v="2653347.5"/>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1776000"/>
    <n v="1776000"/>
    <n v="1776000"/>
    <n v="1534276"/>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702000"/>
    <n v="702000"/>
    <n v="702000"/>
    <n v="238040"/>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583885"/>
    <n v="1698520.3199999998"/>
    <n v="1984701.06"/>
    <n v="1100260.3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050000"/>
    <n v="1279972.8799999999"/>
    <n v="1925734"/>
    <n v="1279972.8800000001"/>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1300000"/>
    <n v="2205378.5100000002"/>
    <n v="1300000"/>
    <n v="2205378.5099999998"/>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30000"/>
    <n v="20132.2"/>
    <n v="30000"/>
    <n v="20132.2"/>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420000"/>
    <n v="420000"/>
    <n v="420000"/>
    <n v="420000"/>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50000"/>
    <n v="0"/>
    <n v="0"/>
    <n v="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583892"/>
    <n v="4983892"/>
    <n v="4583892"/>
    <n v="498170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en blanco)"/>
    <s v="99 - MULTIPROVINCIAL"/>
    <n v="460204"/>
    <n v="264615"/>
    <n v="264708"/>
    <n v="264615"/>
  </r>
  <r>
    <s v="2023"/>
    <x v="0"/>
    <x v="0"/>
    <x v="0"/>
    <x v="0"/>
    <s v="2 - Poder Ejecutivo"/>
    <s v="0203 - MINISTERIO DE DEFENSA"/>
    <s v="0030 - SERVICIO NACIONAL DE PROTECCION AMBIENTAL"/>
    <x v="2"/>
    <x v="7"/>
    <x v="28"/>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en blanco)"/>
    <s v="99 - MULTIPROVINCIAL"/>
    <n v="83753"/>
    <n v="83752.320000000007"/>
    <n v="83753"/>
    <n v="83752.319999999992"/>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9869360"/>
    <n v="10831919.26"/>
    <n v="10865573"/>
    <n v="10831919.26"/>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800000"/>
    <n v="1912172.53"/>
    <n v="2033287.2999999998"/>
    <n v="1912172.53"/>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282982.3"/>
    <n v="387340.70999999996"/>
    <n v="282982.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25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0200000"/>
    <n v="10661000"/>
    <n v="10661147"/>
    <n v="10661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60000"/>
    <n v="202488"/>
    <n v="203550"/>
    <n v="202488"/>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168826.86"/>
    <n v="219176.41999999998"/>
    <n v="168826.86000000002"/>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3215.5"/>
    <n v="3284.7299999999959"/>
    <n v="3215.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0"/>
    <n v="30.040000000000873"/>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388799.99"/>
    <n v="388800"/>
    <n v="388799.99"/>
  </r>
  <r>
    <s v="2023"/>
    <x v="0"/>
    <x v="0"/>
    <x v="1"/>
    <x v="1"/>
    <s v="2 - Poder Ejecutivo"/>
    <s v="0203 - MINISTERIO DE DEFENSA"/>
    <s v="0030 - SERVICIO NACIONAL DE PROTECCION AMBIENTAL"/>
    <x v="2"/>
    <x v="7"/>
    <x v="28"/>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4280000"/>
    <n v="14944000"/>
    <n v="14280000"/>
    <n v="1494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24102000"/>
    <n v="23430000"/>
    <n v="24102000"/>
    <n v="2336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3198500"/>
    <n v="3198500"/>
    <n v="3198500"/>
    <n v="316275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50000"/>
    <n v="0"/>
    <n v="1500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00000"/>
    <n v="0"/>
    <n v="100000"/>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1851235"/>
    <n v="1661186.97"/>
    <n v="1851235"/>
    <n v="1656507.6"/>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265122"/>
    <n v="269445.11"/>
    <n v="265122"/>
    <n v="268686"/>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0"/>
    <n v="1512000"/>
    <n v="1512000"/>
    <n v="1441249.74"/>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x v="1"/>
    <x v="8"/>
    <x v="24"/>
    <s v="2.2 - CONTRATACIÓN DE SERVICIOS"/>
    <s v="2.2.7 - SERVICIOS DE CONSERVACIÓN, REPARACIONES MENORES E INSTALACIONES TEMPORALES"/>
    <s v="N"/>
    <s v="00 - N/A"/>
    <s v="10 - FONDO GENERAL"/>
    <s v="(en blanco)"/>
    <s v="99 - MULTIPROVINCIAL"/>
    <n v="0"/>
    <n v="880923.1"/>
    <n v="880927.64"/>
    <n v="880923.1"/>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en blanco)"/>
    <s v="99 - MULTIPROVINCIAL"/>
    <n v="5165640"/>
    <n v="5169994.2"/>
    <n v="5169994.2"/>
    <n v="5169994.2"/>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2400000"/>
    <n v="15080605.870000001"/>
    <n v="14541591.99"/>
    <n v="15080605.870000001"/>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1879763.6"/>
    <n v="1549780"/>
    <n v="187976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250743.33"/>
    <n v="1355756.8"/>
    <n v="250743.33"/>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50000"/>
    <n v="355808.35"/>
    <n v="842971.35"/>
    <n v="355808.35"/>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en blanco)"/>
    <s v="99 - MULTIPROVINCIAL"/>
    <n v="0"/>
    <n v="266983.15000000002"/>
    <n v="266983.15000000002"/>
    <n v="266983.150000000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18908.23"/>
    <n v="18910.599999999999"/>
    <n v="18908.23"/>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7397.02"/>
    <n v="7397.02"/>
    <n v="7397.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3267.78"/>
    <n v="3267.77"/>
    <n v="3267.78"/>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1700000"/>
    <n v="1698000"/>
    <n v="1700000"/>
    <n v="1698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34048.31"/>
    <n v="34048.31"/>
    <n v="34048.31"/>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7986.77"/>
    <n v="7986.77"/>
    <n v="7986.77"/>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17344.23"/>
    <n v="17344.23"/>
    <n v="17344.23"/>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685038.19000000006"/>
    <n v="685046.26"/>
    <n v="685038.19000000006"/>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21049.25"/>
    <n v="21049.25"/>
    <n v="21049.2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280000"/>
    <n v="369134.68"/>
    <n v="472545.94"/>
    <n v="369134.68"/>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100000"/>
    <n v="17969.04"/>
    <n v="25000"/>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80115.489999999991"/>
    <n v="80115.990000000005"/>
    <n v="80115.48999999999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0885.5"/>
    <n v="10885.5"/>
    <n v="10885.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24407.59"/>
    <n v="24137.59"/>
    <n v="24407.59"/>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6289.4"/>
    <n v="6289.4"/>
    <n v="6289.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354.26"/>
    <n v="5354.25"/>
    <n v="5354.26"/>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33021.880000000005"/>
    <n v="33021.86"/>
    <n v="33021.88000000000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18054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805.6"/>
    <n v="6076.6"/>
    <n v="5805.6"/>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01460970"/>
    <n v="327864528.23000002"/>
    <n v="339199014.76999998"/>
    <n v="299939218.269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198000.3199999998"/>
    <n v="349000"/>
    <n v="1082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5480000"/>
    <n v="6980000"/>
    <n v="8025000"/>
    <n v="6355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878000"/>
    <n v="4868000"/>
    <n v="8328000"/>
    <n v="4563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63674000"/>
    <n v="163269999.97"/>
    <n v="160430000"/>
    <n v="149104999.97"/>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2040000"/>
    <n v="1920000"/>
    <n v="198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1393394"/>
    <n v="17547165"/>
    <n v="15569394"/>
    <n v="15945844.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0171305"/>
    <n v="10994677.52"/>
    <n v="12195212.76"/>
    <n v="10286261.80999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50596273"/>
    <n v="48253697.559999995"/>
    <n v="44639620.93"/>
    <n v="48252030.830000006"/>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404666.889999999"/>
    <n v="13422489.84"/>
    <n v="12305616.84"/>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4996838.680000002"/>
    <n v="14266969.649999999"/>
    <n v="14767627.67"/>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5727137"/>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78597.64999999851"/>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46924800"/>
    <n v="47873300"/>
    <n v="47938800"/>
    <n v="4388390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3665417"/>
    <n v="53415865"/>
    <n v="54190872"/>
    <n v="53275212.629999995"/>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9000000"/>
    <n v="11428187"/>
    <n v="12000000"/>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5000000"/>
    <n v="89136552.950000003"/>
    <n v="89136553"/>
    <n v="89055635.730000004"/>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en blanco)"/>
    <s v="01 - DISTRITO NACIONAL"/>
    <n v="0"/>
    <n v="11700000"/>
    <n v="1175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34328438"/>
    <n v="37213058.229999997"/>
    <n v="37186040.140000001"/>
    <n v="34015519.669999994"/>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396947"/>
    <n v="38097108.940000005"/>
    <n v="40051130.399999999"/>
    <n v="34886633.809999987"/>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10373"/>
    <n v="4526775.4300000006"/>
    <n v="4350274.3900000006"/>
    <n v="4131717.060000000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00000"/>
    <n v="109999.42"/>
    <n v="300000"/>
    <n v="109999.4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14781960"/>
    <n v="14710968.4"/>
    <n v="17981960"/>
    <n v="14710968.4"/>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752544"/>
    <n v="866648.15"/>
    <n v="752544"/>
    <n v="866648.1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8306400"/>
    <n v="10577757.979999999"/>
    <n v="8306400"/>
    <n v="10577757.979999999"/>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26462844"/>
    <n v="30916102"/>
    <n v="34462844"/>
    <n v="3091610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46620"/>
    <n v="299262.8"/>
    <n v="346620"/>
    <n v="299262.8"/>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530256"/>
    <n v="486068"/>
    <n v="530256"/>
    <n v="48606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30000000"/>
    <n v="151095580.56"/>
    <n v="155599825"/>
    <n v="14992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16015024.729999999"/>
    <n v="3000000"/>
    <n v="12525845.1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5442307"/>
    <n v="3985197.95"/>
    <n v="12855307"/>
    <n v="2503622.92"/>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0"/>
    <n v="994917.28999999992"/>
    <n v="8256000"/>
    <n v="994917.28999999992"/>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59910000"/>
    <n v="51812333.629999995"/>
    <n v="58931000"/>
    <n v="51812333.630000003"/>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139000000"/>
    <n v="56341938.040000029"/>
    <n v="71000000"/>
    <n v="53908271.340000018"/>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22942626.929999989"/>
    <n v="19000000"/>
    <n v="22576026.929999989"/>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328904.83"/>
    <n v="50000"/>
    <n v="828904.83"/>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21320"/>
    <n v="30000"/>
    <n v="12132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3124793.2800000003"/>
    <n v="7000"/>
    <n v="2824793.28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327976.6100000001"/>
    <n v="1500000"/>
    <n v="1327976.610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75353.6400000006"/>
    <n v="5000000"/>
    <n v="4629513.9399999995"/>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094770.49"/>
    <n v="1250000"/>
    <n v="799325.360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5728806.65"/>
    <n v="15042000"/>
    <n v="14545669.22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65328.5899999999"/>
    <n v="23100000"/>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026278.5999999996"/>
    <n v="3000000"/>
    <n v="2928443.280000000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3000000"/>
    <n v="20305918.409999996"/>
    <n v="9500000"/>
    <n v="20305918.40999999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5000000"/>
    <n v="124576623.30000001"/>
    <n v="130798978"/>
    <n v="124576623.30000001"/>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144793.440000001"/>
    <n v="11780000"/>
    <n v="10144793.439999999"/>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76168"/>
    <n v="50000"/>
    <n v="107616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3351771.08"/>
    <n v="6525514.3100000005"/>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410560.9699999979"/>
    <n v="7200000"/>
    <n v="1611412.6400000001"/>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8452215.7599999998"/>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66629.5599999996"/>
    <n v="3700000"/>
    <n v="4004443.2800000003"/>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90000"/>
    <n v="510783.42"/>
    <n v="700000"/>
    <n v="510783.4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30862250.109999996"/>
    <n v="39086000"/>
    <n v="30862250.1099999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19149.59999999998"/>
    <n v="500000"/>
    <n v="219149.5999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390960000"/>
    <n v="363842040.74000001"/>
    <n v="365928175"/>
    <n v="334991158.67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704425.8599999994"/>
    <n v="100000"/>
    <n v="4771801.0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2228055.050000001"/>
    <n v="1900000"/>
    <n v="11874055.0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7266952.8299999991"/>
    <n v="7914000"/>
    <n v="6216862.079999999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203475000"/>
    <n v="34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4568618.540000003"/>
    <n v="27504420"/>
    <n v="23703335.990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6633428.4400000004"/>
    <n v="8100000"/>
    <n v="66334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2062850"/>
    <n v="3734269"/>
    <n v="170510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60000000"/>
    <n v="69186696.379999995"/>
    <n v="53300000"/>
    <n v="58137158.25"/>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1723029.31"/>
    <n v="18098742"/>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7148063.6900000004"/>
    <n v="9967000"/>
    <n v="5905117.79"/>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19111442.210000001"/>
    <n v="18623000"/>
    <n v="9084795"/>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45172.32"/>
    <n v="100000"/>
    <n v="0"/>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7275.580000000002"/>
    <n v="810000"/>
    <n v="1308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2490235.5700000003"/>
    <n v="1165000"/>
    <n v="2490235.5699999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0453618.73"/>
    <n v="12360000"/>
    <n v="10253852.579999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079059"/>
    <n v="2695453.7800000003"/>
    <n v="2015000"/>
    <n v="2690763.2800000003"/>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1203697.82"/>
    <n v="3206000"/>
    <n v="601189.82000000007"/>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en blanco)"/>
    <s v="01 - DISTRITO NACIONAL"/>
    <n v="0"/>
    <n v="406678.6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215812"/>
    <n v="114978.14"/>
    <n v="650000"/>
    <n v="114978.14"/>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739.86"/>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39149.65"/>
    <n v="300000"/>
    <n v="108393.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30886"/>
    <n v="680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09976"/>
    <n v="50000"/>
    <n v="10997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783"/>
    <n v="29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05494.88"/>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543775.38"/>
    <n v="600000"/>
    <n v="376681.99"/>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457474.3299999998"/>
    <n v="2437300"/>
    <n v="1036062.78"/>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50750.35999999999"/>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0"/>
    <n v="80083800.63000001"/>
    <n v="82000000"/>
    <n v="80083800.629999995"/>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
    <n v="3555761"/>
    <n v="5200000"/>
    <n v="3555761"/>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34551.82"/>
    <n v="1800000"/>
    <n v="34551.8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157089.88"/>
    <n v="200000"/>
    <n v="156789.8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9984.08"/>
    <n v="200000"/>
    <n v="983.9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6519.5"/>
    <n v="55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25861.19999999998"/>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215812"/>
    <n v="149208.89000000001"/>
    <n v="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576883.6"/>
    <n v="200000"/>
    <n v="239641.9099999999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6"/>
    <n v="1519112.7100000002"/>
    <n v="3791000"/>
    <n v="1519112.710000000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7"/>
    <n v="5244155.8900000006"/>
    <n v="22853000"/>
    <n v="4697794.6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922.81"/>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46021.36"/>
    <n v="200000"/>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985185.32"/>
    <n v="2534000"/>
    <n v="985185.3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863248"/>
    <n v="8751086.2599999998"/>
    <n v="2500000"/>
    <n v="5581225.700000000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705620.32"/>
    <n v="1356700"/>
    <n v="1549265.2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808640.6799999992"/>
    <n v="1090000"/>
    <n v="250273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24000000"/>
    <n v="369044.76"/>
    <n v="17521800"/>
    <n v="369044.7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811423.93"/>
    <n v="555000"/>
    <n v="1628289.1099999999"/>
  </r>
  <r>
    <s v="2023"/>
    <x v="0"/>
    <x v="0"/>
    <x v="1"/>
    <x v="1"/>
    <s v="2 - Poder Ejecutivo"/>
    <s v="0204 - MINISTERIO DE RELACIONES EXTERIORES"/>
    <s v="0001 - MINISTERIO DE RELACIONES EXTERIORES"/>
    <x v="0"/>
    <x v="11"/>
    <x v="29"/>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en blanco)"/>
    <s v="01 - DISTRITO NACIONAL"/>
    <n v="0"/>
    <n v="1780212.42"/>
    <n v="2083623"/>
    <n v="1780212.42"/>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560348935"/>
    <n v="1516661513.0399988"/>
    <n v="1556290402"/>
    <n v="1380247411.6899993"/>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0"/>
    <n v="184000"/>
    <n v="26517"/>
    <n v="161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7740000"/>
    <n v="3195000"/>
    <n v="4875000"/>
    <n v="293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05360000"/>
    <n v="147755079.66"/>
    <n v="129224000"/>
    <n v="134841499.99000001"/>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9070394"/>
    <n v="21548833.329999998"/>
    <n v="20007394"/>
    <n v="19675333.3299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2172000"/>
    <n v="2271000"/>
    <n v="2376000"/>
    <n v="2108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30553344"/>
    <n v="140615375.85000002"/>
    <n v="142360226.19"/>
    <n v="139421700.06"/>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9028807"/>
    <n v="9223311.3500000015"/>
    <n v="9504000"/>
    <n v="8146175.1099999994"/>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1138828464"/>
    <n v="1174437493.1500003"/>
    <n v="1201477862.8400002"/>
    <n v="1094019359.6900001"/>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0"/>
    <n v="2106000"/>
    <n v="2106000"/>
    <n v="680912.84"/>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431323600"/>
    <n v="386784716.33999985"/>
    <n v="399364000.32999998"/>
    <n v="361926680.27000004"/>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6770339"/>
    <n v="113977845.78999998"/>
    <n v="128282382.04999998"/>
    <n v="103442472.82000001"/>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8485567"/>
    <n v="120185906.13000003"/>
    <n v="124311015.52000001"/>
    <n v="109277257.89999999"/>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9061114"/>
    <n v="11865417.079999991"/>
    <n v="11125145.960000001"/>
    <n v="10675441.10999999"/>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1400000"/>
    <n v="1400000"/>
    <n v="0"/>
  </r>
  <r>
    <s v="2023"/>
    <x v="0"/>
    <x v="0"/>
    <x v="0"/>
    <x v="0"/>
    <s v="2 - Poder Ejecutivo"/>
    <s v="0204 - MINISTERIO DE RELACIONES EXTERIORES"/>
    <s v="0001 - MINISTERIO DE RELACIONES EXTERIORES"/>
    <x v="0"/>
    <x v="11"/>
    <x v="30"/>
    <s v="2.2 - CONTRATACIÓN DE SERVICIOS"/>
    <s v="2.2.3 - VIÁTICOS"/>
    <s v="N"/>
    <s v="00 - N/A"/>
    <s v="10 - FONDO GENERAL"/>
    <s v="(en blanco)"/>
    <s v="99 - MULTIPROVINCIAL"/>
    <n v="633418466"/>
    <n v="807662724.40999985"/>
    <n v="820233194.92000008"/>
    <n v="738402597.29000008"/>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2859547.64"/>
    <n v="2000000"/>
    <n v="2859547.64"/>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109841.72"/>
    <n v="1015000"/>
    <n v="109841.72"/>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1636413587"/>
    <n v="1519338400.6099999"/>
    <n v="1585566024.03"/>
    <n v="1456460764.0399995"/>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19779602.350000001"/>
    <n v="35000000"/>
    <n v="18048768.77"/>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2815791.04"/>
    <n v="19928999.969999999"/>
    <n v="2273584.96"/>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34754889.710000008"/>
    <n v="12368769.82"/>
    <n v="30602347.34"/>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872901.23"/>
    <n v="990000"/>
    <n v="872901.23"/>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692216.49"/>
    <n v="10000"/>
    <n v="692216.49"/>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364064513"/>
    <n v="388410536.37"/>
    <n v="389000000"/>
    <n v="388410536.37"/>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2850990"/>
    <n v="2860000"/>
    <n v="2850990"/>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x v="0"/>
    <x v="11"/>
    <x v="30"/>
    <s v="2.2 - CONTRATACIÓN DE SERVICIOS"/>
    <s v="2.2.8 - OTROS SERVICIOS NO INCLUIDOS EN CONCEPTOS ANTERIORES"/>
    <s v="N"/>
    <s v="00 - N/A"/>
    <s v="10 - FONDO GENERAL"/>
    <s v="(en blanco)"/>
    <s v="99 - MULTIPROVINCIAL"/>
    <n v="0"/>
    <n v="234329.61"/>
    <n v="235000"/>
    <n v="234329.61"/>
  </r>
  <r>
    <s v="2023"/>
    <x v="0"/>
    <x v="0"/>
    <x v="0"/>
    <x v="0"/>
    <s v="2 - Poder Ejecutivo"/>
    <s v="0204 - MINISTERIO DE RELACIONES EXTERIORES"/>
    <s v="0001 - MINISTERIO DE RELACIONES EXTERIORES"/>
    <x v="0"/>
    <x v="11"/>
    <x v="30"/>
    <s v="2.3 - MATERIALES Y SUMINISTROS"/>
    <s v="2.3.3 - PAPEL, CARTÓN E IMPRESOS"/>
    <s v="N"/>
    <s v="00 - N/A"/>
    <s v="10 - FONDO GENERAL"/>
    <s v="(en blanco)"/>
    <s v="99 - MULTIPROVINCIAL"/>
    <n v="890799485"/>
    <n v="904442640.24000013"/>
    <n v="981713282.60000002"/>
    <n v="889178937.75999975"/>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41598835"/>
    <n v="255035781.05999997"/>
    <n v="263894595.19999999"/>
    <n v="231968499.85999995"/>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4000"/>
    <n v="462000"/>
    <n v="462000"/>
    <n v="420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84125345"/>
    <n v="107199833.31999999"/>
    <n v="108305345"/>
    <n v="96918333.319999993"/>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1356000"/>
    <n v="1853000"/>
    <n v="1889000"/>
    <n v="1584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8877109"/>
    <n v="31763967.810000002"/>
    <n v="32130967.800000001"/>
    <n v="31763967.810000002"/>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1176000"/>
    <n v="1276001"/>
    <n v="1176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782648.87"/>
    <n v="898922.96"/>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4700000"/>
    <n v="16044166.66"/>
    <n v="16050000"/>
    <n v="14659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617757"/>
    <n v="1336875"/>
    <n v="1392757"/>
    <n v="1336875"/>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308000"/>
    <n v="2398955"/>
    <n v="230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257221.9900000002"/>
    <n v="2271363.0499999998"/>
    <n v="2257221.9899999998"/>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5855006.719999999"/>
    <n v="31675369"/>
    <n v="25855006.160000004"/>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18000000"/>
    <n v="19162000"/>
    <n v="19551000"/>
    <n v="17501000"/>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635163.9"/>
    <n v="2653300"/>
    <n v="2635163.9"/>
  </r>
  <r>
    <s v="2023"/>
    <x v="0"/>
    <x v="0"/>
    <x v="0"/>
    <x v="0"/>
    <s v="2 - Poder Ejecutivo"/>
    <s v="0204 - MINISTERIO DE RELACIONES EXTERIORES"/>
    <s v="0002 - DIRECCION GENERAL DE PASAPORTES"/>
    <x v="0"/>
    <x v="11"/>
    <x v="29"/>
    <s v="2.1 - REMUNERACIONES Y CONTRIBUCIONES"/>
    <s v="2.1.2 - SOBRESUELDOS"/>
    <s v="N"/>
    <s v="00 - N/A"/>
    <s v="20 - FONDOS CON DESTINO ESPECÍFICO"/>
    <s v="(en blanco)"/>
    <s v="99 - MULTIPROVINCIAL"/>
    <n v="29096917"/>
    <n v="30261061.109999999"/>
    <n v="30261062"/>
    <n v="30261061.10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4084408"/>
    <n v="25805445.160000004"/>
    <n v="25931408"/>
    <n v="23415600.690000005"/>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2533300"/>
    <n v="25907935.939999998"/>
    <n v="26015300"/>
    <n v="23514725.499999996"/>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3613776"/>
    <n v="3671910.74"/>
    <n v="3779776"/>
    <n v="3298287.170000000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203150"/>
    <n v="1138122.25"/>
    <n v="1352040"/>
    <n v="1039334.91"/>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882780"/>
    <n v="1139727.5"/>
    <n v="1031880"/>
    <n v="1040800.8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61700"/>
    <n v="176577.5"/>
    <n v="184800"/>
    <n v="161250.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300000"/>
    <n v="552164.19000000018"/>
    <n v="800000"/>
    <n v="552164.19000000006"/>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700000"/>
    <n v="595628.92000000004"/>
    <n v="700000"/>
    <n v="595628.9200000000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6000000"/>
    <n v="15902723.84"/>
    <n v="17753449"/>
    <n v="15902723.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8000000"/>
    <n v="18006874.419999998"/>
    <n v="19327955"/>
    <n v="17693977.089999996"/>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94699"/>
    <n v="220000"/>
    <n v="19469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19180"/>
    <n v="100000"/>
    <n v="11918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10000"/>
    <n v="9130"/>
    <n v="10000"/>
    <n v="913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15060"/>
    <n v="50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24514.15"/>
    <n v="50000"/>
    <n v="24514.15"/>
  </r>
  <r>
    <s v="2023"/>
    <x v="0"/>
    <x v="0"/>
    <x v="0"/>
    <x v="0"/>
    <s v="2 - Poder Ejecutivo"/>
    <s v="0204 - MINISTERIO DE RELACIONES EXTERIORES"/>
    <s v="0002 - DIRECCION GENERAL DE PASAPORTES"/>
    <x v="0"/>
    <x v="11"/>
    <x v="29"/>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4000000"/>
    <n v="400000.07999999984"/>
    <n v="779179.98"/>
    <n v="400000.07999999996"/>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500000"/>
    <n v="911905.35999999987"/>
    <n v="500000"/>
    <n v="450928.31999999995"/>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163123613"/>
    <n v="1614717.9000000001"/>
    <n v="1857613"/>
    <n v="357569.5"/>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6000000"/>
    <n v="3642752.49"/>
    <n v="6000000"/>
    <n v="3642752.49"/>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1900000"/>
    <n v="514492.5"/>
    <n v="1100000"/>
    <n v="514492.5"/>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0"/>
    <n v="254024.44"/>
    <n v="1000000"/>
    <n v="254024.44"/>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
    <n v="599960"/>
    <n v="600000"/>
    <n v="299960"/>
  </r>
  <r>
    <s v="2023"/>
    <x v="0"/>
    <x v="0"/>
    <x v="0"/>
    <x v="0"/>
    <s v="2 - Poder Ejecutivo"/>
    <s v="0204 - MINISTERIO DE RELACIONES EXTERIORES"/>
    <s v="0002 - DIRECCION GENERAL DE PASAPORTES"/>
    <x v="0"/>
    <x v="11"/>
    <x v="29"/>
    <s v="2.2 - CONTRATACIÓN DE SERVICIOS"/>
    <s v="2.2.5 - ALQUILERES Y RENTAS"/>
    <s v="N"/>
    <s v="00 - N/A"/>
    <s v="10 - FONDO GENERAL"/>
    <s v="(en blanco)"/>
    <s v="99 - MULTIPROVINCIAL"/>
    <n v="11187188"/>
    <n v="14807361.120000001"/>
    <n v="14850981"/>
    <n v="14726583.56000000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1000000"/>
    <n v="221572.68"/>
    <n v="405175.55000000005"/>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0"/>
    <n v="343380"/>
    <n v="1844000"/>
    <n v="3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3540"/>
    <n v="50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0"/>
    <n v="4486682.87"/>
    <n v="449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2500000"/>
    <n v="3288290.3400000003"/>
    <n v="3300000"/>
    <n v="3288290.3400000003"/>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11000000"/>
    <n v="15120512.25"/>
    <n v="15902862.34"/>
    <n v="15120512.25"/>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4000"/>
    <n v="20000"/>
    <n v="14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7000000"/>
    <n v="1270000"/>
    <n v="2866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
    <n v="55460"/>
    <n v="50000"/>
    <n v="55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997123.6"/>
    <n v="200000"/>
    <n v="9971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80000"/>
    <n v="29661304.640000001"/>
    <n v="29679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600000"/>
    <n v="8341951.0299999993"/>
    <n v="8797576.8000000007"/>
    <n v="2832750.6700000004"/>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506689.79"/>
    <n v="150000"/>
    <n v="1506689.79"/>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800000"/>
    <n v="2378596.9"/>
    <n v="3359166.66"/>
    <n v="1808909.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2174432"/>
    <n v="4282520.95"/>
    <n v="4282684"/>
    <n v="2795848.06"/>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480000"/>
    <n v="0"/>
    <n v="18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0"/>
    <n v="16668.080000000002"/>
    <n v="130000"/>
    <n v="16668.080000000002"/>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200000"/>
    <n v="991125"/>
    <n v="1000000"/>
    <n v="57628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1352400"/>
    <n v="1500000"/>
    <n v="666685.8000000000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2000000"/>
    <n v="1109991.83"/>
    <n v="1150000"/>
    <n v="584277.2999999999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800000"/>
    <n v="1145059.98"/>
    <n v="1145059.98"/>
    <n v="895489.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0"/>
    <n v="1409990.01"/>
    <n v="3420000"/>
    <n v="1409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000000"/>
    <n v="134284"/>
    <n v="1366152.42"/>
    <n v="13428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
    <n v="2095725.97"/>
    <n v="2500000"/>
    <n v="2095725.97"/>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8507872"/>
    <n v="15646198.460000001"/>
    <n v="15774669"/>
    <n v="15646198.460000001"/>
  </r>
  <r>
    <s v="2023"/>
    <x v="0"/>
    <x v="0"/>
    <x v="0"/>
    <x v="0"/>
    <s v="2 - Poder Ejecutivo"/>
    <s v="0204 - MINISTERIO DE RELACIONES EXTERIORES"/>
    <s v="0002 - DIRECCION GENERAL DE PASAPORTES"/>
    <x v="0"/>
    <x v="11"/>
    <x v="29"/>
    <s v="2.2 - CONTRATACIÓN DE SERVICIOS"/>
    <s v="2.2.9 - OTRAS CONTRATACIONES DE SERVICIOS"/>
    <s v="N"/>
    <s v="00 - N/A"/>
    <s v="10 - FONDO GENERAL"/>
    <s v="(en blanco)"/>
    <s v="99 - MULTIPROVINCIAL"/>
    <n v="9600000"/>
    <n v="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0"/>
    <n v="180000.01"/>
    <n v="20100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30000000"/>
    <n v="34699871.700000003"/>
    <n v="34743000"/>
    <n v="27702254.080000002"/>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2600000"/>
    <n v="5099817.5999999996"/>
    <n v="8175666.6799999997"/>
    <n v="5099817.599999999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2500000"/>
    <n v="3972769.73"/>
    <n v="4959588.32"/>
    <n v="2842372.79"/>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0"/>
    <n v="1401700"/>
    <n v="14020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
    <n v="90957.08"/>
    <n v="100000"/>
    <n v="90957.08"/>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1270.03"/>
    <n v="10000"/>
    <n v="1270.03"/>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0"/>
    <n v="204953.99"/>
    <n v="230000"/>
    <n v="29959.99"/>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10000000"/>
    <n v="40394"/>
    <n v="115166.6799999997"/>
    <n v="40394"/>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77349.960000000006"/>
    <n v="50000"/>
    <n v="77349.960000000006"/>
  </r>
  <r>
    <s v="2023"/>
    <x v="0"/>
    <x v="0"/>
    <x v="0"/>
    <x v="0"/>
    <s v="2 - Poder Ejecutivo"/>
    <s v="0204 - MINISTERIO DE RELACIONES EXTERIORES"/>
    <s v="0002 - DIRECCION GENERAL DE PASAPORTES"/>
    <x v="0"/>
    <x v="11"/>
    <x v="29"/>
    <s v="2.3 - MATERIALES Y SUMINISTROS"/>
    <s v="2.3.3 - PAPEL, CARTÓN E IMPRESOS"/>
    <s v="N"/>
    <s v="00 - N/A"/>
    <s v="10 - FONDO GENERAL"/>
    <s v="(en blanco)"/>
    <s v="99 - MULTIPROVINCIAL"/>
    <n v="0"/>
    <n v="349843211.39999998"/>
    <n v="353594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500000"/>
    <n v="65141.36"/>
    <n v="101110.74000000022"/>
    <n v="3781.3599999999997"/>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500000"/>
    <n v="2584249.9500000002"/>
    <n v="2500000"/>
    <n v="1964867.95"/>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400000"/>
    <n v="0"/>
    <n v="528280.56999999995"/>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0000"/>
    <n v="0"/>
    <n v="2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0"/>
    <n v="16055000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en blanco)"/>
    <s v="99 - MULTIPROVINCIAL"/>
    <n v="2000000"/>
    <n v="68571"/>
    <n v="71365.7"/>
    <n v="68571"/>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00"/>
    <n v="731136.91"/>
    <n v="75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300000"/>
    <n v="21421.72"/>
    <n v="34766.950000000012"/>
    <n v="21421.7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80000"/>
    <n v="7471.2999999999993"/>
    <n v="10000"/>
    <n v="7471.299999999999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784166"/>
    <n v="510000"/>
    <n v="784166"/>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4165.97"/>
    <n v="93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400000"/>
    <n v="105906.95000000001"/>
    <n v="275551.46000000002"/>
    <n v="105906.9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0"/>
    <n v="26105.800000000003"/>
    <n v="100000"/>
    <n v="26105.799999999996"/>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2810.44"/>
    <n v="5000"/>
    <n v="2810.44"/>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3000000"/>
    <n v="2850000"/>
    <n v="3000000"/>
    <n v="2400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9000000"/>
    <n v="7850000"/>
    <n v="9000000"/>
    <n v="6800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0"/>
    <n v="1171"/>
    <n v="1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0"/>
    <n v="472997.99"/>
    <n v="800000"/>
    <n v="272515.4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6175"/>
    <n v="50000"/>
    <n v="6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50000"/>
    <n v="312263.8"/>
    <n v="250000"/>
    <n v="103724.3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
    <n v="103"/>
    <n v="5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420000"/>
    <n v="10856"/>
    <n v="20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
    <n v="2499.9"/>
    <n v="100000"/>
    <n v="249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0"/>
    <n v="574308.43999999994"/>
    <n v="630000"/>
    <n v="574308.4399999999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
    <n v="242043.02000000002"/>
    <n v="220000"/>
    <n v="242043.02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1059928.6599999999"/>
    <n v="900000"/>
    <n v="848406.389999999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
    <n v="0"/>
    <n v="39434.21"/>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5000000"/>
    <n v="14852451.430000002"/>
    <n v="16427500"/>
    <n v="14171905.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10483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14688.92"/>
    <n v="100000"/>
    <n v="14688.9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45666"/>
    <n v="125000"/>
    <n v="456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183575.9000000001"/>
    <n v="1250000"/>
    <n v="687385.8999999999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0"/>
    <n v="20396958.23"/>
    <n v="21081628.25"/>
    <n v="1709582.3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46414.85999999999"/>
    <n v="500000"/>
    <n v="108164.87"/>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
    <n v="833308.61"/>
    <n v="1408257.3199999998"/>
    <n v="295708.4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500000"/>
    <n v="7660447.0599999996"/>
    <n v="8841000"/>
    <n v="7660447.059999999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000000"/>
    <n v="0"/>
    <n v="100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91695.64"/>
    <n v="650000"/>
    <n v="80495.650000000009"/>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51241050"/>
    <n v="47738067.989999995"/>
    <n v="49998450"/>
    <n v="43646147.149999991"/>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60000"/>
    <n v="360000"/>
    <n v="360000"/>
    <n v="330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4352401"/>
    <n v="34711334.329999998"/>
    <n v="34352401"/>
    <n v="317104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920000"/>
    <n v="2402000"/>
    <n v="1920000"/>
    <n v="124856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660001"/>
    <n v="1156800"/>
    <n v="1096800"/>
    <n v="106078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020001"/>
    <n v="0"/>
    <n v="945001"/>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800688"/>
    <n v="7064644.7200000007"/>
    <n v="7756270.8300000001"/>
    <n v="7064644.720000000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50000"/>
    <n v="0"/>
    <n v="93000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10005"/>
    <n v="160452.23000000001"/>
    <n v="454683.53"/>
    <n v="160452.22999999998"/>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1200000"/>
    <n v="1200000"/>
    <n v="1200000"/>
    <n v="1093000"/>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6836200"/>
    <n v="4920827.8100000005"/>
    <n v="6868383.3300000001"/>
    <n v="4920827.8100000005"/>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7800688"/>
    <n v="7063426.9399999995"/>
    <n v="7770644.8099999996"/>
    <n v="7063426.9400000004"/>
  </r>
  <r>
    <s v="2023"/>
    <x v="0"/>
    <x v="0"/>
    <x v="0"/>
    <x v="0"/>
    <s v="2 - Poder Ejecutivo"/>
    <s v="0204 - MINISTERIO DE RELACIONES EXTERIORES"/>
    <s v="0003 - INSTITUTO DE EDUCACION SUPERIOR"/>
    <x v="1"/>
    <x v="8"/>
    <x v="17"/>
    <s v="2.1 - REMUNERACIONES Y CONTRIBUCIONES"/>
    <s v="2.1.3 - DIETAS Y GASTOS DE REPRESENTACIÓN"/>
    <s v="N"/>
    <s v="00 - N/A"/>
    <s v="10 - FONDO GENERAL"/>
    <s v="(en blanco)"/>
    <s v="01 - DISTRITO NACIONAL"/>
    <n v="450000"/>
    <n v="262666.76"/>
    <n v="450000"/>
    <n v="242874.38000000003"/>
  </r>
  <r>
    <s v="2023"/>
    <x v="0"/>
    <x v="0"/>
    <x v="0"/>
    <x v="0"/>
    <s v="2 - Poder Ejecutivo"/>
    <s v="0204 - MINISTERIO DE RELACIONES EXTERIORES"/>
    <s v="0003 - INSTITUTO DE EDUCACION SUPERIOR"/>
    <x v="1"/>
    <x v="8"/>
    <x v="17"/>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202553"/>
    <n v="6374534.9299999997"/>
    <n v="6632553"/>
    <n v="5449048.70999999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5997098"/>
    <n v="6462877.9299999997"/>
    <n v="6537098"/>
    <n v="5549692.4299999978"/>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74249"/>
    <n v="782266.99"/>
    <n v="804249"/>
    <n v="674551.0399999998"/>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000000"/>
    <n v="1495356.73"/>
    <n v="3000000"/>
    <n v="1495356.73"/>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840000"/>
    <n v="4540923.2000000011"/>
    <n v="3840000"/>
    <n v="4540923.2000000011"/>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0"/>
    <n v="242052.45"/>
    <n v="70000"/>
    <n v="1830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483000"/>
    <n v="1150149.54"/>
    <n v="1262000"/>
    <n v="362490.1"/>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298"/>
    <n v="0"/>
    <n v="298"/>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000"/>
    <n v="0"/>
    <n v="0"/>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168071"/>
    <n v="179260.00999999998"/>
    <n v="353071"/>
    <n v="179259.99"/>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427337"/>
    <n v="482100"/>
    <n v="427337"/>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179287"/>
    <n v="1726616.38"/>
    <n v="1632287"/>
    <n v="1726616.38"/>
  </r>
  <r>
    <s v="2023"/>
    <x v="0"/>
    <x v="0"/>
    <x v="0"/>
    <x v="0"/>
    <s v="2 - Poder Ejecutivo"/>
    <s v="0204 - MINISTERIO DE RELACIONES EXTERIORES"/>
    <s v="0003 - INSTITUTO DE EDUCACION SUPERIOR"/>
    <x v="1"/>
    <x v="8"/>
    <x v="17"/>
    <s v="2.2 - CONTRATACIÓN DE SERVICIOS"/>
    <s v="2.2.6 - SEGUROS"/>
    <s v="N"/>
    <s v="00 - N/A"/>
    <s v="10 - FONDO GENERAL"/>
    <s v="(en blanco)"/>
    <s v="01 - DISTRITO NACIONAL"/>
    <n v="500000"/>
    <n v="350465.87000000005"/>
    <n v="351000"/>
    <n v="350465.87000000005"/>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350000"/>
    <n v="532384.13"/>
    <n v="320000"/>
    <n v="434680.01999999996"/>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1023123"/>
    <n v="1167000"/>
    <n v="65632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0"/>
    <n v="35400"/>
    <n v="144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14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161175.01999999999"/>
    <n v="262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42480"/>
    <n v="200000"/>
    <n v="4248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724800"/>
    <n v="1326748.5"/>
    <n v="2310700"/>
    <n v="132674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450000"/>
    <n v="2602524.41"/>
    <n v="1450000"/>
    <n v="2602520.780000000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0"/>
    <n v="374865.93999999994"/>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6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5000"/>
    <n v="45430"/>
    <n v="2500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653842"/>
    <n v="403990.7"/>
    <n v="853842"/>
    <n v="403990.7"/>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459523"/>
    <n v="1561554.08"/>
    <n v="1360523"/>
    <n v="1069540.1000000001"/>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300000"/>
    <n v="298418.8"/>
    <n v="315000"/>
    <n v="284810.65000000002"/>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20819"/>
    <n v="72133.22"/>
    <n v="78666"/>
    <n v="48214.8"/>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50000"/>
    <n v="0"/>
    <n v="53"/>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80000"/>
    <n v="169981.6"/>
    <n v="139491.9"/>
    <n v="169981.6"/>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12181.849999999999"/>
    <n v="35000"/>
    <n v="9774.6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885"/>
    <n v="15300"/>
    <n v="88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0"/>
    <n v="8412.16"/>
    <n v="250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
    <n v="120410"/>
    <n v="394508.1"/>
    <n v="12041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100000"/>
    <n v="9766.86"/>
    <n v="45000"/>
    <n v="9766.86"/>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50000"/>
    <n v="31210.23"/>
    <n v="30863"/>
    <n v="22360.2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130000"/>
    <n v="13211.49"/>
    <n v="15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8561000"/>
    <n v="7500000"/>
    <n v="8561000"/>
    <n v="3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7694.95"/>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125000"/>
    <n v="232104.68"/>
    <n v="125000"/>
    <n v="150418.04999999999"/>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0"/>
    <n v="1045892.01"/>
    <n v="1078000"/>
    <n v="979150.1000000000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3432"/>
    <n v="163341.85"/>
    <n v="73432"/>
    <n v="110477.85"/>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0"/>
    <n v="320118.33999999997"/>
    <n v="1236737"/>
    <n v="286545.86"/>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48955"/>
    <n v="88177.41"/>
    <n v="122155"/>
    <n v="84429.63000000001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0289600"/>
    <n v="21039600"/>
    <n v="21039600"/>
    <n v="192288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6300000"/>
    <n v="6120000"/>
    <n v="6120000"/>
    <n v="560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542800"/>
    <n v="2587800"/>
    <n v="2587800"/>
    <n v="2584466.65"/>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00000"/>
    <n v="115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762840"/>
    <n v="0"/>
    <n v="684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3924000"/>
    <n v="3924000"/>
    <n v="3924000"/>
    <n v="3597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2542800"/>
    <n v="0"/>
    <n v="254280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0"/>
    <n v="0"/>
    <n v="45000"/>
    <n v="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797340"/>
    <n v="1842340"/>
    <n v="1842340"/>
    <n v="1683012.5099999998"/>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899862"/>
    <n v="1928362"/>
    <n v="1928362"/>
    <n v="1763199.8000000003"/>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252672"/>
    <n v="260172"/>
    <n v="260172"/>
    <n v="237360.88"/>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1260000"/>
    <n v="620000"/>
    <n v="1178000"/>
    <n v="548122.97"/>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96000"/>
    <n v="180000"/>
    <n v="178000"/>
    <n v="161375.5"/>
  </r>
  <r>
    <s v="2023"/>
    <x v="0"/>
    <x v="0"/>
    <x v="0"/>
    <x v="0"/>
    <s v="2 - Poder Ejecutivo"/>
    <s v="0204 - MINISTERIO DE RELACIONES EXTERIORES"/>
    <s v="0004 - CONSEJO NACIONAL DE FRONTERAS"/>
    <x v="0"/>
    <x v="11"/>
    <x v="29"/>
    <s v="2.2 - CONTRATACIÓN DE SERVICIOS"/>
    <s v="2.2.2 - PUBLICIDAD, IMPRESIÓN Y ENCUADERNACIÓN"/>
    <s v="N"/>
    <s v="00 - N/A"/>
    <s v="10 - FONDO GENERAL"/>
    <s v="(en blanco)"/>
    <s v="99 - MULTIPROVINCIAL"/>
    <n v="30000"/>
    <n v="9680.6"/>
    <n v="10000"/>
    <n v="9680.6"/>
  </r>
  <r>
    <s v="2023"/>
    <x v="0"/>
    <x v="0"/>
    <x v="0"/>
    <x v="0"/>
    <s v="2 - Poder Ejecutivo"/>
    <s v="0204 - MINISTERIO DE RELACIONES EXTERIORES"/>
    <s v="0004 - CONSEJO NACIONAL DE FRONTERAS"/>
    <x v="0"/>
    <x v="11"/>
    <x v="29"/>
    <s v="2.2 - CONTRATACIÓN DE SERVICIOS"/>
    <s v="2.2.3 - VIÁTICOS"/>
    <s v="N"/>
    <s v="00 - N/A"/>
    <s v="10 - FONDO GENERAL"/>
    <s v="(en blanco)"/>
    <s v="99 - MULTIPROVINCIAL"/>
    <n v="1800000"/>
    <n v="1800000"/>
    <n v="1800000"/>
    <n v="1711550"/>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en blanco)"/>
    <s v="99 - MULTIPROVINCIAL"/>
    <n v="100000"/>
    <n v="113166.48"/>
    <n v="200000"/>
    <n v="113166.48"/>
  </r>
  <r>
    <s v="2023"/>
    <x v="0"/>
    <x v="0"/>
    <x v="0"/>
    <x v="0"/>
    <s v="2 - Poder Ejecutivo"/>
    <s v="0204 - MINISTERIO DE RELACIONES EXTERIORES"/>
    <s v="0004 - CONSEJO NACIONAL DE FRONTERAS"/>
    <x v="0"/>
    <x v="11"/>
    <x v="29"/>
    <s v="2.2 - CONTRATACIÓN DE SERVICIOS"/>
    <s v="2.2.6 - SEGUROS"/>
    <s v="N"/>
    <s v="00 - N/A"/>
    <s v="10 - FONDO GENERAL"/>
    <s v="(en blanco)"/>
    <s v="99 - MULTIPROVINCIAL"/>
    <n v="120000"/>
    <n v="0"/>
    <n v="140000"/>
    <n v="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174.1100000000006"/>
    <n v="4500"/>
    <n v="4174.1100000000006"/>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200000"/>
    <n v="420902.69"/>
    <n v="450000"/>
    <n v="411401.69"/>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5000"/>
    <n v="3377.5"/>
    <n v="5000"/>
    <n v="3377.5"/>
  </r>
  <r>
    <s v="2023"/>
    <x v="0"/>
    <x v="0"/>
    <x v="0"/>
    <x v="0"/>
    <s v="2 - Poder Ejecutivo"/>
    <s v="0204 - MINISTERIO DE RELACIONES EXTERIORES"/>
    <s v="0004 - CONSEJO NACIONAL DE FRONTERAS"/>
    <x v="0"/>
    <x v="11"/>
    <x v="29"/>
    <s v="2.2 - CONTRATACIÓN DE SERVICIOS"/>
    <s v="2.2.9 - OTRAS CONTRATACIONES DE SERVICIOS"/>
    <s v="N"/>
    <s v="00 - N/A"/>
    <s v="10 - FONDO GENERAL"/>
    <s v="(en blanco)"/>
    <s v="99 - MULTIPROVINCIAL"/>
    <n v="150000"/>
    <n v="166061.4"/>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50000"/>
    <n v="387454.03"/>
    <n v="406500"/>
    <n v="387454.03"/>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50974.43"/>
    <n v="62500"/>
    <n v="50974.43"/>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27494"/>
    <n v="30000"/>
    <n v="84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0"/>
    <n v="11037.89"/>
    <n v="11500"/>
    <n v="11037.89"/>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0"/>
    <n v="71810.179999999993"/>
    <n v="75000"/>
    <n v="71810.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en blanco)"/>
    <s v="99 - MULTIPROVINCIAL"/>
    <n v="3780000"/>
    <n v="3780000"/>
    <n v="3780000"/>
    <n v="3780000"/>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12181.01"/>
    <n v="20000"/>
    <n v="12181.01"/>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150000"/>
    <n v="160463.4"/>
    <n v="450000"/>
    <n v="160463.4"/>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0"/>
    <n v="619671.32000000007"/>
    <n v="620000"/>
    <n v="619671.3200000000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8019.1600000000008"/>
    <n v="20000"/>
    <n v="8019.1600000000008"/>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
    <n v="22162.97"/>
    <n v="60000"/>
    <n v="22162.9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76577"/>
    <n v="1699.9"/>
    <n v="2577"/>
    <n v="1699.9"/>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7025600"/>
    <n v="12806249"/>
    <n v="16585600"/>
    <n v="11895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980000"/>
    <n v="2590000"/>
    <n v="1080000"/>
    <n v="259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440000"/>
    <n v="440000"/>
    <n v="44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601800"/>
    <n v="1273791.67"/>
    <n v="1601800"/>
    <n v="1273791.67"/>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360000"/>
    <n v="360000"/>
    <n v="360000"/>
    <n v="36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601800"/>
    <n v="1190916.67"/>
    <n v="1393100"/>
    <n v="1190916.67"/>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17260"/>
    <n v="1159557"/>
    <n v="1317260"/>
    <n v="1058217.9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49398"/>
    <n v="1136194"/>
    <n v="1349398"/>
    <n v="1059710.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6461"/>
    <n v="156000"/>
    <n v="136461"/>
    <n v="137108.56999999998"/>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950000"/>
    <n v="839917"/>
    <n v="1050000"/>
    <n v="839916.23"/>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30000"/>
    <n v="21900"/>
    <n v="30000"/>
    <n v="19242.759999999998"/>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50000"/>
    <n v="8850"/>
    <n v="50000"/>
    <n v="885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400000"/>
    <n v="180046.77000000002"/>
    <n v="1400000"/>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000"/>
    <n v="100512"/>
    <n v="1000000"/>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700000"/>
    <n v="705050"/>
    <n v="750000"/>
    <n v="295858.80000000005"/>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100000"/>
    <n v="25724.129999999997"/>
    <n v="100000"/>
    <n v="25724.129999999997"/>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79732.600000000006"/>
    <n v="100000"/>
    <n v="79732.600000000006"/>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2360"/>
    <n v="100000"/>
    <n v="236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75000"/>
    <n v="4720"/>
    <n v="75000"/>
    <n v="472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100000"/>
    <n v="472"/>
    <n v="100000"/>
    <n v="472"/>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0"/>
    <n v="10639.09"/>
    <n v="100000"/>
    <n v="10639.0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600000"/>
    <n v="555070.89"/>
    <n v="600000"/>
    <n v="555070.8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30910.03"/>
    <n v="25000"/>
    <n v="30910.0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53540.67"/>
    <n v="25000"/>
    <n v="25309.1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1 - REMUNERACIONES Y CONTRIBUCIONES"/>
    <s v="2.1.1 - REMUNERACIONES"/>
    <s v="N"/>
    <s v="00 - N/A"/>
    <s v="10 - FONDO GENERAL"/>
    <s v="(en blanco)"/>
    <s v="01 - DISTRITO NACIONAL"/>
    <n v="476175210"/>
    <n v="461616494.98000002"/>
    <n v="464675210"/>
    <n v="419038296.68000001"/>
  </r>
  <r>
    <s v="2023"/>
    <x v="0"/>
    <x v="0"/>
    <x v="0"/>
    <x v="0"/>
    <s v="2 - Poder Ejecutivo"/>
    <s v="0205 - MINISTERIO DE HACIENDA"/>
    <s v="0001 - MINISTERIO DE HACIENDA"/>
    <x v="0"/>
    <x v="0"/>
    <x v="2"/>
    <s v="2.1 - REMUNERACIONES Y CONTRIBUCIONES"/>
    <s v="2.1.1 - REMUNERACIONES"/>
    <s v="N"/>
    <s v="00 - N/A"/>
    <s v="10 - FONDO GENERAL"/>
    <s v="(en blanco)"/>
    <s v="01 - DISTRITO NACIONAL"/>
    <n v="2916000"/>
    <n v="3396000"/>
    <n v="3516000"/>
    <n v="2683000"/>
  </r>
  <r>
    <s v="2023"/>
    <x v="0"/>
    <x v="0"/>
    <x v="0"/>
    <x v="0"/>
    <s v="2 - Poder Ejecutivo"/>
    <s v="0205 - MINISTERIO DE HACIENDA"/>
    <s v="0001 - MINISTERIO DE HACIENDA"/>
    <x v="0"/>
    <x v="0"/>
    <x v="2"/>
    <s v="2.1 - REMUNERACIONES Y CONTRIBUCIONES"/>
    <s v="2.1.1 - REMUNERACIONES"/>
    <s v="N"/>
    <s v="00 - N/A"/>
    <s v="10 - FONDO GENERAL"/>
    <s v="(en blanco)"/>
    <s v="01 - DISTRITO NACIONAL"/>
    <n v="237880384"/>
    <n v="260884984"/>
    <n v="262880384"/>
    <n v="237634685.32999998"/>
  </r>
  <r>
    <s v="2023"/>
    <x v="0"/>
    <x v="0"/>
    <x v="0"/>
    <x v="0"/>
    <s v="2 - Poder Ejecutivo"/>
    <s v="0205 - MINISTERIO DE HACIENDA"/>
    <s v="0001 - MINISTERIO DE HACIENDA"/>
    <x v="0"/>
    <x v="0"/>
    <x v="2"/>
    <s v="2.1 - REMUNERACIONES Y CONTRIBUCIONES"/>
    <s v="2.1.1 - REMUNERACIONES"/>
    <s v="N"/>
    <s v="00 - N/A"/>
    <s v="10 - FONDO GENERAL"/>
    <s v="(en blanco)"/>
    <s v="01 - DISTRITO NACIONAL"/>
    <n v="5376000"/>
    <n v="8524005.1999999993"/>
    <n v="9876000"/>
    <n v="7504121.8600000003"/>
  </r>
  <r>
    <s v="2023"/>
    <x v="0"/>
    <x v="0"/>
    <x v="0"/>
    <x v="0"/>
    <s v="2 - Poder Ejecutivo"/>
    <s v="0205 - MINISTERIO DE HACIENDA"/>
    <s v="0001 - MINISTERIO DE HACIENDA"/>
    <x v="0"/>
    <x v="0"/>
    <x v="2"/>
    <s v="2.1 - REMUNERACIONES Y CONTRIBUCIONES"/>
    <s v="2.1.1 - REMUNERACIONES"/>
    <s v="N"/>
    <s v="00 - N/A"/>
    <s v="10 - FONDO GENERAL"/>
    <s v="(en blanco)"/>
    <s v="01 - DISTRITO NACIONAL"/>
    <n v="10056000"/>
    <n v="16730000"/>
    <n v="17056000"/>
    <n v="14937500"/>
  </r>
  <r>
    <s v="2023"/>
    <x v="0"/>
    <x v="0"/>
    <x v="0"/>
    <x v="0"/>
    <s v="2 - Poder Ejecutivo"/>
    <s v="0205 - MINISTERIO DE HACIENDA"/>
    <s v="0001 - MINISTERIO DE HACIENDA"/>
    <x v="0"/>
    <x v="0"/>
    <x v="2"/>
    <s v="2.1 - REMUNERACIONES Y CONTRIBUCIONES"/>
    <s v="2.1.1 - REMUNERACIONES"/>
    <s v="N"/>
    <s v="00 - N/A"/>
    <s v="10 - FONDO GENERAL"/>
    <s v="(en blanco)"/>
    <s v="01 - DISTRITO NACIONAL"/>
    <n v="853392"/>
    <n v="1002500"/>
    <n v="953392"/>
    <n v="775000"/>
  </r>
  <r>
    <s v="2023"/>
    <x v="0"/>
    <x v="0"/>
    <x v="0"/>
    <x v="0"/>
    <s v="2 - Poder Ejecutivo"/>
    <s v="0205 - MINISTERIO DE HACIENDA"/>
    <s v="0001 - MINISTERIO DE HACIENDA"/>
    <x v="0"/>
    <x v="0"/>
    <x v="2"/>
    <s v="2.1 - REMUNERACIONES Y CONTRIBUCIONES"/>
    <s v="2.1.1 - REMUNERACIONES"/>
    <s v="N"/>
    <s v="00 - N/A"/>
    <s v="10 - FONDO GENERAL"/>
    <s v="(en blanco)"/>
    <s v="01 - DISTRITO NACIONAL"/>
    <n v="63995249"/>
    <n v="64198692.460000001"/>
    <n v="63995249"/>
    <n v="64198692.459999993"/>
  </r>
  <r>
    <s v="2023"/>
    <x v="0"/>
    <x v="0"/>
    <x v="0"/>
    <x v="0"/>
    <s v="2 - Poder Ejecutivo"/>
    <s v="0205 - MINISTERIO DE HACIENDA"/>
    <s v="0001 - MINISTERIO DE HACIENDA"/>
    <x v="0"/>
    <x v="0"/>
    <x v="2"/>
    <s v="2.1 - REMUNERACIONES Y CONTRIBUCIONES"/>
    <s v="2.1.1 - REMUNERACIONES"/>
    <s v="N"/>
    <s v="00 - N/A"/>
    <s v="10 - FONDO GENERAL"/>
    <s v="(en blanco)"/>
    <s v="01 - DISTRITO NACIONAL"/>
    <n v="18300000"/>
    <n v="2347312"/>
    <n v="2539000"/>
    <n v="2347312"/>
  </r>
  <r>
    <s v="2023"/>
    <x v="0"/>
    <x v="0"/>
    <x v="0"/>
    <x v="0"/>
    <s v="2 - Poder Ejecutivo"/>
    <s v="0205 - MINISTERIO DE HACIENDA"/>
    <s v="0001 - MINISTERIO DE HACIENDA"/>
    <x v="0"/>
    <x v="0"/>
    <x v="2"/>
    <s v="2.1 - REMUNERACIONES Y CONTRIBUCIONES"/>
    <s v="2.1.1 - REMUNERACIONES"/>
    <s v="N"/>
    <s v="00 - N/A"/>
    <s v="10 - FONDO GENERAL"/>
    <s v="(en blanco)"/>
    <s v="01 - DISTRITO NACIONAL"/>
    <n v="15800000"/>
    <n v="4079901.1099999994"/>
    <n v="4361000"/>
    <n v="4079901.1099999994"/>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x v="0"/>
    <x v="0"/>
    <x v="2"/>
    <s v="2.1 - REMUNERACIONES Y CONTRIBUCIONES"/>
    <s v="2.1.2 - SOBRESUELDOS"/>
    <s v="N"/>
    <s v="00 - N/A"/>
    <s v="10 - FONDO GENERAL"/>
    <s v="(en blanco)"/>
    <s v="01 - DISTRITO NACIONAL"/>
    <n v="34692000"/>
    <n v="35340000"/>
    <n v="34792000"/>
    <n v="31930500"/>
  </r>
  <r>
    <s v="2023"/>
    <x v="0"/>
    <x v="0"/>
    <x v="0"/>
    <x v="0"/>
    <s v="2 - Poder Ejecutivo"/>
    <s v="0205 - MINISTERIO DE HACIENDA"/>
    <s v="0001 - MINISTERIO DE HACIENDA"/>
    <x v="0"/>
    <x v="0"/>
    <x v="2"/>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x v="0"/>
    <x v="0"/>
    <x v="2"/>
    <s v="2.1 - REMUNERACIONES Y CONTRIBUCIONES"/>
    <s v="2.1.2 - SOBRESUELDOS"/>
    <s v="N"/>
    <s v="00 - N/A"/>
    <s v="10 - FONDO GENERAL"/>
    <s v="(en blanco)"/>
    <s v="01 - DISTRITO NACIONAL"/>
    <n v="100000"/>
    <n v="0"/>
    <n v="0"/>
    <n v="0"/>
  </r>
  <r>
    <s v="2023"/>
    <x v="0"/>
    <x v="0"/>
    <x v="0"/>
    <x v="0"/>
    <s v="2 - Poder Ejecutivo"/>
    <s v="0205 - MINISTERIO DE HACIENDA"/>
    <s v="0001 - MINISTERIO DE HACIENDA"/>
    <x v="0"/>
    <x v="0"/>
    <x v="2"/>
    <s v="2.1 - REMUNERACIONES Y CONTRIBUCIONES"/>
    <s v="2.1.2 - SOBRESUELDOS"/>
    <s v="N"/>
    <s v="00 - N/A"/>
    <s v="10 - FONDO GENERAL"/>
    <s v="(en blanco)"/>
    <s v="01 - DISTRITO NACIONAL"/>
    <n v="32050000"/>
    <n v="10840995.17"/>
    <n v="18350000"/>
    <n v="10840995.17"/>
  </r>
  <r>
    <s v="2023"/>
    <x v="0"/>
    <x v="0"/>
    <x v="0"/>
    <x v="0"/>
    <s v="2 - Poder Ejecutivo"/>
    <s v="0205 - MINISTERIO DE HACIENDA"/>
    <s v="0001 - MINISTERIO DE HACIENDA"/>
    <x v="0"/>
    <x v="0"/>
    <x v="2"/>
    <s v="2.1 - REMUNERACIONES Y CONTRIBUCIONES"/>
    <s v="2.1.2 - SOBRESUELDOS"/>
    <s v="N"/>
    <s v="00 - N/A"/>
    <s v="10 - FONDO GENERAL"/>
    <s v="(en blanco)"/>
    <s v="01 - DISTRITO NACIONAL"/>
    <n v="63996000"/>
    <n v="64885700"/>
    <n v="65396000"/>
    <n v="64885700"/>
  </r>
  <r>
    <s v="2023"/>
    <x v="0"/>
    <x v="0"/>
    <x v="0"/>
    <x v="0"/>
    <s v="2 - Poder Ejecutivo"/>
    <s v="0205 - MINISTERIO DE HACIENDA"/>
    <s v="0001 - MINISTERIO DE HACIENDA"/>
    <x v="0"/>
    <x v="0"/>
    <x v="2"/>
    <s v="2.1 - REMUNERACIONES Y CONTRIBUCIONES"/>
    <s v="2.1.2 - SOBRESUELDOS"/>
    <s v="N"/>
    <s v="00 - N/A"/>
    <s v="10 - FONDO GENERAL"/>
    <s v="(en blanco)"/>
    <s v="01 - DISTRITO NACIONAL"/>
    <n v="159990000"/>
    <n v="0"/>
    <n v="159990000"/>
    <n v="0"/>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2000000"/>
    <n v="3000000"/>
    <n v="2000000"/>
    <n v="1756000.5499999998"/>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60000000"/>
    <n v="52972000"/>
    <n v="60000000"/>
    <n v="48201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30000000"/>
    <n v="21251883.66"/>
    <n v="29000000"/>
    <n v="21251883.560000002"/>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0698347"/>
    <n v="52517096.760000005"/>
    <n v="53698347"/>
    <n v="47548639.32"/>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1915068"/>
    <n v="53632895.24000001"/>
    <n v="54615068"/>
    <n v="48396919.989999987"/>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6403215"/>
    <n v="6818781.7599999998"/>
    <n v="7203215"/>
    <n v="6058679.2399999993"/>
  </r>
  <r>
    <s v="2023"/>
    <x v="0"/>
    <x v="0"/>
    <x v="0"/>
    <x v="0"/>
    <s v="2 - Poder Ejecutivo"/>
    <s v="0205 - MINISTERIO DE HACIENDA"/>
    <s v="0001 - MINISTERIO DE HACIENDA"/>
    <x v="0"/>
    <x v="0"/>
    <x v="2"/>
    <s v="2.2 - CONTRATACIÓN DE SERVICIOS"/>
    <s v="2.2.1 - SERVICIOS BÁSICOS"/>
    <s v="N"/>
    <s v="00 - N/A"/>
    <s v="10 - FONDO GENERAL"/>
    <s v="(en blanco)"/>
    <s v="01 - DISTRITO NACIONAL"/>
    <n v="100000"/>
    <n v="47520.32"/>
    <n v="100000"/>
    <n v="47520.32"/>
  </r>
  <r>
    <s v="2023"/>
    <x v="0"/>
    <x v="0"/>
    <x v="0"/>
    <x v="0"/>
    <s v="2 - Poder Ejecutivo"/>
    <s v="0205 - MINISTERIO DE HACIENDA"/>
    <s v="0001 - MINISTERIO DE HACIENDA"/>
    <x v="0"/>
    <x v="0"/>
    <x v="2"/>
    <s v="2.2 - CONTRATACIÓN DE SERVICIOS"/>
    <s v="2.2.1 - SERVICIOS BÁSICOS"/>
    <s v="N"/>
    <s v="00 - N/A"/>
    <s v="10 - FONDO GENERAL"/>
    <s v="(en blanco)"/>
    <s v="01 - DISTRITO NACIONAL"/>
    <n v="6200000"/>
    <n v="5918968.9799999995"/>
    <n v="6200000"/>
    <n v="5918968.9799999995"/>
  </r>
  <r>
    <s v="2023"/>
    <x v="0"/>
    <x v="0"/>
    <x v="0"/>
    <x v="0"/>
    <s v="2 - Poder Ejecutivo"/>
    <s v="0205 - MINISTERIO DE HACIENDA"/>
    <s v="0001 - MINISTERIO DE HACIENDA"/>
    <x v="0"/>
    <x v="0"/>
    <x v="2"/>
    <s v="2.2 - CONTRATACIÓN DE SERVICIOS"/>
    <s v="2.2.1 - SERVICIOS BÁSICOS"/>
    <s v="N"/>
    <s v="00 - N/A"/>
    <s v="10 - FONDO GENERAL"/>
    <s v="(en blanco)"/>
    <s v="01 - DISTRITO NACIONAL"/>
    <n v="200000"/>
    <n v="2323.7600000000002"/>
    <n v="200000"/>
    <n v="2323.7600000000002"/>
  </r>
  <r>
    <s v="2023"/>
    <x v="0"/>
    <x v="0"/>
    <x v="0"/>
    <x v="0"/>
    <s v="2 - Poder Ejecutivo"/>
    <s v="0205 - MINISTERIO DE HACIENDA"/>
    <s v="0001 - MINISTERIO DE HACIENDA"/>
    <x v="0"/>
    <x v="0"/>
    <x v="2"/>
    <s v="2.2 - CONTRATACIÓN DE SERVICIOS"/>
    <s v="2.2.1 - SERVICIOS BÁSICOS"/>
    <s v="N"/>
    <s v="00 - N/A"/>
    <s v="10 - FONDO GENERAL"/>
    <s v="(en blanco)"/>
    <s v="01 - DISTRITO NACIONAL"/>
    <n v="7500000"/>
    <n v="5784664.04"/>
    <n v="7500000"/>
    <n v="5784664.04"/>
  </r>
  <r>
    <s v="2023"/>
    <x v="0"/>
    <x v="0"/>
    <x v="0"/>
    <x v="0"/>
    <s v="2 - Poder Ejecutivo"/>
    <s v="0205 - MINISTERIO DE HACIENDA"/>
    <s v="0001 - MINISTERIO DE HACIENDA"/>
    <x v="0"/>
    <x v="0"/>
    <x v="2"/>
    <s v="2.2 - CONTRATACIÓN DE SERVICIOS"/>
    <s v="2.2.1 - SERVICIOS BÁSICOS"/>
    <s v="N"/>
    <s v="00 - N/A"/>
    <s v="10 - FONDO GENERAL"/>
    <s v="(en blanco)"/>
    <s v="01 - DISTRITO NACIONAL"/>
    <n v="38050000"/>
    <n v="31270449.049999993"/>
    <n v="38050000"/>
    <n v="31270449.049999993"/>
  </r>
  <r>
    <s v="2023"/>
    <x v="0"/>
    <x v="0"/>
    <x v="0"/>
    <x v="0"/>
    <s v="2 - Poder Ejecutivo"/>
    <s v="0205 - MINISTERIO DE HACIENDA"/>
    <s v="0001 - MINISTERIO DE HACIENDA"/>
    <x v="0"/>
    <x v="0"/>
    <x v="2"/>
    <s v="2.2 - CONTRATACIÓN DE SERVICIOS"/>
    <s v="2.2.1 - SERVICIOS BÁSICOS"/>
    <s v="N"/>
    <s v="00 - N/A"/>
    <s v="10 - FONDO GENERAL"/>
    <s v="(en blanco)"/>
    <s v="01 - DISTRITO NACIONAL"/>
    <n v="750000"/>
    <n v="61135.4"/>
    <n v="750000"/>
    <n v="61135.4"/>
  </r>
  <r>
    <s v="2023"/>
    <x v="0"/>
    <x v="0"/>
    <x v="0"/>
    <x v="0"/>
    <s v="2 - Poder Ejecutivo"/>
    <s v="0205 - MINISTERIO DE HACIENDA"/>
    <s v="0001 - MINISTERIO DE HACIENDA"/>
    <x v="0"/>
    <x v="0"/>
    <x v="2"/>
    <s v="2.2 - CONTRATACIÓN DE SERVICIOS"/>
    <s v="2.2.1 - SERVICIOS BÁSICOS"/>
    <s v="N"/>
    <s v="00 - N/A"/>
    <s v="10 - FONDO GENERAL"/>
    <s v="(en blanco)"/>
    <s v="01 - DISTRITO NACIONAL"/>
    <n v="960000"/>
    <n v="201253"/>
    <n v="960000"/>
    <n v="201253"/>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000000"/>
    <n v="683993.69"/>
    <n v="6900000"/>
    <n v="414793.6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0"/>
    <n v="4100000"/>
    <n v="4500000"/>
    <n v="127373.0999999999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500000"/>
    <n v="86957.51999999999"/>
    <n v="0"/>
    <n v="86957.51999999999"/>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3000000"/>
    <n v="1057586.8"/>
    <n v="3000000"/>
    <n v="1021449.3"/>
  </r>
  <r>
    <s v="2023"/>
    <x v="0"/>
    <x v="0"/>
    <x v="0"/>
    <x v="0"/>
    <s v="2 - Poder Ejecutivo"/>
    <s v="0205 - MINISTERIO DE HACIENDA"/>
    <s v="0001 - MINISTERIO DE HACIENDA"/>
    <x v="0"/>
    <x v="0"/>
    <x v="2"/>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x v="0"/>
    <x v="0"/>
    <x v="2"/>
    <s v="2.2 - CONTRATACIÓN DE SERVICIOS"/>
    <s v="2.2.3 - VIÁTICO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6000000"/>
    <n v="3813050"/>
    <n v="6000000"/>
    <n v="381305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4000000"/>
    <n v="1222234.7099999997"/>
    <n v="4000000"/>
    <n v="1222234.71"/>
  </r>
  <r>
    <s v="2023"/>
    <x v="0"/>
    <x v="0"/>
    <x v="0"/>
    <x v="0"/>
    <s v="2 - Poder Ejecutivo"/>
    <s v="0205 - MINISTERIO DE HACIENDA"/>
    <s v="0001 - MINISTERIO DE HACIENDA"/>
    <x v="0"/>
    <x v="0"/>
    <x v="2"/>
    <s v="2.2 - CONTRATACIÓN DE SERVICIOS"/>
    <s v="2.2.4 - TRANSPORTE Y ALMACENAJE"/>
    <s v="N"/>
    <s v="00 - N/A"/>
    <s v="10 - FONDO GENERAL"/>
    <s v="(en blanco)"/>
    <s v="01 - DISTRITO NACIONAL"/>
    <n v="2000000"/>
    <n v="1629400"/>
    <n v="2000000"/>
    <n v="162940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424790"/>
    <n v="300000"/>
    <n v="42479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3000000"/>
    <n v="816438.51"/>
    <n v="3000000"/>
    <n v="816438.51"/>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x v="0"/>
    <x v="0"/>
    <x v="2"/>
    <s v="2.2 - CONTRATACIÓN DE SERVICIOS"/>
    <s v="2.2.5 - ALQUILERES Y RENTAS"/>
    <s v="N"/>
    <s v="00 - N/A"/>
    <s v="10 - FONDO GENERAL"/>
    <s v="(en blanco)"/>
    <s v="01 - DISTRITO NACIONAL"/>
    <n v="5000000"/>
    <n v="495714.3"/>
    <n v="1500000"/>
    <n v="425714.3"/>
  </r>
  <r>
    <s v="2023"/>
    <x v="0"/>
    <x v="0"/>
    <x v="0"/>
    <x v="0"/>
    <s v="2 - Poder Ejecutivo"/>
    <s v="0205 - MINISTERIO DE HACIENDA"/>
    <s v="0001 - MINISTERIO DE HACIENDA"/>
    <x v="0"/>
    <x v="0"/>
    <x v="2"/>
    <s v="2.2 - CONTRATACIÓN DE SERVICIOS"/>
    <s v="2.2.5 - ALQUILERES Y RENTAS"/>
    <s v="N"/>
    <s v="00 - N/A"/>
    <s v="10 - FONDO GENERAL"/>
    <s v="(en blanco)"/>
    <s v="01 - DISTRITO NACIONAL"/>
    <n v="0"/>
    <n v="135840"/>
    <n v="50000"/>
    <n v="13584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x v="0"/>
    <x v="0"/>
    <x v="2"/>
    <s v="2.2 - CONTRATACIÓN DE SERVICIOS"/>
    <s v="2.2.5 - ALQUILERES Y RENTAS"/>
    <s v="N"/>
    <s v="00 - N/A"/>
    <s v="10 - FONDO GENERAL"/>
    <s v="(en blanco)"/>
    <s v="01 - DISTRITO NACIONAL"/>
    <n v="320000000"/>
    <n v="27998267.849999998"/>
    <n v="51200000"/>
    <n v="27330087.649999995"/>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2048330.44"/>
    <n v="3000000"/>
    <n v="2016330.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0"/>
    <n v="565277.65"/>
    <n v="200000"/>
    <n v="564942.6"/>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2000000"/>
    <n v="2607000.02"/>
    <n v="2000000"/>
    <n v="171288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1625000"/>
    <n v="3000000"/>
    <n v="1250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93922092"/>
    <n v="48742155.480000012"/>
    <n v="67922092"/>
    <n v="6321959.0999999996"/>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32000000"/>
    <n v="28916593.469999999"/>
    <n v="32000000"/>
    <n v="27274114.640000004"/>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2977307.17"/>
    <n v="5500000"/>
    <n v="2977307.17"/>
  </r>
  <r>
    <s v="2023"/>
    <x v="0"/>
    <x v="0"/>
    <x v="0"/>
    <x v="0"/>
    <s v="2 - Poder Ejecutivo"/>
    <s v="0205 - MINISTERIO DE HACIENDA"/>
    <s v="0001 - MINISTERIO DE HACIENDA"/>
    <x v="0"/>
    <x v="0"/>
    <x v="2"/>
    <s v="2.2 - CONTRATACIÓN DE SERVICIOS"/>
    <s v="2.2.6 - SEGUROS"/>
    <s v="N"/>
    <s v="00 - N/A"/>
    <s v="20 - FONDOS CON DESTINO ESPECÍFICO"/>
    <s v="(en blanco)"/>
    <s v="01 - DISTRITO NACIONAL"/>
    <n v="2000000"/>
    <n v="24435598.059999999"/>
    <n v="25000000"/>
    <n v="1378895.13"/>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1953144.6"/>
    <n v="35000000"/>
    <n v="1953144.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
    <n v="2914317.81"/>
    <n v="2000000"/>
    <n v="189272"/>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4024040.25"/>
    <n v="5000000"/>
    <n v="2919123.81"/>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0"/>
    <n v="3064866.2"/>
    <n v="20000000"/>
    <n v="3039068"/>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0"/>
    <n v="2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372601.14"/>
    <n v="465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759449.8500000006"/>
    <n v="2000000"/>
    <n v="2007996.91"/>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16006.73"/>
    <n v="2000000"/>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3210.45"/>
    <n v="300000"/>
    <n v="3210.4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925800"/>
    <n v="500000"/>
    <n v="31043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350000"/>
    <n v="1430000"/>
    <n v="1350000"/>
    <n v="12337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594061.5600000000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000000"/>
    <n v="1285020"/>
    <n v="2200000"/>
    <n v="126732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02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000000"/>
    <n v="0"/>
    <n v="1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0"/>
    <n v="1902000"/>
    <n v="3000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5000000"/>
    <n v="13074321.780000001"/>
    <n v="19663613.5"/>
    <n v="11584360.599999998"/>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50000"/>
    <n v="6000"/>
    <n v="50000"/>
    <n v="60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620894"/>
    <n v="500000"/>
    <n v="506478.8400000000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205000"/>
    <n v="100000"/>
    <n v="93764.6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300000"/>
    <n v="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3945311.99"/>
    <n v="3922092"/>
    <n v="152416.66"/>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14980084.01"/>
    <n v="8922092"/>
    <n v="318128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5922091"/>
    <n v="13918395.32"/>
    <n v="55922091"/>
    <n v="8001072.469999999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6032750"/>
    <n v="2000000"/>
    <n v="29452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98922092"/>
    <n v="6052870.3099999996"/>
    <n v="32672092"/>
    <n v="2788428.3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5000000"/>
    <n v="31788251.219999999"/>
    <n v="33000000"/>
    <n v="29762345.529999994"/>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000000"/>
    <n v="0"/>
    <n v="500000"/>
    <n v="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2000000"/>
    <n v="269040"/>
    <n v="1000000"/>
    <n v="17818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63038.48"/>
    <n v="500000"/>
    <n v="164686.89000000001"/>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3000000"/>
    <n v="804916.16999999993"/>
    <n v="1000000"/>
    <n v="590557.16999999993"/>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1500000"/>
    <n v="374650"/>
    <n v="500000"/>
    <n v="6195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1310.4100000000001"/>
    <n v="50000"/>
    <n v="1310.4100000000001"/>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500000"/>
    <n v="1663275.01"/>
    <n v="2500000"/>
    <n v="894305.64999999991"/>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00000"/>
    <n v="261370"/>
    <n v="300000"/>
    <n v="10325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124"/>
    <n v="0"/>
    <n v="0"/>
  </r>
  <r>
    <s v="2023"/>
    <x v="0"/>
    <x v="0"/>
    <x v="0"/>
    <x v="0"/>
    <s v="2 - Poder Ejecutivo"/>
    <s v="0205 - MINISTERIO DE HACIENDA"/>
    <s v="0001 - MINISTERIO DE HACIENDA"/>
    <x v="0"/>
    <x v="0"/>
    <x v="2"/>
    <s v="2.3 - MATERIALES Y SUMINISTROS"/>
    <s v="2.3.2 - TEXTILES Y VESTUARIOS"/>
    <s v="N"/>
    <s v="00 - N/A"/>
    <s v="10 - FONDO GENERAL"/>
    <s v="(en blanco)"/>
    <s v="01 - DISTRITO NACIONAL"/>
    <n v="300000"/>
    <n v="10095.4"/>
    <n v="100000"/>
    <n v="10095.4"/>
  </r>
  <r>
    <s v="2023"/>
    <x v="0"/>
    <x v="0"/>
    <x v="0"/>
    <x v="0"/>
    <s v="2 - Poder Ejecutivo"/>
    <s v="0205 - MINISTERIO DE HACIENDA"/>
    <s v="0001 - MINISTERIO DE HACIENDA"/>
    <x v="0"/>
    <x v="0"/>
    <x v="2"/>
    <s v="2.3 - MATERIALES Y SUMINISTROS"/>
    <s v="2.3.2 - TEXTILES Y VESTUARIOS"/>
    <s v="N"/>
    <s v="00 - N/A"/>
    <s v="10 - FONDO GENERAL"/>
    <s v="(en blanco)"/>
    <s v="01 - DISTRITO NACIONAL"/>
    <n v="2500000"/>
    <n v="196807.42"/>
    <n v="1000000"/>
    <n v="196807.4000000000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200000"/>
    <n v="0"/>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1000000"/>
    <n v="174149.24"/>
    <n v="1000000"/>
    <n v="12149.279999999999"/>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2000000"/>
    <n v="1625354.1300000001"/>
    <n v="2000000"/>
    <n v="1470050.73"/>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500000"/>
    <n v="136105.92000000001"/>
    <n v="500000"/>
    <n v="136105.920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0"/>
    <n v="1926248.89"/>
    <n v="2000000"/>
    <n v="1402328.89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000000"/>
    <n v="598720.20000000007"/>
    <n v="2000000"/>
    <n v="580430.19999999995"/>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4000000"/>
    <n v="1725235.5299999998"/>
    <n v="2000000"/>
    <n v="1595516.2099999997"/>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195072.19"/>
    <n v="250000"/>
    <n v="195072.19"/>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x v="0"/>
    <x v="0"/>
    <x v="2"/>
    <s v="2.3 - MATERIALES Y SUMINISTROS"/>
    <s v="2.3.4 - PRODUCTOS FARMACÉUTICOS"/>
    <s v="N"/>
    <s v="00 - N/A"/>
    <s v="10 - FONDO GENERAL"/>
    <s v="(en blanco)"/>
    <s v="01 - DISTRITO NACIONAL"/>
    <n v="500000"/>
    <n v="9000.18"/>
    <n v="100000"/>
    <n v="9000.18"/>
  </r>
  <r>
    <s v="2023"/>
    <x v="0"/>
    <x v="0"/>
    <x v="0"/>
    <x v="0"/>
    <s v="2 - Poder Ejecutivo"/>
    <s v="0205 - MINISTERIO DE HACIENDA"/>
    <s v="0001 - MINISTERIO DE HACIENDA"/>
    <x v="0"/>
    <x v="0"/>
    <x v="2"/>
    <s v="2.3 - MATERIALES Y SUMINISTROS"/>
    <s v="2.3.4 - PRODUCTOS FARMACÉUTICOS"/>
    <s v="N"/>
    <s v="00 - N/A"/>
    <s v="20 - FONDOS CON DESTINO ESPECÍFICO"/>
    <s v="(en blanco)"/>
    <s v="01 - DISTRITO NACIONAL"/>
    <n v="2500000"/>
    <n v="519247.8"/>
    <n v="1000000"/>
    <n v="483271.12"/>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1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500000"/>
    <n v="0"/>
    <n v="5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x v="0"/>
    <x v="0"/>
    <x v="2"/>
    <s v="2.3 - MATERIALES Y SUMINISTROS"/>
    <s v="2.3.5 - CUERO, CAUCHO Y PLÁSTICO"/>
    <s v="N"/>
    <s v="00 - N/A"/>
    <s v="10 - FONDO GENERAL"/>
    <s v="(en blanco)"/>
    <s v="01 - DISTRITO NACIONAL"/>
    <n v="200000"/>
    <n v="22285.63"/>
    <n v="200000"/>
    <n v="22285.63"/>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500000"/>
    <n v="477215.51"/>
    <n v="500000"/>
    <n v="439986.51"/>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21195.759999999998"/>
    <n v="100000"/>
    <n v="17879.96"/>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2461.36"/>
    <n v="50000"/>
    <n v="2237.16"/>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0"/>
    <n v="124806.49999999999"/>
    <n v="480000"/>
    <n v="13215.13"/>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0"/>
    <n v="172735.56999999998"/>
    <n v="500000"/>
    <n v="110988.76999999999"/>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0"/>
    <n v="30447.360000000001"/>
    <n v="20000"/>
    <n v="9287.6"/>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104015.4"/>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0"/>
    <n v="385204.58999999997"/>
    <n v="800000"/>
    <n v="62294.4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200000"/>
    <n v="53664.05"/>
    <n v="4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0"/>
    <n v="4208.7700000000004"/>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5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7850000"/>
    <n v="19219500"/>
    <n v="19150000"/>
    <n v="181463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132600"/>
    <n v="500000"/>
    <n v="24531"/>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8231"/>
    <n v="100000"/>
    <n v="16992"/>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598"/>
    <n v="500000"/>
    <n v="598"/>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16520"/>
    <n v="5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6520"/>
    <n v="10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000000"/>
    <n v="163437.84"/>
    <n v="1200000"/>
    <n v="149513.84"/>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0"/>
    <n v="89068.01999999999"/>
    <n v="5000000"/>
    <n v="86389.42"/>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1699100"/>
    <n v="1500000"/>
    <n v="169910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4000000"/>
    <n v="6573700.0099999998"/>
    <n v="6200000"/>
    <n v="6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165733.35999999999"/>
    <n v="250000"/>
    <n v="165733.35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5635.68"/>
    <n v="250000"/>
    <n v="5635.6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892054.14999999991"/>
    <n v="1150000"/>
    <n v="825029.23999999987"/>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195267.88"/>
    <n v="100000"/>
    <n v="189235.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826453.37"/>
    <n v="1900000"/>
    <n v="821143.37"/>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400000"/>
    <n v="1601583.8399999999"/>
    <n v="2400000"/>
    <n v="1592187.74"/>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83072"/>
    <n v="250000"/>
    <n v="830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0"/>
    <n v="526991.54"/>
    <n v="500000"/>
    <n v="174594.44"/>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2826611.6300000004"/>
    <n v="3400000"/>
    <n v="2037446.1300000001"/>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122475.39000000001"/>
    <n v="200000"/>
    <n v="99465.39"/>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581232.43999999994"/>
    <n v="350000"/>
    <n v="245248.21"/>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20430.2"/>
    <n v="500000"/>
    <n v="2043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0"/>
    <n v="676645.51"/>
    <n v="1500000"/>
    <n v="567616.34"/>
  </r>
  <r>
    <s v="2023"/>
    <x v="0"/>
    <x v="0"/>
    <x v="1"/>
    <x v="1"/>
    <s v="2 - Poder Ejecutivo"/>
    <s v="0205 - MINISTERIO DE HACIENDA"/>
    <s v="0001 - MINISTERIO DE HACIENDA"/>
    <x v="0"/>
    <x v="0"/>
    <x v="2"/>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0"/>
    <n v="1024906.7699999999"/>
    <n v="1500000"/>
    <n v="1017721.33"/>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4000000"/>
    <n v="3049598.2199999997"/>
    <n v="6700000"/>
    <n v="2266699.6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957.56999999999994"/>
    <n v="250000"/>
    <n v="957.56999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47658.85"/>
    <n v="600000"/>
    <n v="396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80433.89"/>
    <n v="1000000"/>
    <n v="666585.40999999992"/>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7943077.04"/>
    <n v="10000000"/>
    <n v="739530.889999999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272560.76"/>
    <n v="1300000"/>
    <n v="155431.5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90825.37000000011"/>
    <n v="1000000"/>
    <n v="559199.68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266"/>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257724.47"/>
    <n v="1500000"/>
    <n v="210882.78000000003"/>
  </r>
  <r>
    <s v="2023"/>
    <x v="0"/>
    <x v="0"/>
    <x v="1"/>
    <x v="1"/>
    <s v="2 - Poder Ejecutivo"/>
    <s v="0205 - MINISTERIO DE HACIENDA"/>
    <s v="0001 - MINISTERIO DE HACIENDA"/>
    <x v="0"/>
    <x v="0"/>
    <x v="2"/>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23782970"/>
    <n v="110507697.5"/>
    <n v="120572970"/>
    <n v="11050769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41142000"/>
    <n v="38741000"/>
    <n v="42437000"/>
    <n v="3874100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977660"/>
    <n v="1355475"/>
    <n v="1472660"/>
    <n v="13554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4073052"/>
    <n v="13800569.199999999"/>
    <n v="13927681"/>
    <n v="13800569.199999999"/>
  </r>
  <r>
    <s v="2023"/>
    <x v="0"/>
    <x v="0"/>
    <x v="0"/>
    <x v="0"/>
    <s v="2 - Poder Ejecutivo"/>
    <s v="0205 - MINISTERIO DE HACIENDA"/>
    <s v="0002 - DIRECCION NACIONAL DE CATASTRO"/>
    <x v="0"/>
    <x v="0"/>
    <x v="2"/>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700000"/>
    <n v="593030.67999999993"/>
    <n v="603183"/>
    <n v="593030.67999999993"/>
  </r>
  <r>
    <s v="2023"/>
    <x v="0"/>
    <x v="0"/>
    <x v="0"/>
    <x v="0"/>
    <s v="2 - Poder Ejecutivo"/>
    <s v="0205 - MINISTERIO DE HACIENDA"/>
    <s v="0002 - DIRECCION NACIONAL DE CATASTRO"/>
    <x v="0"/>
    <x v="0"/>
    <x v="2"/>
    <s v="2.1 - REMUNERACIONES Y CONTRIBUCIONES"/>
    <s v="2.1.2 - SOBRESUELDOS"/>
    <s v="N"/>
    <s v="00 - N/A"/>
    <s v="10 - FONDO GENERAL"/>
    <s v="(en blanco)"/>
    <s v="99 - MULTIPROVINCIAL"/>
    <n v="6360000"/>
    <n v="5830000"/>
    <n v="6360000"/>
    <n v="5830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974000"/>
    <n v="1699500"/>
    <n v="1854000"/>
    <n v="16995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x v="0"/>
    <x v="0"/>
    <x v="2"/>
    <s v="2.1 - REMUNERACIONES Y CONTRIBUCIONES"/>
    <s v="2.1.2 - SOBRESUELDOS"/>
    <s v="N"/>
    <s v="00 - N/A"/>
    <s v="10 - FONDO GENERAL"/>
    <s v="(en blanco)"/>
    <s v="99 - MULTIPROVINCIAL"/>
    <n v="14073052"/>
    <n v="13212708.359999999"/>
    <n v="13568052"/>
    <n v="13212708.359999999"/>
  </r>
  <r>
    <s v="2023"/>
    <x v="0"/>
    <x v="0"/>
    <x v="0"/>
    <x v="0"/>
    <s v="2 - Poder Ejecutivo"/>
    <s v="0205 - MINISTERIO DE HACIENDA"/>
    <s v="0002 - DIRECCION NACIONAL DE CATASTRO"/>
    <x v="0"/>
    <x v="0"/>
    <x v="2"/>
    <s v="2.1 - REMUNERACIONES Y CONTRIBUCIONES"/>
    <s v="2.1.2 - SOBRESUELDOS"/>
    <s v="N"/>
    <s v="00 - N/A"/>
    <s v="10 - FONDO GENERAL"/>
    <s v="(en blanco)"/>
    <s v="99 - MULTIPROVINCIAL"/>
    <n v="24444253"/>
    <n v="0"/>
    <n v="34266441"/>
    <n v="0"/>
  </r>
  <r>
    <s v="2023"/>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71823"/>
    <n v="10635227.92"/>
    <n v="11631823"/>
    <n v="10635227.920000004"/>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850088"/>
    <n v="10692896.730000002"/>
    <n v="11695088"/>
    <n v="10692896.730000002"/>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697785"/>
    <n v="1556220.6700000002"/>
    <n v="1717785"/>
    <n v="1556220.6700000004"/>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x v="0"/>
    <x v="0"/>
    <x v="2"/>
    <s v="2.2 - CONTRATACIÓN DE SERVICIOS"/>
    <s v="2.2.1 - SERVICIOS BÁSICOS"/>
    <s v="N"/>
    <s v="00 - N/A"/>
    <s v="10 - FONDO GENERAL"/>
    <s v="(en blanco)"/>
    <s v="99 - MULTIPROVINCIAL"/>
    <n v="2409000"/>
    <n v="1997813.8499999999"/>
    <n v="2204000"/>
    <n v="1997813.8499999999"/>
  </r>
  <r>
    <s v="2023"/>
    <x v="0"/>
    <x v="0"/>
    <x v="0"/>
    <x v="0"/>
    <s v="2 - Poder Ejecutivo"/>
    <s v="0205 - MINISTERIO DE HACIENDA"/>
    <s v="0002 - DIRECCION NACIONAL DE CATASTRO"/>
    <x v="0"/>
    <x v="0"/>
    <x v="2"/>
    <s v="2.2 - CONTRATACIÓN DE SERVICIOS"/>
    <s v="2.2.1 - SERVICIOS BÁSICOS"/>
    <s v="N"/>
    <s v="00 - N/A"/>
    <s v="10 - FONDO GENERAL"/>
    <s v="(en blanco)"/>
    <s v="99 - MULTIPROVINCIAL"/>
    <n v="48000"/>
    <n v="37661.139999999985"/>
    <n v="48000"/>
    <n v="37661.139999999985"/>
  </r>
  <r>
    <s v="2023"/>
    <x v="0"/>
    <x v="0"/>
    <x v="0"/>
    <x v="0"/>
    <s v="2 - Poder Ejecutivo"/>
    <s v="0205 - MINISTERIO DE HACIENDA"/>
    <s v="0002 - DIRECCION NACIONAL DE CATASTRO"/>
    <x v="0"/>
    <x v="0"/>
    <x v="2"/>
    <s v="2.2 - CONTRATACIÓN DE SERVICIOS"/>
    <s v="2.2.1 - SERVICIOS BÁSICOS"/>
    <s v="N"/>
    <s v="00 - N/A"/>
    <s v="10 - FONDO GENERAL"/>
    <s v="(en blanco)"/>
    <s v="99 - MULTIPROVINCIAL"/>
    <n v="2220000"/>
    <n v="2286445.38"/>
    <n v="2505300"/>
    <n v="2286445.38"/>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000"/>
    <n v="2553146.1100000003"/>
    <n v="2814000"/>
    <n v="2553146.1100000003"/>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42856"/>
    <n v="60000"/>
    <n v="42856"/>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55056"/>
    <n v="60000"/>
    <n v="55056"/>
  </r>
  <r>
    <s v="2023"/>
    <x v="0"/>
    <x v="0"/>
    <x v="0"/>
    <x v="0"/>
    <s v="2 - Poder Ejecutivo"/>
    <s v="0205 - MINISTERIO DE HACIENDA"/>
    <s v="0002 - DIRECCION NACIONAL DE CATASTRO"/>
    <x v="0"/>
    <x v="0"/>
    <x v="2"/>
    <s v="2.2 - CONTRATACIÓN DE SERVICIOS"/>
    <s v="2.2.2 - PUBLICIDAD, IMPRESIÓN Y ENCUADERNACIÓN"/>
    <s v="N"/>
    <s v="00 - N/A"/>
    <s v="10 - FONDO GENERAL"/>
    <s v="(en blanco)"/>
    <s v="99 - MULTIPROVINCIAL"/>
    <n v="20000"/>
    <n v="0"/>
    <n v="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en blanco)"/>
    <s v="99 - MULTIPROVINCIAL"/>
    <n v="3657865"/>
    <n v="50586.6"/>
    <n v="157865"/>
    <n v="50586.6"/>
  </r>
  <r>
    <s v="2023"/>
    <x v="0"/>
    <x v="0"/>
    <x v="0"/>
    <x v="0"/>
    <s v="2 - Poder Ejecutivo"/>
    <s v="0205 - MINISTERIO DE HACIENDA"/>
    <s v="0002 - DIRECCION NACIONAL DE CATASTRO"/>
    <x v="0"/>
    <x v="0"/>
    <x v="2"/>
    <s v="2.2 - CONTRATACIÓN DE SERVICIOS"/>
    <s v="2.2.3 - VIÁTICOS"/>
    <s v="N"/>
    <s v="00 - N/A"/>
    <s v="10 - FONDO GENERAL"/>
    <s v="(en blanco)"/>
    <s v="99 - MULTIPROVINCIAL"/>
    <n v="3850000"/>
    <n v="3002052.5"/>
    <n v="3200222"/>
    <n v="2885132.5"/>
  </r>
  <r>
    <s v="2023"/>
    <x v="0"/>
    <x v="0"/>
    <x v="0"/>
    <x v="0"/>
    <s v="2 - Poder Ejecutivo"/>
    <s v="0205 - MINISTERIO DE HACIENDA"/>
    <s v="0002 - DIRECCION NACIONAL DE CATASTRO"/>
    <x v="0"/>
    <x v="0"/>
    <x v="2"/>
    <s v="2.2 - CONTRATACIÓN DE SERVICIOS"/>
    <s v="2.2.3 - VIÁTICOS"/>
    <s v="N"/>
    <s v="00 - N/A"/>
    <s v="10 - FONDO GENERAL"/>
    <s v="(en blanco)"/>
    <s v="99 - MULTIPROVINCIAL"/>
    <n v="0"/>
    <n v="150173.99"/>
    <n v="150228"/>
    <n v="150173.99"/>
  </r>
  <r>
    <s v="2023"/>
    <x v="0"/>
    <x v="0"/>
    <x v="0"/>
    <x v="0"/>
    <s v="2 - Poder Ejecutivo"/>
    <s v="0205 - MINISTERIO DE HACIENDA"/>
    <s v="0002 - DIRECCION NACIONAL DE CATASTRO"/>
    <x v="0"/>
    <x v="0"/>
    <x v="2"/>
    <s v="2.2 - CONTRATACIÓN DE SERVICIOS"/>
    <s v="2.2.4 - TRANSPORTE Y ALMACENAJE"/>
    <s v="N"/>
    <s v="00 - N/A"/>
    <s v="10 - FONDO GENERAL"/>
    <s v="(en blanco)"/>
    <s v="99 - MULTIPROVINCIAL"/>
    <n v="0"/>
    <n v="239216.68"/>
    <n v="239250"/>
    <n v="239216.68"/>
  </r>
  <r>
    <s v="2023"/>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0000"/>
    <n v="32000"/>
    <n v="10000"/>
  </r>
  <r>
    <s v="2023"/>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3891342"/>
    <n v="252171.95"/>
    <n v="775842"/>
    <n v="252171.95"/>
  </r>
  <r>
    <s v="2023"/>
    <x v="0"/>
    <x v="0"/>
    <x v="0"/>
    <x v="0"/>
    <s v="2 - Poder Ejecutivo"/>
    <s v="0205 - MINISTERIO DE HACIENDA"/>
    <s v="0002 - DIRECCION NACIONAL DE CATASTRO"/>
    <x v="0"/>
    <x v="0"/>
    <x v="2"/>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000000"/>
    <n v="2841182.9299999997"/>
    <n v="2735000"/>
    <n v="2417968.41"/>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40000"/>
    <n v="22140.07"/>
    <n v="40000"/>
    <n v="22140.0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0000"/>
    <n v="522558.16000000003"/>
    <n v="694000"/>
    <n v="362996.2"/>
  </r>
  <r>
    <s v="2023"/>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1800"/>
    <n v="10000"/>
    <n v="118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700000"/>
    <n v="849577.93"/>
    <n v="1050000"/>
    <n v="817964.75"/>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
    <n v="283335"/>
    <n v="100000"/>
    <n v="272929"/>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76644"/>
    <n v="17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302906"/>
    <n v="120000"/>
    <n v="118472"/>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70060"/>
    <n v="684609.16"/>
    <n v="1270060"/>
    <n v="667809.16"/>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180422"/>
    <n v="185000"/>
    <n v="167430.20000000001"/>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2689.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140360"/>
    <n v="74764.800000000003"/>
    <n v="104960"/>
    <n v="49324"/>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x v="0"/>
    <x v="0"/>
    <x v="2"/>
    <s v="2.3 - MATERIALES Y SUMINISTROS"/>
    <s v="2.3.2 - TEXTILES Y VESTUARIOS"/>
    <s v="N"/>
    <s v="00 - N/A"/>
    <s v="70 - DONACION EXTERNA"/>
    <s v="(en blanco)"/>
    <s v="99 - MULTIPROVINCIAL"/>
    <n v="0"/>
    <n v="0"/>
    <n v="422481"/>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2475"/>
    <n v="1475"/>
    <n v="2475"/>
    <n v="1475"/>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64886"/>
    <n v="748863.4"/>
    <n v="994886"/>
    <n v="748863.39999999991"/>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88000"/>
    <n v="77065.8"/>
    <n v="88000"/>
    <n v="49099.8"/>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93130.32"/>
    <n v="230000"/>
    <n v="38968.32"/>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4668"/>
    <n v="164.73"/>
    <n v="4668"/>
    <n v="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9250"/>
    <n v="3676.29"/>
    <n v="1925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3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619.129999999997"/>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21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72.16"/>
    <n v="1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99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9031.24"/>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89852.73"/>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5000000"/>
    <n v="415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7040"/>
    <n v="58244.800000000003"/>
    <n v="117040"/>
    <n v="35116.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000"/>
    <n v="45931"/>
    <n v="79000"/>
    <n v="123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607.449999999997"/>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40150"/>
    <n v="69021.740000000005"/>
    <n v="40150"/>
    <n v="67251.740000000005"/>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36754"/>
    <n v="668929.02"/>
    <n v="1747754"/>
    <n v="626390.02"/>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861060"/>
    <n v="1426035.3"/>
    <n v="1379060"/>
    <n v="1308565.1200000001"/>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4640"/>
    <n v="22671.96"/>
    <n v="134640"/>
    <n v="22671.9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4600"/>
    <n v="271591.56"/>
    <n v="314600"/>
    <n v="270866.1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9605"/>
    <n v="565155.73"/>
    <n v="249605"/>
    <n v="476728.230000000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265583.43"/>
    <n v="10000"/>
    <n v="265583.4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68"/>
    <n v="196563.36"/>
    <n v="3168"/>
    <n v="72284.53999999999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1150"/>
    <n v="116049.7"/>
    <n v="51150"/>
    <n v="53288.800000000003"/>
  </r>
  <r>
    <s v="2023"/>
    <x v="0"/>
    <x v="0"/>
    <x v="1"/>
    <x v="1"/>
    <s v="2 - Poder Ejecutivo"/>
    <s v="0205 - MINISTERIO DE HACIENDA"/>
    <s v="0002 - DIRECCION NACIONAL DE CATASTRO"/>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44200000"/>
    <n v="242661934.19"/>
    <n v="244247089"/>
    <n v="220420351.26999995"/>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2450000"/>
    <n v="2450000"/>
    <n v="1965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6546666.67"/>
    <n v="18103334"/>
    <n v="16546666.67"/>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39518000"/>
    <n v="166508500.00000003"/>
    <n v="167967395"/>
    <n v="148344833.32999998"/>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440000"/>
    <n v="944753.08000000007"/>
    <n v="960000"/>
    <n v="884753.07999999984"/>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1400000"/>
    <n v="29608169.440000001"/>
    <n v="35600000"/>
    <n v="29608169.439999998"/>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2233900"/>
    <n v="5724800"/>
    <n v="22339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4721918.1899999995"/>
    <n v="6286000"/>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490000"/>
    <n v="4167697"/>
    <n v="217000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98333.33"/>
    <n v="350000"/>
    <n v="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0"/>
    <n v="71335705"/>
    <n v="71370705"/>
    <n v="62583787.5"/>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5800000"/>
    <n v="17408587.09"/>
    <n v="18282700"/>
    <n v="17408587.089999996"/>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476500"/>
    <n v="251100"/>
    <n v="14765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0"/>
    <n v="7516438.1400000006"/>
    <n v="7517300"/>
    <n v="7516438.1400000006"/>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074000"/>
    <n v="39900214.380000003"/>
    <n v="39912258"/>
    <n v="39900214.380000003"/>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
    <n v="0"/>
    <n v="38000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72000000"/>
    <n v="0"/>
    <n v="78000000"/>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0000"/>
    <n v="350000"/>
    <n v="10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1000000"/>
    <n v="371276.08999999997"/>
    <n v="1000000"/>
    <n v="371276.09"/>
  </r>
  <r>
    <s v="2023"/>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10000000"/>
    <n v="8338640"/>
    <n v="998920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082000"/>
    <n v="28936894.09999999"/>
    <n v="29091663"/>
    <n v="26051593.739999995"/>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186000"/>
    <n v="29330274.370000001"/>
    <n v="29466224"/>
    <n v="26422806.640000008"/>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390000"/>
    <n v="4035795.0699999994"/>
    <n v="4121332"/>
    <n v="3627413.6600000006"/>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76541"/>
    <n v="299000"/>
    <n v="153853"/>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76790"/>
    <n v="299000"/>
    <n v="15407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7390"/>
    <n v="51000"/>
    <n v="23870"/>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160000"/>
    <n v="2094303.88"/>
    <n v="2546000"/>
    <n v="2094303.88"/>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000000"/>
    <n v="2887998.42"/>
    <n v="3345000"/>
    <n v="2887998.42"/>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600000"/>
    <n v="4117356.6499999994"/>
    <n v="5600000"/>
    <n v="4117356.6499999994"/>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6498.800000000003"/>
    <n v="50000"/>
    <n v="36498.800000000003"/>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5416"/>
    <n v="50000"/>
    <n v="35416"/>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999996.9"/>
    <n v="1000000"/>
    <n v="999996.9"/>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49200"/>
    <n v="1785264.4200000002"/>
    <n v="2949200"/>
    <n v="1582511.3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1200000"/>
    <n v="543051.87"/>
    <n v="580000"/>
    <n v="301231.27"/>
  </r>
  <r>
    <s v="2023"/>
    <x v="0"/>
    <x v="0"/>
    <x v="0"/>
    <x v="0"/>
    <s v="2 - Poder Ejecutivo"/>
    <s v="0205 - MINISTERIO DE HACIENDA"/>
    <s v="0003 - ADMINISTRACION GENERAL DE BIENES NACIONALES"/>
    <x v="0"/>
    <x v="0"/>
    <x v="2"/>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5000000"/>
    <n v="3833563.51"/>
    <n v="8193778"/>
    <n v="3833563.51"/>
  </r>
  <r>
    <s v="2023"/>
    <x v="0"/>
    <x v="0"/>
    <x v="0"/>
    <x v="0"/>
    <s v="2 - Poder Ejecutivo"/>
    <s v="0205 - MINISTERIO DE HACIENDA"/>
    <s v="0003 - ADMINISTRACION GENERAL DE BIENES NACIONALES"/>
    <x v="0"/>
    <x v="0"/>
    <x v="2"/>
    <s v="2.2 - CONTRATACIÓN DE SERVICIOS"/>
    <s v="2.2.3 - VIÁTICOS"/>
    <s v="N"/>
    <s v="00 - N/A"/>
    <s v="70 - DONACION EXTERNA"/>
    <s v="(en blanco)"/>
    <s v="99 - MULTIPROVINCIAL"/>
    <n v="0"/>
    <n v="325600"/>
    <n v="1166880"/>
    <n v="32560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0"/>
    <n v="15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400000"/>
    <n v="27760"/>
    <n v="65000"/>
    <n v="2776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6840619"/>
    <n v="1130000"/>
    <n v="1295505"/>
    <n v="3500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93520"/>
    <n v="195000"/>
    <n v="19352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224301.02"/>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141600"/>
    <n v="1420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100000"/>
    <n v="192000"/>
    <n v="189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x v="0"/>
    <x v="0"/>
    <x v="2"/>
    <s v="2.2 - CONTRATACIÓN DE SERVICIOS"/>
    <s v="2.2.6 - SEGUROS"/>
    <s v="N"/>
    <s v="00 - N/A"/>
    <s v="10 - FONDO GENERAL"/>
    <s v="(en blanco)"/>
    <s v="99 - MULTIPROVINCIAL"/>
    <n v="7260000"/>
    <n v="7083118.96"/>
    <n v="8339500"/>
    <n v="7083118.96"/>
  </r>
  <r>
    <s v="2023"/>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307952.70999999996"/>
    <n v="4175000"/>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n v="17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n v="15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3399.99"/>
    <n v="710000"/>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300000"/>
    <n v="246266"/>
    <n v="260000"/>
    <n v="19493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200000"/>
    <n v="700394.12"/>
    <n v="1200000"/>
    <n v="420242.08"/>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00000"/>
    <n v="1342279.99"/>
    <n v="1605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255140"/>
    <n v="400000"/>
    <n v="255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500000"/>
    <n v="496000"/>
    <n v="905860"/>
    <n v="4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7614.16"/>
    <n v="40000"/>
    <n v="7614.16"/>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9998"/>
    <n v="0"/>
    <n v="24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
    <n v="1300"/>
    <n v="4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42000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3000000"/>
    <n v="1928485.8"/>
    <n v="7552948"/>
    <n v="1600923.7"/>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31960"/>
    <n v="1127140.8699999999"/>
    <n v="1216960"/>
    <n v="672794.63"/>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50000"/>
    <n v="336921.64"/>
    <n v="368000"/>
    <n v="143401.5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00000"/>
    <n v="940"/>
    <n v="40000"/>
    <n v="94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572418"/>
    <n v="7640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3000000"/>
    <n v="0"/>
    <n v="1975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650"/>
    <n v="19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7767.259999999998"/>
    <n v="55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200000"/>
    <n v="804600.3600000001"/>
    <n v="850000"/>
    <n v="408228.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640000"/>
    <n v="916067.89999999991"/>
    <n v="1245000"/>
    <n v="841810.5"/>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0"/>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743.4"/>
    <n v="4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1151"/>
    <n v="40000"/>
    <n v="11151"/>
  </r>
  <r>
    <s v="2023"/>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92620"/>
    <n v="0"/>
    <n v="42620"/>
    <n v="0"/>
  </r>
  <r>
    <s v="2023"/>
    <x v="0"/>
    <x v="0"/>
    <x v="0"/>
    <x v="0"/>
    <s v="2 - Poder Ejecutivo"/>
    <s v="0205 - MINISTERIO DE HACIENDA"/>
    <s v="0003 - ADMINISTRACION GENERAL DE BIENES NACIONALES"/>
    <x v="0"/>
    <x v="0"/>
    <x v="2"/>
    <s v="2.3 - MATERIALES Y SUMINISTROS"/>
    <s v="2.3.5 - CUERO, CAUCHO Y PLÁSTICO"/>
    <s v="N"/>
    <s v="00 - N/A"/>
    <s v="10 - FONDO GENERAL"/>
    <s v="(en blanco)"/>
    <s v="99 - MULTIPROVINCIAL"/>
    <n v="0"/>
    <n v="0"/>
    <n v="150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500000"/>
    <n v="894376.73"/>
    <n v="900000"/>
    <n v="470431.24"/>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0"/>
    <n v="4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400000"/>
    <n v="133191.94"/>
    <n v="300000"/>
    <n v="69691.47"/>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0"/>
    <n v="3717"/>
    <n v="3720"/>
    <n v="371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944"/>
    <n v="5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270"/>
    <n v="4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75383.839999999997"/>
    <n v="150000"/>
    <n v="74738.8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58634.03"/>
    <n v="260000"/>
    <n v="52282.799999999996"/>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899.99"/>
    <n v="40000"/>
    <n v="0"/>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300000"/>
    <n v="10299000"/>
    <n v="10300000"/>
    <n v="80742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5700000"/>
    <n v="5699200"/>
    <n v="5700000"/>
    <n v="43744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8800"/>
    <n v="11500"/>
    <n v="58800"/>
    <n v="11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53790.14"/>
    <n v="381112"/>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18887.28"/>
    <n v="18888"/>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6372"/>
    <n v="4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400000"/>
    <n v="103209.14"/>
    <n v="140000"/>
    <n v="100571.3"/>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0"/>
    <n v="32637.01"/>
    <n v="60000"/>
    <n v="28355.4"/>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2343500"/>
    <n v="234351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500000"/>
    <n v="1376737.94"/>
    <n v="2582236"/>
    <n v="1270043.389999999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62550.96"/>
    <n v="1663100"/>
    <n v="149964.1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70156.490000000005"/>
    <n v="76500"/>
    <n v="70156.49000000000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440000"/>
    <n v="520099.75"/>
    <n v="10700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00000"/>
    <n v="129930.98000000001"/>
    <n v="196222"/>
    <n v="68565.08"/>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700000"/>
    <n v="1191181.21"/>
    <n v="1320000"/>
    <n v="972834.139999999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61960"/>
    <n v="0"/>
    <n v="4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650655.35"/>
    <n v="695000"/>
    <n v="451303.7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0000"/>
    <n v="774557.90999999992"/>
    <n v="877000"/>
    <n v="368702.6"/>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536590"/>
    <n v="291657.69"/>
    <n v="436590"/>
    <n v="287865.71999999997"/>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400930.49"/>
    <n v="603000"/>
    <n v="69752.7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540000"/>
    <n v="700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4000"/>
    <n v="207284.62"/>
    <n v="984000"/>
    <n v="178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15013289"/>
    <n v="105989886.07000001"/>
    <n v="109735244.95999999"/>
    <n v="97506624.069999993"/>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334000"/>
    <n v="2793000"/>
    <n v="20995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780000"/>
    <n v="875000"/>
    <n v="1065000"/>
    <n v="80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41696000"/>
    <n v="150421403.51999998"/>
    <n v="146040401.68000001"/>
    <n v="136628470.19"/>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199500"/>
    <n v="2618000"/>
    <n v="17344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1684000"/>
    <n v="2353000"/>
    <n v="1536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2238171"/>
    <n v="22385510.330000002"/>
    <n v="23217665.320000004"/>
    <n v="22252163"/>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198000"/>
    <n v="807232.29"/>
    <n v="198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74781"/>
    <n v="2607568.0700000003"/>
    <n v="2589820.88"/>
    <n v="2424019.3800000004"/>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238000"/>
    <n v="5701453"/>
    <n v="4300000.01"/>
    <n v="51730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9231941"/>
    <n v="16702774.109999999"/>
    <n v="16702775.09"/>
    <n v="16702774.109999999"/>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300500"/>
    <n v="2325500"/>
    <n v="2325500"/>
    <n v="23255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652471"/>
    <n v="22692782.07"/>
    <n v="22846065.259999998"/>
    <n v="22689531.93"/>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4972352"/>
    <n v="55160704.880000003"/>
    <n v="57027013.790000007"/>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28704"/>
    <n v="100000"/>
    <n v="28704"/>
  </r>
  <r>
    <s v="2023"/>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8840000"/>
    <n v="5980755.6299999999"/>
    <n v="7515701.1200000001"/>
    <n v="5980755.6300000018"/>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8126563"/>
    <n v="18490201.850000001"/>
    <n v="18723302.050000004"/>
    <n v="16857167.839999996"/>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7540499"/>
    <n v="18713268.679999996"/>
    <n v="19103915.93"/>
    <n v="17067533.16000000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307597"/>
    <n v="2292156.3899999997"/>
    <n v="2522731.6200000006"/>
    <n v="2084494.4400000006"/>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1600"/>
    <n v="278672.39"/>
    <n v="51600"/>
    <n v="51802.4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218303"/>
    <n v="795740.28"/>
    <n v="1191200"/>
    <n v="730895.56"/>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7014000"/>
    <n v="7259965.4900000002"/>
    <n v="6984000"/>
    <n v="6413816.3700000001"/>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60000"/>
    <n v="4360169.17"/>
    <n v="4560000"/>
    <n v="4325358.6799999988"/>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4000"/>
    <n v="50071"/>
    <n v="249128"/>
    <n v="50071"/>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2000"/>
    <n v="116928"/>
    <n v="42000"/>
    <n v="43397"/>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26149"/>
    <n v="467940.86"/>
    <n v="9729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50000"/>
    <n v="880474"/>
    <n v="1065940"/>
    <n v="63047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00000"/>
    <n v="75962.899999999994"/>
    <n v="75963"/>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2120923"/>
    <n v="336512.4"/>
    <n v="395212.39999999991"/>
    <n v="336512.4"/>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170000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290870"/>
    <n v="260420"/>
    <n v="14042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520000"/>
    <n v="715000"/>
    <n v="1070000"/>
    <n v="71500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676300"/>
    <n v="2671621.7799999998"/>
    <n v="2872922.97"/>
    <n v="2671621.7799999998"/>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297000"/>
    <n v="1039014.07"/>
    <n v="1273015.0099999998"/>
    <n v="1039014.05"/>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en blanco)"/>
    <s v="99 - MULTIPROVINCIAL"/>
    <n v="0"/>
    <n v="70400"/>
    <n v="240000"/>
    <n v="7040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100000"/>
    <n v="2435680"/>
    <n v="2608742.5099999998"/>
    <n v="2152658"/>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
    <n v="219820"/>
    <n v="219820"/>
    <n v="21982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49002.13"/>
    <n v="5000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625080"/>
    <n v="1551474.03"/>
    <n v="538625.95000000007"/>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17504"/>
    <n v="7339834.9000000004"/>
    <n v="6199932.4800000004"/>
    <n v="3315677.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498166.11"/>
    <n v="529891.11"/>
    <n v="498166.11"/>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852647.79"/>
    <n v="912330.99"/>
    <n v="852647.7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95000"/>
    <n v="1300000"/>
    <n v="95000"/>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1200000"/>
    <n v="1216606.1399999999"/>
    <n v="1216607"/>
    <n v="1216606.1399999999"/>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90000"/>
    <n v="832893.15"/>
    <n v="832893.15000000014"/>
    <n v="788642.19000000006"/>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370000"/>
    <n v="6007939.7200000007"/>
    <n v="6488243.5999999996"/>
    <n v="6007939.720000001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00000"/>
    <n v="68539.12"/>
    <n v="85125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183608"/>
    <n v="2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0000"/>
    <n v="23850.880000000001"/>
    <n v="2385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4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980000"/>
    <n v="1019641.29"/>
    <n v="1038787.5800000001"/>
    <n v="627552.4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0000"/>
    <n v="316586.73000000004"/>
    <n v="308783.57"/>
    <n v="158783.5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65800"/>
    <n v="576248.66"/>
    <n v="709582.01"/>
    <n v="509581.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80190.78"/>
    <n v="18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00000"/>
    <n v="214500"/>
    <n v="300000"/>
    <n v="1956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39500"/>
    <n v="286520.8"/>
    <n v="534770.80000000005"/>
    <n v="106199.999999999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30000"/>
    <n v="688874.6"/>
    <n v="690194.59999999986"/>
    <n v="494799.51999999996"/>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73455"/>
    <n v="800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
    <n v="448400"/>
    <n v="778970.37999999989"/>
    <n v="26992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121500"/>
    <n v="601565.19999999995"/>
    <n v="711867.17999999993"/>
    <n v="44438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00000"/>
    <n v="728600"/>
    <n v="530600.01"/>
    <n v="564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260625"/>
    <n v="3066188.99"/>
    <n v="4868009.71"/>
    <n v="2093547.4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7050000"/>
    <n v="9986671.4200000018"/>
    <n v="9305709.9000000004"/>
    <n v="4913377.330000001"/>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600000"/>
    <n v="2657043"/>
    <n v="4279697.22"/>
    <n v="1332748.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253182.88"/>
    <n v="332114.9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2500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3182361.37"/>
    <n v="2553584.44"/>
    <n v="2853726.2"/>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575380"/>
    <n v="8358342"/>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869700"/>
    <n v="4257700.0000000009"/>
    <n v="0"/>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556000"/>
    <n v="733778.2699999999"/>
    <n v="817482.84"/>
    <n v="644452.26"/>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441175"/>
    <n v="10441155.6"/>
    <n v="10598684.300000001"/>
    <n v="7127238.4800000004"/>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2963"/>
    <n v="0"/>
    <n v="360159.1"/>
    <n v="0"/>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880345.8"/>
    <n v="928612"/>
    <n v="849460.4800000001"/>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1396928.0000000002"/>
    <n v="1432404.4500000002"/>
    <n v="1396928"/>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00000"/>
    <n v="677338.33"/>
    <n v="944220"/>
    <n v="496159.32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96000"/>
    <n v="162234.44"/>
    <n v="166235"/>
    <n v="119214"/>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350000"/>
    <n v="333137.59999999998"/>
    <n v="372624"/>
    <n v="267624"/>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710298"/>
    <n v="114011.6"/>
    <n v="113658"/>
    <n v="114011.6"/>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583704"/>
    <n v="420562.23000000004"/>
    <n v="491445.81"/>
    <n v="416687.35"/>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36693"/>
    <n v="606724.38"/>
    <n v="703893"/>
    <n v="606724.3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90078"/>
    <n v="4130"/>
    <n v="4130"/>
    <n v="413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80000"/>
    <n v="73300"/>
    <n v="301300"/>
    <n v="7330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259077"/>
    <n v="15550"/>
    <n v="30000"/>
    <n v="15550"/>
  </r>
  <r>
    <s v="2023"/>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2791"/>
    <n v="12791"/>
    <n v="12791"/>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
    <n v="114300"/>
    <n v="110900"/>
    <n v="959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16479"/>
    <n v="10418.17"/>
    <n v="21802.770000000004"/>
    <n v="10418.169999999998"/>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37448"/>
    <n v="241037.83"/>
    <n v="515974"/>
    <n v="6668.59"/>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800"/>
    <n v="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600000"/>
    <n v="3850937.5"/>
    <n v="8055860"/>
    <n v="3263698.55"/>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00000"/>
    <n v="3400937.5"/>
    <n v="600000"/>
    <n v="2995698.54"/>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574"/>
    <n v="98103.38"/>
    <n v="123000"/>
    <n v="78194.42"/>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83500"/>
    <n v="210741.69"/>
    <n v="207014.09"/>
    <n v="210741.68999999997"/>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13180"/>
    <n v="298005.52"/>
    <n v="296077"/>
    <n v="298005.5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389055"/>
    <n v="706956.78"/>
    <n v="960263.05"/>
    <n v="666893.65"/>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10"/>
    <n v="2800"/>
    <n v="2800"/>
    <n v="280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0000"/>
    <n v="1929"/>
    <n v="15248"/>
    <n v="192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2948"/>
    <n v="332447.40000000002"/>
    <n v="323781.34000000003"/>
    <n v="308080.4000000000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76000"/>
    <n v="312471.40999999997"/>
    <n v="408705.31"/>
    <n v="258901.3899999999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675"/>
    <n v="23570.98"/>
    <n v="92720.01999999999"/>
    <n v="23570.9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1213"/>
    <n v="576560.81000000006"/>
    <n v="1040832.74"/>
    <n v="320217.6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99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331500"/>
    <n v="1559957.45"/>
    <n v="1582074"/>
    <n v="1551977.3"/>
  </r>
  <r>
    <s v="2023"/>
    <x v="0"/>
    <x v="0"/>
    <x v="1"/>
    <x v="1"/>
    <s v="2 - Poder Ejecutivo"/>
    <s v="0205 - MINISTERIO DE HACIENDA"/>
    <s v="0004 - DIRECCION GENERAL DE CONTRATACIONES PUBLICAS"/>
    <x v="0"/>
    <x v="0"/>
    <x v="2"/>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43436.67000000001"/>
    <n v="441331.28"/>
    <n v="115116.6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9749.75"/>
    <n v="11800"/>
    <n v="9749.75"/>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427718.61"/>
    <n v="625000"/>
    <n v="404018.59"/>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47200"/>
    <n v="25960"/>
  </r>
  <r>
    <s v="2023"/>
    <x v="0"/>
    <x v="0"/>
    <x v="1"/>
    <x v="1"/>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0"/>
    <n v="803942.64"/>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en blanco)"/>
    <s v="99 - MULTIPROVINCIAL"/>
    <n v="30000"/>
    <n v="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
    <n v="0"/>
    <n v="469312.5"/>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6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93438"/>
    <n v="0"/>
    <n v="2000"/>
    <n v="0"/>
  </r>
  <r>
    <s v="2023"/>
    <x v="0"/>
    <x v="0"/>
    <x v="0"/>
    <x v="0"/>
    <s v="2 - Poder Ejecutivo"/>
    <s v="0205 - MINISTERIO DE HACIENDA"/>
    <s v="0004 - DIRECCION GENERAL DE CONTRATACIONES PUBLICAS"/>
    <x v="3"/>
    <x v="12"/>
    <x v="32"/>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4098800"/>
    <n v="41542800"/>
    <n v="42838800"/>
    <n v="379706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84000"/>
    <n v="504000"/>
    <n v="504000"/>
    <n v="462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420000"/>
    <n v="6672000"/>
    <n v="6895000"/>
    <n v="5877833.3300000001"/>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
    <n v="585000"/>
    <n v="200000"/>
    <n v="520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0"/>
    <n v="3138000"/>
    <n v="3140000"/>
    <n v="28765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158400"/>
    <n v="4296069.42"/>
    <n v="4453400"/>
    <n v="4296069.42"/>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092000"/>
    <n v="4812000"/>
    <n v="4842000"/>
    <n v="441100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200000"/>
    <n v="4194287.5"/>
    <n v="4495000"/>
    <n v="4194287.5"/>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500000"/>
    <n v="0"/>
    <n v="975000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420025"/>
    <n v="3632618.38"/>
    <n v="3667025"/>
    <n v="3281821.94"/>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542957"/>
    <n v="3756425.8"/>
    <n v="3790957"/>
    <n v="3387192.2600000002"/>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427786"/>
    <n v="459727.8"/>
    <n v="467786"/>
    <n v="412439.75"/>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1300000"/>
    <n v="49700"/>
    <n v="1300000"/>
    <n v="4970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200000"/>
    <n v="2006080.9900000005"/>
    <n v="792000"/>
    <n v="2006080.9900000005"/>
  </r>
  <r>
    <s v="2023"/>
    <x v="0"/>
    <x v="0"/>
    <x v="0"/>
    <x v="0"/>
    <s v="2 - Poder Ejecutivo"/>
    <s v="0205 - MINISTERIO DE HACIENDA"/>
    <s v="0005 - DIRECCION GENERAL DE POLITICA Y LEGISLACION TRIBUTARIA"/>
    <x v="0"/>
    <x v="0"/>
    <x v="2"/>
    <s v="2.2 - CONTRATACIÓN DE SERVICIOS"/>
    <s v="2.2.4 - TRANSPORTE Y ALMACENAJE"/>
    <s v="N"/>
    <s v="00 - N/A"/>
    <s v="10 - FONDO GENERAL"/>
    <s v="(en blanco)"/>
    <s v="01 - DISTRITO NACIONAL"/>
    <n v="500000"/>
    <n v="524965.39"/>
    <n v="641597"/>
    <n v="524965.39"/>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3000000"/>
    <n v="0"/>
    <n v="1300000"/>
    <n v="0"/>
  </r>
  <r>
    <s v="2023"/>
    <x v="0"/>
    <x v="0"/>
    <x v="0"/>
    <x v="0"/>
    <s v="2 - Poder Ejecutivo"/>
    <s v="0205 - MINISTERIO DE HACIENDA"/>
    <s v="0005 - DIRECCION GENERAL DE POLITICA Y LEGISLACION TRIBUTARIA"/>
    <x v="0"/>
    <x v="0"/>
    <x v="2"/>
    <s v="2.2 - CONTRATACIÓN DE SERVICIOS"/>
    <s v="2.2.6 - SEGUROS"/>
    <s v="N"/>
    <s v="00 - N/A"/>
    <s v="10 - FONDO GENERAL"/>
    <s v="(en blanco)"/>
    <s v="01 - DISTRITO NACIONAL"/>
    <n v="2800000"/>
    <n v="1315452.8400000001"/>
    <n v="2800000"/>
    <n v="842527.83"/>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0"/>
    <n v="0"/>
    <n v="1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3000000"/>
    <n v="205000"/>
    <n v="661403"/>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2000000"/>
    <n v="1690388.4900000002"/>
    <n v="2000000"/>
    <n v="984656.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245404"/>
    <n v="2145000"/>
    <n v="2245404"/>
    <n v="2017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700000"/>
    <n v="248766.2"/>
    <n v="700000"/>
    <n v="242158.2"/>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74138186"/>
    <n v="68726152.5"/>
    <n v="69444195.290000007"/>
    <n v="62718598"/>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2000000"/>
    <n v="945000"/>
    <n v="1314054.6000000001"/>
    <n v="815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39643800"/>
    <n v="49162806.850000001"/>
    <n v="49163390"/>
    <n v="4462724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5000000"/>
    <n v="15000000"/>
    <n v="15000000"/>
    <n v="98678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515000"/>
    <n v="1821000"/>
    <n v="1824000"/>
    <n v="12700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8855813"/>
    <n v="10182293.16"/>
    <n v="10230726.689999999"/>
    <n v="10146399.49"/>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426400"/>
    <n v="426300"/>
    <n v="4263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1718067.6"/>
    <n v="1846478.74"/>
    <n v="1443516.12"/>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0152000"/>
    <n v="5460000"/>
    <n v="5460000"/>
    <n v="4363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920000"/>
    <n v="1920000"/>
    <n v="1920000"/>
    <n v="1760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10043893.35"/>
    <n v="10043893.35"/>
    <n v="10041557.039999999"/>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23000000"/>
    <n v="0"/>
    <n v="24826817"/>
    <n v="0"/>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42570"/>
    <n v="8546436.379999999"/>
    <n v="8963936.6999999993"/>
    <n v="7751335.839999998"/>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83061"/>
    <n v="8573088.370000001"/>
    <n v="8628843.6999999993"/>
    <n v="7776036.1800000016"/>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1045381"/>
    <n v="1251625.5699999998"/>
    <n v="1272785.44"/>
    <n v="1131917.28"/>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996"/>
    <n v="2131426.4400000004"/>
    <n v="2539996"/>
    <n v="2131426.4400000004"/>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844"/>
    <n v="2286913.1"/>
    <n v="2587312.7800000003"/>
    <n v="2286913.1"/>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3309278"/>
    <n v="2789214.69"/>
    <n v="3209278"/>
    <n v="2789214.69"/>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x v="0"/>
    <x v="0"/>
    <x v="2"/>
    <s v="2.2 - CONTRATACIÓN DE SERVICIOS"/>
    <s v="2.2.3 - VIÁTICOS"/>
    <s v="N"/>
    <s v="00 - N/A"/>
    <s v="10 - FONDO GENERAL"/>
    <s v="(en blanco)"/>
    <s v="01 - DISTRITO NACIONAL"/>
    <n v="0"/>
    <n v="0"/>
    <n v="43000"/>
    <n v="0"/>
  </r>
  <r>
    <s v="2023"/>
    <x v="0"/>
    <x v="0"/>
    <x v="0"/>
    <x v="0"/>
    <s v="2 - Poder Ejecutivo"/>
    <s v="0205 - MINISTERIO DE HACIENDA"/>
    <s v="0006 - CENTRO DE CAPACITACIÓN EN POLITICA Y GESTION FISCAL"/>
    <x v="0"/>
    <x v="0"/>
    <x v="2"/>
    <s v="2.2 - CONTRATACIÓN DE SERVICIOS"/>
    <s v="2.2.4 - TRANSPORTE Y ALMACENAJE"/>
    <s v="N"/>
    <s v="00 - N/A"/>
    <s v="10 - FONDO GENERAL"/>
    <s v="(en blanco)"/>
    <s v="01 - DISTRITO NACIONAL"/>
    <n v="0"/>
    <n v="4000"/>
    <n v="8000"/>
    <n v="400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1850000"/>
    <n v="1100000.06"/>
    <n v="1215000"/>
    <n v="91666.67"/>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2896591"/>
    <n v="0"/>
    <n v="1035753"/>
    <n v="0"/>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174263"/>
    <n v="518857.47"/>
    <n v="519263"/>
    <n v="518857.4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539200"/>
    <n v="359340.17"/>
    <n v="545200"/>
    <n v="328390.45999999996"/>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0"/>
    <n v="88727.56"/>
    <n v="516000"/>
    <n v="73863.7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665000"/>
    <n v="100150.31"/>
    <n v="905000"/>
    <n v="1001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1846.57"/>
    <n v="11000"/>
    <n v="1846.57"/>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103040.02"/>
    <n v="188500"/>
    <n v="53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180000"/>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147500"/>
    <n v="152600"/>
    <n v="34928"/>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0"/>
    <n v="1123616"/>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44000"/>
    <n v="42480"/>
    <n v="144000"/>
    <n v="2124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809588"/>
    <n v="234230"/>
    <n v="81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en blanco)"/>
    <s v="01 - DISTRITO NACIONAL"/>
    <n v="1200000"/>
    <n v="2203870.02"/>
    <n v="2312912"/>
    <n v="70387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71700"/>
    <n v="540470.74"/>
    <n v="692597.04"/>
    <n v="382430.74000000005"/>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65000"/>
    <n v="156409"/>
    <n v="235000"/>
    <n v="142662"/>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en blanco)"/>
    <s v="01 - DISTRITO NACIONAL"/>
    <n v="358500"/>
    <n v="304100"/>
    <n v="566500"/>
    <n v="27518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206304"/>
    <n v="224605.05000000002"/>
    <n v="265304"/>
    <n v="99554.55"/>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110797"/>
    <n v="647312.49"/>
    <n v="825797"/>
    <n v="647312.49"/>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62500"/>
    <n v="86679.26"/>
    <n v="162500"/>
    <n v="86679.2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0"/>
    <n v="75000.210000000006"/>
    <n v="90000"/>
    <n v="75000.21000000000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482444"/>
    <n v="0"/>
    <n v="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90000"/>
    <n v="10701.42"/>
    <n v="90000"/>
    <n v="10701.4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5274.27"/>
    <n v="15750"/>
    <n v="15274.27"/>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08721.6"/>
    <n v="51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770"/>
    <n v="177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8738.44"/>
    <n v="52795"/>
    <n v="7114.4400000000005"/>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27635.599999999999"/>
    <n v="28045"/>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359.99"/>
    <n v="5000"/>
    <n v="3359.99"/>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915950"/>
    <n v="4370493.9000000004"/>
    <n v="4415950"/>
    <n v="304137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75000"/>
    <n v="175000"/>
    <n v="175000"/>
    <n v="170548.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768"/>
    <n v="644.28"/>
    <n v="768"/>
    <n v="644.28"/>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5000"/>
    <n v="2478"/>
    <n v="4224.1500000000015"/>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359.58"/>
    <n v="12142"/>
    <n v="1359.5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46020"/>
    <n v="48400"/>
    <n v="3186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3000"/>
    <n v="195533.38"/>
    <n v="643412.91999999993"/>
    <n v="192912.31"/>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82509"/>
    <n v="616359.24"/>
    <n v="1657509"/>
    <n v="615117.88000000012"/>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0734"/>
    <n v="0"/>
    <n v="5734"/>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38100"/>
    <n v="0"/>
    <n v="281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6000"/>
    <n v="121897.07"/>
    <n v="209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00526"/>
    <n v="363439"/>
    <n v="690526"/>
    <n v="363439"/>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552"/>
    <n v="39910.86"/>
    <n v="50552"/>
    <n v="39910.86"/>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38200"/>
    <n v="45593.08"/>
    <n v="88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200000"/>
    <n v="0"/>
    <n v="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50000"/>
    <n v="424491.62"/>
    <n v="872896"/>
    <n v="11059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3300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389967"/>
    <n v="11487.3"/>
    <n v="192543"/>
    <n v="11487.3"/>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34078.400000000001"/>
    <n v="39105"/>
    <n v="2926.4000000000015"/>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232897.9"/>
    <n v="314570"/>
    <n v="83608.59"/>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620004"/>
    <n v="0"/>
    <n v="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8473.4599999999991"/>
    <n v="9600"/>
    <n v="8473.4599999999991"/>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en blanco)"/>
    <s v="01 - DISTRITO NACIONAL"/>
    <n v="154000000"/>
    <n v="80084745.760000005"/>
    <n v="154000000"/>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x v="0"/>
    <x v="0"/>
    <x v="2"/>
    <s v="2.1 - REMUNERACIONES Y CONTRIBUCIONES"/>
    <s v="2.1.1 - REMUNERACIONES"/>
    <s v="N"/>
    <s v="00 - N/A"/>
    <s v="10 - FONDO GENERAL"/>
    <s v="(en blanco)"/>
    <s v="01 - DISTRITO NACIONAL"/>
    <n v="108675168"/>
    <n v="112853426.76000001"/>
    <n v="112049893"/>
    <n v="100566153.84000003"/>
  </r>
  <r>
    <s v="2023"/>
    <x v="0"/>
    <x v="0"/>
    <x v="0"/>
    <x v="0"/>
    <s v="2 - Poder Ejecutivo"/>
    <s v="0205 - MINISTERIO DE HACIENDA"/>
    <s v="0008 - TESORERIA NACIONAL"/>
    <x v="0"/>
    <x v="0"/>
    <x v="2"/>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x v="0"/>
    <x v="0"/>
    <x v="2"/>
    <s v="2.1 - REMUNERACIONES Y CONTRIBUCIONES"/>
    <s v="2.1.1 - REMUNERACIONES"/>
    <s v="N"/>
    <s v="00 - N/A"/>
    <s v="10 - FONDO GENERAL"/>
    <s v="(en blanco)"/>
    <s v="01 - DISTRITO NACIONAL"/>
    <n v="79951200"/>
    <n v="79951199.969999999"/>
    <n v="79951200"/>
    <n v="70862516.670000002"/>
  </r>
  <r>
    <s v="2023"/>
    <x v="0"/>
    <x v="0"/>
    <x v="0"/>
    <x v="0"/>
    <s v="2 - Poder Ejecutivo"/>
    <s v="0205 - MINISTERIO DE HACIENDA"/>
    <s v="0008 - TESORERIA NACIONAL"/>
    <x v="0"/>
    <x v="0"/>
    <x v="2"/>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x v="0"/>
    <x v="0"/>
    <x v="2"/>
    <s v="2.1 - REMUNERACIONES Y CONTRIBUCIONES"/>
    <s v="2.1.1 - REMUNERACIONES"/>
    <s v="N"/>
    <s v="00 - N/A"/>
    <s v="10 - FONDO GENERAL"/>
    <s v="(en blanco)"/>
    <s v="01 - DISTRITO NACIONAL"/>
    <n v="648450"/>
    <n v="1093950"/>
    <n v="648450"/>
    <n v="965662.5"/>
  </r>
  <r>
    <s v="2023"/>
    <x v="0"/>
    <x v="0"/>
    <x v="0"/>
    <x v="0"/>
    <s v="2 - Poder Ejecutivo"/>
    <s v="0205 - MINISTERIO DE HACIENDA"/>
    <s v="0008 - TESORERIA NACIONAL"/>
    <x v="0"/>
    <x v="0"/>
    <x v="2"/>
    <s v="2.1 - REMUNERACIONES Y CONTRIBUCIONES"/>
    <s v="2.1.1 - REMUNERACIONES"/>
    <s v="N"/>
    <s v="00 - N/A"/>
    <s v="10 - FONDO GENERAL"/>
    <s v="(en blanco)"/>
    <s v="01 - DISTRITO NACIONAL"/>
    <n v="5280749"/>
    <n v="3461085.48"/>
    <n v="5280749"/>
    <n v="2857711.69"/>
  </r>
  <r>
    <s v="2023"/>
    <x v="0"/>
    <x v="0"/>
    <x v="0"/>
    <x v="0"/>
    <s v="2 - Poder Ejecutivo"/>
    <s v="0205 - MINISTERIO DE HACIENDA"/>
    <s v="0008 - TESORERIA NACIONAL"/>
    <x v="0"/>
    <x v="0"/>
    <x v="2"/>
    <s v="2.1 - REMUNERACIONES Y CONTRIBUCIONES"/>
    <s v="2.1.1 - REMUNERACIONES"/>
    <s v="N"/>
    <s v="00 - N/A"/>
    <s v="10 - FONDO GENERAL"/>
    <s v="(en blanco)"/>
    <s v="01 - DISTRITO NACIONAL"/>
    <n v="16753916"/>
    <n v="16286584"/>
    <n v="17180284.75"/>
    <n v="16279583"/>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1045554.9099999999"/>
    <n v="2000000"/>
    <n v="1045554.9100000001"/>
  </r>
  <r>
    <s v="2023"/>
    <x v="0"/>
    <x v="0"/>
    <x v="0"/>
    <x v="0"/>
    <s v="2 - Poder Ejecutivo"/>
    <s v="0205 - MINISTERIO DE HACIENDA"/>
    <s v="0008 - TESORERIA NACIONAL"/>
    <x v="0"/>
    <x v="0"/>
    <x v="2"/>
    <s v="2.1 - REMUNERACIONES Y CONTRIBUCIONES"/>
    <s v="2.1.1 - REMUNERACIONES"/>
    <s v="N"/>
    <s v="00 - N/A"/>
    <s v="70 - DONACION EXTERNA"/>
    <s v="(en blanco)"/>
    <s v="01 - DISTRITO NACIONAL"/>
    <n v="0"/>
    <n v="23500"/>
    <n v="23500"/>
    <n v="23500"/>
  </r>
  <r>
    <s v="2023"/>
    <x v="0"/>
    <x v="0"/>
    <x v="0"/>
    <x v="0"/>
    <s v="2 - Poder Ejecutivo"/>
    <s v="0205 - MINISTERIO DE HACIENDA"/>
    <s v="0008 - TESORERIA NACIONAL"/>
    <x v="0"/>
    <x v="0"/>
    <x v="2"/>
    <s v="2.1 - REMUNERACIONES Y CONTRIBUCIONES"/>
    <s v="2.1.1 - REMUNERACIONES"/>
    <s v="N"/>
    <s v="00 - N/A"/>
    <s v="70 - DONACION EXTERNA"/>
    <s v="(en blanco)"/>
    <s v="01 - DISTRITO NACIONAL"/>
    <n v="0"/>
    <n v="4708582.9399999995"/>
    <n v="4857344.07"/>
    <n v="4440250.9399999995"/>
  </r>
  <r>
    <s v="2023"/>
    <x v="0"/>
    <x v="0"/>
    <x v="0"/>
    <x v="0"/>
    <s v="2 - Poder Ejecutivo"/>
    <s v="0205 - MINISTERIO DE HACIENDA"/>
    <s v="0008 - TESORERIA NACIONAL"/>
    <x v="0"/>
    <x v="0"/>
    <x v="2"/>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x v="0"/>
    <x v="0"/>
    <x v="2"/>
    <s v="2.1 - REMUNERACIONES Y CONTRIBUCIONES"/>
    <s v="2.1.2 - SOBRESUELDOS"/>
    <s v="N"/>
    <s v="00 - N/A"/>
    <s v="10 - FONDO GENERAL"/>
    <s v="(en blanco)"/>
    <s v="01 - DISTRITO NACIONAL"/>
    <n v="6491400"/>
    <n v="5391400"/>
    <n v="5391400"/>
    <n v="4212950"/>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0409770.07"/>
    <n v="11036412.960000001"/>
    <n v="10409770.07"/>
  </r>
  <r>
    <s v="2023"/>
    <x v="0"/>
    <x v="0"/>
    <x v="0"/>
    <x v="0"/>
    <s v="2 - Poder Ejecutivo"/>
    <s v="0205 - MINISTERIO DE HACIENDA"/>
    <s v="0008 - TESORERIA NACIONAL"/>
    <x v="0"/>
    <x v="0"/>
    <x v="2"/>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5927495.030000001"/>
    <n v="16199271.75"/>
    <n v="15927495.029999999"/>
  </r>
  <r>
    <s v="2023"/>
    <x v="0"/>
    <x v="0"/>
    <x v="0"/>
    <x v="0"/>
    <s v="2 - Poder Ejecutivo"/>
    <s v="0205 - MINISTERIO DE HACIENDA"/>
    <s v="0008 - TESORERIA NACIONAL"/>
    <x v="0"/>
    <x v="0"/>
    <x v="2"/>
    <s v="2.1 - REMUNERACIONES Y CONTRIBUCIONES"/>
    <s v="2.1.2 - SOBRESUELDOS"/>
    <s v="N"/>
    <s v="00 - N/A"/>
    <s v="10 - FONDO GENERAL"/>
    <s v="(en blanco)"/>
    <s v="01 - DISTRITO NACIONAL"/>
    <n v="42784630"/>
    <n v="0"/>
    <n v="38789124.229999997"/>
    <n v="0"/>
  </r>
  <r>
    <s v="2023"/>
    <x v="0"/>
    <x v="0"/>
    <x v="0"/>
    <x v="0"/>
    <s v="2 - Poder Ejecutivo"/>
    <s v="0205 - MINISTERIO DE HACIENDA"/>
    <s v="0008 - TESORERIA NACIONAL"/>
    <x v="0"/>
    <x v="0"/>
    <x v="2"/>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x v="0"/>
    <x v="0"/>
    <x v="2"/>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395904"/>
    <n v="13836510.389999999"/>
    <n v="13777852.439999999"/>
    <n v="12208689.389999997"/>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813449"/>
    <n v="14013593.510000002"/>
    <n v="14195345.279999999"/>
    <n v="12444297.350000011"/>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674606"/>
    <n v="1721783.18"/>
    <n v="1722395.8"/>
    <n v="1588359.7299999997"/>
  </r>
  <r>
    <s v="2023"/>
    <x v="0"/>
    <x v="0"/>
    <x v="0"/>
    <x v="0"/>
    <s v="2 - Poder Ejecutivo"/>
    <s v="0205 - MINISTERIO DE HACIENDA"/>
    <s v="0008 - TESORERIA NACIONAL"/>
    <x v="0"/>
    <x v="0"/>
    <x v="2"/>
    <s v="2.2 - CONTRATACIÓN DE SERVICIOS"/>
    <s v="2.2.1 - SERVICIOS BÁSICOS"/>
    <s v="N"/>
    <s v="00 - N/A"/>
    <s v="10 - FONDO GENERAL"/>
    <s v="(en blanco)"/>
    <s v="01 - DISTRITO NACIONAL"/>
    <n v="6502911"/>
    <n v="5898179.9400000004"/>
    <n v="6016828"/>
    <n v="5490004.25"/>
  </r>
  <r>
    <s v="2023"/>
    <x v="0"/>
    <x v="0"/>
    <x v="0"/>
    <x v="0"/>
    <s v="2 - Poder Ejecutivo"/>
    <s v="0205 - MINISTERIO DE HACIENDA"/>
    <s v="0008 - TESORERIA NACIONAL"/>
    <x v="0"/>
    <x v="0"/>
    <x v="2"/>
    <s v="2.2 - CONTRATACIÓN DE SERVICIOS"/>
    <s v="2.2.1 - SERVICIOS BÁSICOS"/>
    <s v="N"/>
    <s v="00 - N/A"/>
    <s v="10 - FONDO GENERAL"/>
    <s v="(en blanco)"/>
    <s v="01 - DISTRITO NACIONAL"/>
    <n v="3452603"/>
    <n v="3368392.44"/>
    <n v="3452603"/>
    <n v="3087693.0700000008"/>
  </r>
  <r>
    <s v="2023"/>
    <x v="0"/>
    <x v="0"/>
    <x v="0"/>
    <x v="0"/>
    <s v="2 - Poder Ejecutivo"/>
    <s v="0205 - MINISTERIO DE HACIENDA"/>
    <s v="0008 - TESORERIA NACIONAL"/>
    <x v="0"/>
    <x v="0"/>
    <x v="2"/>
    <s v="2.2 - CONTRATACIÓN DE SERVICIOS"/>
    <s v="2.2.1 - SERVICIOS BÁSICOS"/>
    <s v="N"/>
    <s v="00 - N/A"/>
    <s v="10 - FONDO GENERAL"/>
    <s v="(en blanco)"/>
    <s v="01 - DISTRITO NACIONAL"/>
    <n v="4433213"/>
    <n v="2753095.92"/>
    <n v="2919705"/>
    <n v="2650197.0500000003"/>
  </r>
  <r>
    <s v="2023"/>
    <x v="0"/>
    <x v="0"/>
    <x v="0"/>
    <x v="0"/>
    <s v="2 - Poder Ejecutivo"/>
    <s v="0205 - MINISTERIO DE HACIENDA"/>
    <s v="0008 - TESORERIA NACIONAL"/>
    <x v="0"/>
    <x v="0"/>
    <x v="2"/>
    <s v="2.2 - CONTRATACIÓN DE SERVICIOS"/>
    <s v="2.2.1 - SERVICIOS BÁSICOS"/>
    <s v="N"/>
    <s v="00 - N/A"/>
    <s v="10 - FONDO GENERAL"/>
    <s v="(en blanco)"/>
    <s v="01 - DISTRITO NACIONAL"/>
    <n v="61500"/>
    <n v="46322.400000000001"/>
    <n v="61500"/>
    <n v="46322.400000000001"/>
  </r>
  <r>
    <s v="2023"/>
    <x v="0"/>
    <x v="0"/>
    <x v="0"/>
    <x v="0"/>
    <s v="2 - Poder Ejecutivo"/>
    <s v="0205 - MINISTERIO DE HACIENDA"/>
    <s v="0008 - TESORERIA NACIONAL"/>
    <x v="0"/>
    <x v="0"/>
    <x v="2"/>
    <s v="2.2 - CONTRATACIÓN DE SERVICIOS"/>
    <s v="2.2.1 - SERVICIOS BÁSICOS"/>
    <s v="N"/>
    <s v="00 - N/A"/>
    <s v="10 - FONDO GENERAL"/>
    <s v="(en blanco)"/>
    <s v="01 - DISTRITO NACIONAL"/>
    <n v="91845"/>
    <n v="46491"/>
    <n v="91845"/>
    <n v="46491"/>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480000"/>
    <n v="4998000.01"/>
    <n v="5285718"/>
    <n v="3146166.6799999997"/>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760000"/>
    <n v="4118.2000000000007"/>
    <n v="9400"/>
    <n v="4118.2"/>
  </r>
  <r>
    <s v="2023"/>
    <x v="0"/>
    <x v="0"/>
    <x v="0"/>
    <x v="0"/>
    <s v="2 - Poder Ejecutivo"/>
    <s v="0205 - MINISTERIO DE HACIENDA"/>
    <s v="0008 - TESORERIA NACIONAL"/>
    <x v="0"/>
    <x v="0"/>
    <x v="2"/>
    <s v="2.2 - CONTRATACIÓN DE SERVICIOS"/>
    <s v="2.2.3 - VIÁTICOS"/>
    <s v="N"/>
    <s v="00 - N/A"/>
    <s v="10 - FONDO GENERAL"/>
    <s v="(en blanco)"/>
    <s v="01 - DISTRITO NACIONAL"/>
    <n v="640000"/>
    <n v="6750"/>
    <n v="40000"/>
    <n v="6750"/>
  </r>
  <r>
    <s v="2023"/>
    <x v="0"/>
    <x v="0"/>
    <x v="0"/>
    <x v="0"/>
    <s v="2 - Poder Ejecutivo"/>
    <s v="0205 - MINISTERIO DE HACIENDA"/>
    <s v="0008 - TESORERIA NACIONAL"/>
    <x v="0"/>
    <x v="0"/>
    <x v="2"/>
    <s v="2.2 - CONTRATACIÓN DE SERVICIOS"/>
    <s v="2.2.3 - VIÁTICOS"/>
    <s v="N"/>
    <s v="00 - N/A"/>
    <s v="10 - FONDO GENERAL"/>
    <s v="(en blanco)"/>
    <s v="01 - DISTRITO NACIONAL"/>
    <n v="1000000"/>
    <n v="489353.4"/>
    <n v="507364"/>
    <n v="489353.4"/>
  </r>
  <r>
    <s v="2023"/>
    <x v="0"/>
    <x v="0"/>
    <x v="0"/>
    <x v="0"/>
    <s v="2 - Poder Ejecutivo"/>
    <s v="0205 - MINISTERIO DE HACIENDA"/>
    <s v="0008 - TESORERIA NACIONAL"/>
    <x v="0"/>
    <x v="0"/>
    <x v="2"/>
    <s v="2.2 - CONTRATACIÓN DE SERVICIOS"/>
    <s v="2.2.4 - TRANSPORTE Y ALMACENAJE"/>
    <s v="N"/>
    <s v="00 - N/A"/>
    <s v="10 - FONDO GENERAL"/>
    <s v="(en blanco)"/>
    <s v="01 - DISTRITO NACIONAL"/>
    <n v="1000000"/>
    <n v="113371.52"/>
    <n v="168372"/>
    <n v="113371.52"/>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17420"/>
    <n v="50000"/>
    <n v="17420"/>
  </r>
  <r>
    <s v="2023"/>
    <x v="0"/>
    <x v="0"/>
    <x v="0"/>
    <x v="0"/>
    <s v="2 - Poder Ejecutivo"/>
    <s v="0205 - MINISTERIO DE HACIENDA"/>
    <s v="0008 - TESORERIA NACIONAL"/>
    <x v="0"/>
    <x v="0"/>
    <x v="2"/>
    <s v="2.2 - CONTRATACIÓN DE SERVICIOS"/>
    <s v="2.2.4 - TRANSPORTE Y ALMACENAJE"/>
    <s v="N"/>
    <s v="00 - N/A"/>
    <s v="10 - FONDO GENERAL"/>
    <s v="(en blanco)"/>
    <s v="01 - DISTRITO NACIONAL"/>
    <n v="900000"/>
    <n v="1013994.72"/>
    <n v="900000"/>
    <n v="692576.38"/>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2150"/>
    <n v="50000"/>
    <n v="2150"/>
  </r>
  <r>
    <s v="2023"/>
    <x v="0"/>
    <x v="0"/>
    <x v="0"/>
    <x v="0"/>
    <s v="2 - Poder Ejecutivo"/>
    <s v="0205 - MINISTERIO DE HACIENDA"/>
    <s v="0008 - TESORERIA NACIONAL"/>
    <x v="0"/>
    <x v="0"/>
    <x v="2"/>
    <s v="2.2 - CONTRATACIÓN DE SERVICIOS"/>
    <s v="2.2.5 - ALQUILERES Y RENTAS"/>
    <s v="N"/>
    <s v="00 - N/A"/>
    <s v="10 - FONDO GENERAL"/>
    <s v="(en blanco)"/>
    <s v="01 - DISTRITO NACIONAL"/>
    <n v="2909160"/>
    <n v="2659400"/>
    <n v="2702014"/>
    <n v="2253200"/>
  </r>
  <r>
    <s v="2023"/>
    <x v="0"/>
    <x v="0"/>
    <x v="0"/>
    <x v="0"/>
    <s v="2 - Poder Ejecutivo"/>
    <s v="0205 - MINISTERIO DE HACIENDA"/>
    <s v="0008 - TESORERIA NACIONAL"/>
    <x v="0"/>
    <x v="0"/>
    <x v="2"/>
    <s v="2.2 - CONTRATACIÓN DE SERVICIOS"/>
    <s v="2.2.5 - ALQUILERES Y RENTAS"/>
    <s v="N"/>
    <s v="00 - N/A"/>
    <s v="10 - FONDO GENERAL"/>
    <s v="(en blanco)"/>
    <s v="01 - DISTRITO NACIONAL"/>
    <n v="50000"/>
    <n v="0"/>
    <n v="50000"/>
    <n v="0"/>
  </r>
  <r>
    <s v="2023"/>
    <x v="0"/>
    <x v="0"/>
    <x v="0"/>
    <x v="0"/>
    <s v="2 - Poder Ejecutivo"/>
    <s v="0205 - MINISTERIO DE HACIENDA"/>
    <s v="0008 - TESORERIA NACIONAL"/>
    <x v="0"/>
    <x v="0"/>
    <x v="2"/>
    <s v="2.2 - CONTRATACIÓN DE SERVICIOS"/>
    <s v="2.2.5 - ALQUILERES Y RENTAS"/>
    <s v="N"/>
    <s v="00 - N/A"/>
    <s v="10 - FONDO GENERAL"/>
    <s v="(en blanco)"/>
    <s v="01 - DISTRITO NACIONAL"/>
    <n v="0"/>
    <n v="776485.85"/>
    <n v="776485.85"/>
    <n v="0"/>
  </r>
  <r>
    <s v="2023"/>
    <x v="0"/>
    <x v="0"/>
    <x v="0"/>
    <x v="0"/>
    <s v="2 - Poder Ejecutivo"/>
    <s v="0205 - MINISTERIO DE HACIENDA"/>
    <s v="0008 - TESORERIA NACIONAL"/>
    <x v="0"/>
    <x v="0"/>
    <x v="2"/>
    <s v="2.2 - CONTRATACIÓN DE SERVICIOS"/>
    <s v="2.2.5 - ALQUILERES Y RENTAS"/>
    <s v="N"/>
    <s v="00 - N/A"/>
    <s v="10 - FONDO GENERAL"/>
    <s v="(en blanco)"/>
    <s v="01 - DISTRITO NACIONAL"/>
    <n v="0"/>
    <n v="40120"/>
    <n v="60180"/>
    <n v="2006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0"/>
    <n v="29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257196.57"/>
    <n v="300000"/>
    <n v="183740.15000000002"/>
  </r>
  <r>
    <s v="2023"/>
    <x v="0"/>
    <x v="0"/>
    <x v="0"/>
    <x v="0"/>
    <s v="2 - Poder Ejecutivo"/>
    <s v="0205 - MINISTERIO DE HACIENDA"/>
    <s v="0008 - TESORERIA NACIONAL"/>
    <x v="0"/>
    <x v="0"/>
    <x v="2"/>
    <s v="2.2 - CONTRATACIÓN DE SERVICIOS"/>
    <s v="2.2.5 - ALQUILERES Y RENTAS"/>
    <s v="N"/>
    <s v="00 - N/A"/>
    <s v="10 - FONDO GENERAL"/>
    <s v="(en blanco)"/>
    <s v="01 - DISTRITO NACIONAL"/>
    <n v="3458000"/>
    <n v="2773522.0999999996"/>
    <n v="2659975.41"/>
    <n v="521984.26"/>
  </r>
  <r>
    <s v="2023"/>
    <x v="0"/>
    <x v="0"/>
    <x v="0"/>
    <x v="0"/>
    <s v="2 - Poder Ejecutivo"/>
    <s v="0205 - MINISTERIO DE HACIENDA"/>
    <s v="0008 - TESORERIA NACIONAL"/>
    <x v="0"/>
    <x v="0"/>
    <x v="2"/>
    <s v="2.2 - CONTRATACIÓN DE SERVICIOS"/>
    <s v="2.2.5 - ALQUILERES Y RENTAS"/>
    <s v="N"/>
    <s v="00 - N/A"/>
    <s v="70 - DONACION EXTERNA"/>
    <s v="(en blanco)"/>
    <s v="01 - DISTRITO NACIONAL"/>
    <n v="0"/>
    <n v="3969010.45"/>
    <n v="4048834.45"/>
    <n v="3969010.45"/>
  </r>
  <r>
    <s v="2023"/>
    <x v="0"/>
    <x v="0"/>
    <x v="0"/>
    <x v="0"/>
    <s v="2 - Poder Ejecutivo"/>
    <s v="0205 - MINISTERIO DE HACIENDA"/>
    <s v="0008 - TESORERIA NACIONAL"/>
    <x v="0"/>
    <x v="0"/>
    <x v="2"/>
    <s v="2.2 - CONTRATACIÓN DE SERVICIOS"/>
    <s v="2.2.6 - SEGUROS"/>
    <s v="N"/>
    <s v="00 - N/A"/>
    <s v="10 - FONDO GENERAL"/>
    <s v="(en blanco)"/>
    <s v="01 - DISTRITO NACIONAL"/>
    <n v="3500000"/>
    <n v="4160565.43"/>
    <n v="4600000"/>
    <n v="4160565.43"/>
  </r>
  <r>
    <s v="2023"/>
    <x v="0"/>
    <x v="0"/>
    <x v="0"/>
    <x v="0"/>
    <s v="2 - Poder Ejecutivo"/>
    <s v="0205 - MINISTERIO DE HACIENDA"/>
    <s v="0008 - TESORERIA NACIONAL"/>
    <x v="0"/>
    <x v="0"/>
    <x v="2"/>
    <s v="2.2 - CONTRATACIÓN DE SERVICIOS"/>
    <s v="2.2.6 - SEGUROS"/>
    <s v="N"/>
    <s v="00 - N/A"/>
    <s v="10 - FONDO GENERAL"/>
    <s v="(en blanco)"/>
    <s v="01 - DISTRITO NACIONAL"/>
    <n v="8981478"/>
    <n v="10252246.450000001"/>
    <n v="10294750.640000001"/>
    <n v="9324125.859999999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000000"/>
    <n v="5727282.8899999997"/>
    <n v="61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0"/>
    <n v="0"/>
    <n v="27784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300000"/>
    <n v="366272"/>
    <n v="300000"/>
    <n v="36627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180160.04"/>
    <n v="40000"/>
    <n v="18016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3600000"/>
    <n v="3367275.63"/>
    <n v="3250000"/>
    <n v="2338989.71"/>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720000"/>
    <n v="1338338.98"/>
    <n v="2009768.75"/>
    <n v="639889.80999999994"/>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2000"/>
    <n v="4000"/>
    <n v="20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70000"/>
    <n v="360000"/>
    <n v="2402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80368"/>
    <n v="212400"/>
    <n v="495368"/>
    <n v="1416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300000"/>
    <n v="280011.81999999995"/>
    <n v="300000"/>
    <n v="280011.8199999999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275530"/>
    <n v="887780.01"/>
    <n v="27553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403100.01"/>
    <n v="446100.01"/>
    <n v="2531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
    <n v="703430"/>
    <n v="1181825.99"/>
    <n v="6804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200000"/>
    <n v="1860281.25"/>
    <n v="2224720"/>
    <n v="1844681.2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0"/>
    <n v="99120"/>
    <n v="318064"/>
    <n v="991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7110000"/>
    <n v="4219685.3100000005"/>
    <n v="3262160"/>
    <n v="3486817.5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
    <n v="3553"/>
    <n v="40000"/>
    <n v="3553"/>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007928.5"/>
    <n v="2201195"/>
    <n v="253682.5"/>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1829722.24"/>
    <n v="5908216.0700000003"/>
    <n v="1248199.410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0000"/>
    <n v="205320"/>
    <n v="1157336.83"/>
    <n v="205320"/>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40000"/>
    <n v="16928479.300000001"/>
    <n v="16318139.800000001"/>
    <n v="14873975.990000006"/>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600000"/>
    <n v="2629559.7999999998"/>
    <n v="2671860.2000000002"/>
    <n v="2601649.4"/>
  </r>
  <r>
    <s v="2023"/>
    <x v="0"/>
    <x v="0"/>
    <x v="0"/>
    <x v="0"/>
    <s v="2 - Poder Ejecutivo"/>
    <s v="0205 - MINISTERIO DE HACIENDA"/>
    <s v="0008 - TESORERIA NACIONAL"/>
    <x v="0"/>
    <x v="0"/>
    <x v="2"/>
    <s v="2.2 - CONTRATACIÓN DE SERVICIOS"/>
    <s v="2.2.9 - OTRAS CONTRATACIONES DE SERVICIOS"/>
    <s v="N"/>
    <s v="00 - N/A"/>
    <s v="70 - DONACION EXTERNA"/>
    <s v="(en blanco)"/>
    <s v="01 - DISTRITO NACIONAL"/>
    <n v="0"/>
    <n v="2601569.6"/>
    <n v="2700000"/>
    <n v="1300784.8"/>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1000000"/>
    <n v="1601421.5799999996"/>
    <n v="1349217.22"/>
    <n v="956562.13"/>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620000"/>
    <n v="183055"/>
    <n v="548305.80000000005"/>
    <n v="18305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x v="0"/>
    <x v="0"/>
    <x v="2"/>
    <s v="2.3 - MATERIALES Y SUMINISTROS"/>
    <s v="2.3.2 - TEXTILES Y VESTUARIOS"/>
    <s v="N"/>
    <s v="00 - N/A"/>
    <s v="10 - FONDO GENERAL"/>
    <s v="(en blanco)"/>
    <s v="01 - DISTRITO NACIONAL"/>
    <n v="280000"/>
    <n v="327445.96999999997"/>
    <n v="306945.96999999997"/>
    <n v="327445.97000000003"/>
  </r>
  <r>
    <s v="2023"/>
    <x v="0"/>
    <x v="0"/>
    <x v="0"/>
    <x v="0"/>
    <s v="2 - Poder Ejecutivo"/>
    <s v="0205 - MINISTERIO DE HACIENDA"/>
    <s v="0008 - TESORERIA NACIONAL"/>
    <x v="0"/>
    <x v="0"/>
    <x v="2"/>
    <s v="2.3 - MATERIALES Y SUMINISTROS"/>
    <s v="2.3.2 - TEXTILES Y VESTUARIOS"/>
    <s v="N"/>
    <s v="00 - N/A"/>
    <s v="10 - FONDO GENERAL"/>
    <s v="(en blanco)"/>
    <s v="01 - DISTRITO NACIONAL"/>
    <n v="600000"/>
    <n v="37500.839999999997"/>
    <n v="38000.839999999967"/>
    <n v="26040"/>
  </r>
  <r>
    <s v="2023"/>
    <x v="0"/>
    <x v="0"/>
    <x v="0"/>
    <x v="0"/>
    <s v="2 - Poder Ejecutivo"/>
    <s v="0205 - MINISTERIO DE HACIENDA"/>
    <s v="0008 - TESORERIA NACIONAL"/>
    <x v="0"/>
    <x v="0"/>
    <x v="2"/>
    <s v="2.3 - MATERIALES Y SUMINISTROS"/>
    <s v="2.3.2 - TEXTILES Y VESTUARIOS"/>
    <s v="N"/>
    <s v="00 - N/A"/>
    <s v="10 - FONDO GENERAL"/>
    <s v="(en blanco)"/>
    <s v="01 - DISTRITO NACIONAL"/>
    <n v="50000"/>
    <n v="0"/>
    <n v="25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00000"/>
    <n v="479176.76"/>
    <n v="600000"/>
    <n v="342624.8"/>
  </r>
  <r>
    <s v="2023"/>
    <x v="0"/>
    <x v="0"/>
    <x v="0"/>
    <x v="0"/>
    <s v="2 - Poder Ejecutivo"/>
    <s v="0205 - MINISTERIO DE HACIENDA"/>
    <s v="0008 - TESORERIA NACIONAL"/>
    <x v="0"/>
    <x v="0"/>
    <x v="2"/>
    <s v="2.3 - MATERIALES Y SUMINISTROS"/>
    <s v="2.3.3 - PAPEL, CARTÓN E IMPRESOS"/>
    <s v="N"/>
    <s v="00 - N/A"/>
    <s v="10 - FONDO GENERAL"/>
    <s v="(en blanco)"/>
    <s v="01 - DISTRITO NACIONAL"/>
    <n v="240000"/>
    <n v="815727.98"/>
    <n v="685000"/>
    <n v="815727.98"/>
  </r>
  <r>
    <s v="2023"/>
    <x v="0"/>
    <x v="0"/>
    <x v="0"/>
    <x v="0"/>
    <s v="2 - Poder Ejecutivo"/>
    <s v="0205 - MINISTERIO DE HACIENDA"/>
    <s v="0008 - TESORERIA NACIONAL"/>
    <x v="0"/>
    <x v="0"/>
    <x v="2"/>
    <s v="2.3 - MATERIALES Y SUMINISTROS"/>
    <s v="2.3.3 - PAPEL, CARTÓN E IMPRESOS"/>
    <s v="N"/>
    <s v="00 - N/A"/>
    <s v="10 - FONDO GENERAL"/>
    <s v="(en blanco)"/>
    <s v="01 - DISTRITO NACIONAL"/>
    <n v="333000"/>
    <n v="37992.17"/>
    <n v="179000"/>
    <n v="37992.17"/>
  </r>
  <r>
    <s v="2023"/>
    <x v="0"/>
    <x v="0"/>
    <x v="0"/>
    <x v="0"/>
    <s v="2 - Poder Ejecutivo"/>
    <s v="0205 - MINISTERIO DE HACIENDA"/>
    <s v="0008 - TESORERIA NACIONAL"/>
    <x v="0"/>
    <x v="0"/>
    <x v="2"/>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x v="0"/>
    <x v="0"/>
    <x v="2"/>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8000000"/>
    <n v="37770900"/>
    <n v="38613633.850000001"/>
    <n v="37770900"/>
  </r>
  <r>
    <s v="2023"/>
    <x v="0"/>
    <x v="0"/>
    <x v="0"/>
    <x v="0"/>
    <s v="2 - Poder Ejecutivo"/>
    <s v="0205 - MINISTERIO DE HACIENDA"/>
    <s v="0008 - TESORERIA NACIONAL"/>
    <x v="0"/>
    <x v="0"/>
    <x v="2"/>
    <s v="2.3 - MATERIALES Y SUMINISTROS"/>
    <s v="2.3.4 - PRODUCTOS FARMACÉUTICOS"/>
    <s v="N"/>
    <s v="00 - N/A"/>
    <s v="10 - FONDO GENERAL"/>
    <s v="(en blanco)"/>
    <s v="01 - DISTRITO NACIONAL"/>
    <n v="100000"/>
    <n v="42209"/>
    <n v="238261"/>
    <n v="40698.6"/>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10.880000000000109"/>
    <n v="0"/>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300000"/>
    <n v="403435.94"/>
    <n v="411741.56"/>
    <n v="403435.94"/>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3710"/>
    <n v="3710"/>
    <n v="3710"/>
  </r>
  <r>
    <s v="2023"/>
    <x v="0"/>
    <x v="0"/>
    <x v="0"/>
    <x v="0"/>
    <s v="2 - Poder Ejecutivo"/>
    <s v="0205 - MINISTERIO DE HACIENDA"/>
    <s v="0008 - TESORERIA NACIONAL"/>
    <x v="0"/>
    <x v="0"/>
    <x v="2"/>
    <s v="2.3 - MATERIALES Y SUMINISTROS"/>
    <s v="2.3.5 - CUERO, CAUCHO Y PLÁSTICO"/>
    <s v="N"/>
    <s v="00 - N/A"/>
    <s v="10 - FONDO GENERAL"/>
    <s v="(en blanco)"/>
    <s v="01 - DISTRITO NACIONAL"/>
    <n v="100000"/>
    <n v="743049.01"/>
    <n v="779805.76"/>
    <n v="741449.51"/>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109610.2"/>
    <n v="113687.73"/>
    <n v="109610.2"/>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480000"/>
    <n v="0"/>
    <n v="6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60000"/>
    <n v="23342.960000000003"/>
    <n v="60000"/>
    <n v="23342.959999999999"/>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8000"/>
    <n v="32513.83"/>
    <n v="8000"/>
    <n v="13038.78"/>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500000"/>
    <n v="3500213"/>
    <n v="270000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700000"/>
    <n v="3500213"/>
    <n v="2807595"/>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48765.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
    <n v="19770"/>
    <n v="80000"/>
    <n v="19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0"/>
    <n v="161971.09999999998"/>
    <n v="140000"/>
    <n v="161971.08999999997"/>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60000"/>
    <n v="62116.13"/>
    <n v="60000"/>
    <n v="61561.770000000004"/>
  </r>
  <r>
    <s v="2023"/>
    <x v="0"/>
    <x v="0"/>
    <x v="0"/>
    <x v="0"/>
    <s v="2 - Poder Ejecutivo"/>
    <s v="0205 - MINISTERIO DE HACIENDA"/>
    <s v="0008 - TESORERIA NACIONAL"/>
    <x v="0"/>
    <x v="0"/>
    <x v="2"/>
    <s v="2.3 - MATERIALES Y SUMINISTROS"/>
    <s v="2.3.9 - PRODUCTOS Y ÚTILES VARIOS"/>
    <s v="N"/>
    <s v="00 - N/A"/>
    <s v="10 - FONDO GENERAL"/>
    <s v="(en blanco)"/>
    <s v="01 - DISTRITO NACIONAL"/>
    <n v="900000"/>
    <n v="976239.64"/>
    <n v="800000"/>
    <n v="976239.64"/>
  </r>
  <r>
    <s v="2023"/>
    <x v="0"/>
    <x v="0"/>
    <x v="0"/>
    <x v="0"/>
    <s v="2 - Poder Ejecutivo"/>
    <s v="0205 - MINISTERIO DE HACIENDA"/>
    <s v="0008 - TESORERIA NACIONAL"/>
    <x v="0"/>
    <x v="0"/>
    <x v="2"/>
    <s v="2.3 - MATERIALES Y SUMINISTROS"/>
    <s v="2.3.9 - PRODUCTOS Y ÚTILES VARIOS"/>
    <s v="N"/>
    <s v="00 - N/A"/>
    <s v="10 - FONDO GENERAL"/>
    <s v="(en blanco)"/>
    <s v="01 - DISTRITO NACIONAL"/>
    <n v="6320000"/>
    <n v="6261726.5100000007"/>
    <n v="6331882.2300000004"/>
    <n v="4626917.3000000007"/>
  </r>
  <r>
    <s v="2023"/>
    <x v="0"/>
    <x v="0"/>
    <x v="0"/>
    <x v="0"/>
    <s v="2 - Poder Ejecutivo"/>
    <s v="0205 - MINISTERIO DE HACIENDA"/>
    <s v="0008 - TESORERIA NACIONAL"/>
    <x v="0"/>
    <x v="0"/>
    <x v="2"/>
    <s v="2.3 - MATERIALES Y SUMINISTROS"/>
    <s v="2.3.9 - PRODUCTOS Y ÚTILES VARIOS"/>
    <s v="N"/>
    <s v="00 - N/A"/>
    <s v="10 - FONDO GENERAL"/>
    <s v="(en blanco)"/>
    <s v="01 - DISTRITO NACIONAL"/>
    <n v="0"/>
    <n v="0"/>
    <n v="700"/>
    <n v="0"/>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8162.9"/>
    <n v="100000"/>
    <n v="8162.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x v="0"/>
    <x v="0"/>
    <x v="2"/>
    <s v="2.3 - MATERIALES Y SUMINISTROS"/>
    <s v="2.3.9 - PRODUCTOS Y ÚTILES VARIOS"/>
    <s v="N"/>
    <s v="00 - N/A"/>
    <s v="10 - FONDO GENERAL"/>
    <s v="(en blanco)"/>
    <s v="01 - DISTRITO NACIONAL"/>
    <n v="285000"/>
    <n v="675770.69"/>
    <n v="285000"/>
    <n v="428678.68"/>
  </r>
  <r>
    <s v="2023"/>
    <x v="0"/>
    <x v="0"/>
    <x v="0"/>
    <x v="0"/>
    <s v="2 - Poder Ejecutivo"/>
    <s v="0205 - MINISTERIO DE HACIENDA"/>
    <s v="0008 - TESORERIA NACIONAL"/>
    <x v="0"/>
    <x v="0"/>
    <x v="2"/>
    <s v="2.3 - MATERIALES Y SUMINISTROS"/>
    <s v="2.3.9 - PRODUCTOS Y ÚTILES VARIOS"/>
    <s v="N"/>
    <s v="00 - N/A"/>
    <s v="10 - FONDO GENERAL"/>
    <s v="(en blanco)"/>
    <s v="01 - DISTRITO NACIONAL"/>
    <n v="600000"/>
    <n v="920842.54000000015"/>
    <n v="861558.2"/>
    <n v="823280"/>
  </r>
  <r>
    <s v="2023"/>
    <x v="0"/>
    <x v="0"/>
    <x v="0"/>
    <x v="0"/>
    <s v="2 - Poder Ejecutivo"/>
    <s v="0205 - MINISTERIO DE HACIENDA"/>
    <s v="0008 - TESORERIA NACIONAL"/>
    <x v="0"/>
    <x v="0"/>
    <x v="2"/>
    <s v="2.3 - MATERIALES Y SUMINISTROS"/>
    <s v="2.3.9 - PRODUCTOS Y ÚTILES VARIOS"/>
    <s v="N"/>
    <s v="00 - N/A"/>
    <s v="10 - FONDO GENERAL"/>
    <s v="(en blanco)"/>
    <s v="01 - DISTRITO NACIONAL"/>
    <n v="275000"/>
    <n v="52642.45"/>
    <n v="625977.89"/>
    <n v="47857.45"/>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266123.07000000007"/>
    <n v="132450"/>
    <n v="231563.16000000003"/>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27401.129999999997"/>
    <n v="110787"/>
    <n v="27401.129999999997"/>
  </r>
  <r>
    <s v="2023"/>
    <x v="0"/>
    <x v="0"/>
    <x v="0"/>
    <x v="0"/>
    <s v="2 - Poder Ejecutivo"/>
    <s v="0205 - MINISTERIO DE HACIENDA"/>
    <s v="0008 - TESORERIA NACIONAL"/>
    <x v="0"/>
    <x v="0"/>
    <x v="2"/>
    <s v="2.3 - MATERIALES Y SUMINISTROS"/>
    <s v="2.3.9 - PRODUCTOS Y ÚTILES VARIOS"/>
    <s v="N"/>
    <s v="00 - N/A"/>
    <s v="10 - FONDO GENERAL"/>
    <s v="(en blanco)"/>
    <s v="01 - DISTRITO NACIONAL"/>
    <n v="252000"/>
    <n v="141580.21"/>
    <n v="252000"/>
    <n v="132072.20000000001"/>
  </r>
  <r>
    <s v="2023"/>
    <x v="0"/>
    <x v="0"/>
    <x v="1"/>
    <x v="1"/>
    <s v="2 - Poder Ejecutivo"/>
    <s v="0205 - MINISTERIO DE HACIENDA"/>
    <s v="0008 - TESORERIA NACION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57054675"/>
    <n v="162026939.34999999"/>
    <n v="162933761"/>
    <n v="148476491.34999999"/>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800000"/>
    <n v="975000"/>
    <n v="1800000"/>
    <n v="975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92304000"/>
    <n v="105534000"/>
    <n v="114056485"/>
    <n v="105534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240000"/>
    <n v="2647000"/>
    <n v="2938000"/>
    <n v="2647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21372889"/>
    <n v="23076017.460000001"/>
    <n v="23612020"/>
    <n v="23076017.459999993"/>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4920000"/>
    <n v="4969000"/>
    <n v="5337000"/>
    <n v="496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076000"/>
    <n v="2296000"/>
    <n v="1242950"/>
    <n v="207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1372888"/>
    <n v="23792372.990000002"/>
    <n v="23928789"/>
    <n v="23792372.990000002"/>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53388545"/>
    <n v="275000"/>
    <n v="55954478"/>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7892875"/>
    <n v="19099647.640000001"/>
    <n v="20316413"/>
    <n v="18146931.150000002"/>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8281851"/>
    <n v="19251886.189999998"/>
    <n v="20456084"/>
    <n v="18289804.379999999"/>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2722830"/>
    <n v="2579677.8799999976"/>
    <n v="2875098"/>
    <n v="2453125.9699999983"/>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0"/>
    <n v="918507.76"/>
    <n v="1300000"/>
    <n v="918507.76"/>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3207464"/>
    <n v="2842259.52"/>
    <n v="2907464"/>
    <n v="2842259.52"/>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4076757"/>
    <n v="4608894.99"/>
    <n v="4076757"/>
    <n v="4608894.99"/>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476440"/>
    <n v="785600.07"/>
    <n v="1439790"/>
    <n v="767321.87"/>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544568.53"/>
    <n v="370678"/>
    <n v="207088.53"/>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1602800"/>
    <n v="647300"/>
    <n v="1517297"/>
    <n v="647300"/>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0"/>
    <n v="98862.15"/>
    <n v="85503"/>
    <n v="98862.15"/>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660000"/>
    <n v="528000"/>
    <n v="660000"/>
    <n v="48400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0"/>
    <n v="15930"/>
    <n v="159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3944000"/>
    <n v="3012205.13"/>
    <n v="3786000"/>
    <n v="2023142.98"/>
  </r>
  <r>
    <s v="2023"/>
    <x v="0"/>
    <x v="0"/>
    <x v="0"/>
    <x v="0"/>
    <s v="2 - Poder Ejecutivo"/>
    <s v="0205 - MINISTERIO DE HACIENDA"/>
    <s v="0009 - DIRECCIÓN GENERAL DE CONTABILIDAD GUBERNAMENTAL"/>
    <x v="0"/>
    <x v="0"/>
    <x v="2"/>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0"/>
    <n v="2727802.04"/>
    <n v="3000000"/>
    <n v="2727802.0400000005"/>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
    <n v="581527.94000000006"/>
    <n v="660000"/>
    <n v="581527.4400000000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0"/>
    <n v="37052"/>
    <n v="10000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398000"/>
    <n v="279185.45999999996"/>
    <n v="343000"/>
    <n v="136209.2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2440000"/>
    <n v="3117582.98"/>
    <n v="3340000"/>
    <n v="2665355.6299999994"/>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120000"/>
    <n v="314675.95999999996"/>
    <n v="270000"/>
    <n v="189675.9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996750"/>
    <n v="439957.86"/>
    <n v="996750"/>
    <n v="309957.8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200000"/>
    <n v="100239.98999999999"/>
    <n v="200000"/>
    <n v="74573.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250000"/>
    <n v="819160"/>
    <n v="844000"/>
    <n v="8191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997500"/>
    <n v="569468.80000000005"/>
    <n v="1797500"/>
    <n v="359468.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16000"/>
    <n v="17038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900000"/>
    <n v="1900000"/>
    <n v="1900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068188"/>
    <n v="90000"/>
    <n v="10681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690000"/>
    <n v="4065843"/>
    <n v="69000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8573500"/>
    <n v="9904690.9699999969"/>
    <n v="10894500"/>
    <n v="7405046.129999999"/>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602128.48"/>
    <n v="947550"/>
    <n v="404950.48"/>
  </r>
  <r>
    <s v="2023"/>
    <x v="0"/>
    <x v="0"/>
    <x v="0"/>
    <x v="0"/>
    <s v="2 - Poder Ejecutivo"/>
    <s v="0205 - MINISTERIO DE HACIENDA"/>
    <s v="0009 - DIRECCIÓN GENERAL DE CONTABILIDAD GUBERNAMENTAL"/>
    <x v="0"/>
    <x v="0"/>
    <x v="2"/>
    <s v="2.2 - CONTRATACIÓN DE SERVICIOS"/>
    <s v="2.2.9 - OTRAS CONTRATACIONES DE SERVICIOS"/>
    <s v="N"/>
    <s v="00 - N/A"/>
    <s v="70 - DONACION EXTERNA"/>
    <s v="(en blanco)"/>
    <s v="01 - DISTRITO NACIONAL"/>
    <n v="0"/>
    <n v="169778.4"/>
    <n v="236500"/>
    <n v="0"/>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794950"/>
    <n v="807017.62999999989"/>
    <n v="894950"/>
    <n v="537719.07000000007"/>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305000"/>
    <n v="316430.72000000003"/>
    <n v="35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10000"/>
    <n v="1298"/>
    <n v="10000"/>
    <n v="1298"/>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45000"/>
    <n v="53325.380000000005"/>
    <n v="95000"/>
    <n v="53325.380000000005"/>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7550"/>
    <n v="1482.47"/>
    <n v="177550"/>
    <n v="1482.4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35000"/>
    <n v="685690.57"/>
    <n v="582074"/>
    <n v="430916.7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6905"/>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3160779"/>
    <n v="1114678.0499999998"/>
    <n v="1519179"/>
    <n v="705688.86999999988"/>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65000"/>
    <n v="99083.99"/>
    <n v="101000"/>
    <n v="37611.89"/>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19391.990000000002"/>
    <n v="19600"/>
    <n v="0"/>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20001"/>
    <n v="10000"/>
    <n v="0"/>
  </r>
  <r>
    <s v="2023"/>
    <x v="0"/>
    <x v="0"/>
    <x v="0"/>
    <x v="0"/>
    <s v="2 - Poder Ejecutivo"/>
    <s v="0205 - MINISTERIO DE HACIENDA"/>
    <s v="0009 - DIRECCIÓN GENERAL DE CONTABILIDAD GUBERNAMENTAL"/>
    <x v="0"/>
    <x v="0"/>
    <x v="2"/>
    <s v="2.3 - MATERIALES Y SUMINISTROS"/>
    <s v="2.3.3 - PAPEL, CARTÓN E IMPRESOS"/>
    <s v="N"/>
    <s v="00 - N/A"/>
    <s v="70 - DONACION EXTERNA"/>
    <s v="(en blanco)"/>
    <s v="01 - DISTRITO NACIONAL"/>
    <n v="0"/>
    <n v="27140"/>
    <n v="540000"/>
    <n v="4956"/>
  </r>
  <r>
    <s v="2023"/>
    <x v="0"/>
    <x v="0"/>
    <x v="0"/>
    <x v="0"/>
    <s v="2 - Poder Ejecutivo"/>
    <s v="0205 - MINISTERIO DE HACIENDA"/>
    <s v="0009 - DIRECCIÓN GENERAL DE CONTABILIDAD GUBERNAMENTAL"/>
    <x v="0"/>
    <x v="0"/>
    <x v="2"/>
    <s v="2.3 - MATERIALES Y SUMINISTROS"/>
    <s v="2.3.4 - PRODUCTOS FARMACÉUTICOS"/>
    <s v="N"/>
    <s v="00 - N/A"/>
    <s v="10 - FONDO GENERAL"/>
    <s v="(en blanco)"/>
    <s v="01 - DISTRITO NACIONAL"/>
    <n v="16300"/>
    <n v="98577"/>
    <n v="216300"/>
    <n v="57315"/>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446400"/>
    <n v="223082.19"/>
    <n v="29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35441.94"/>
    <n v="3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335.28"/>
    <n v="10000"/>
    <n v="5335.2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054.3599999999997"/>
    <n v="10000"/>
    <n v="5054.3599999999997"/>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65050"/>
    <n v="6964.74"/>
    <n v="165050"/>
    <n v="6964.7300000000005"/>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28680.52"/>
    <n v="16325"/>
    <n v="28680.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200000"/>
    <n v="42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04000"/>
    <n v="306394.40000000002"/>
    <n v="104000"/>
    <n v="306394.4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334"/>
    <n v="3120"/>
    <n v="7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47250"/>
    <n v="9949.64"/>
    <n v="47250"/>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250"/>
    <n v="3266.96"/>
    <n v="5250"/>
    <n v="995.7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218520"/>
    <n v="40964.58"/>
    <n v="218520"/>
    <n v="40964.58"/>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000"/>
    <n v="16532.18"/>
    <n v="21750"/>
    <n v="14549.7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289480"/>
    <n v="285981.95"/>
    <n v="289480"/>
    <n v="175784.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998012"/>
    <n v="3660717.9"/>
    <n v="3817880"/>
    <n v="2844784.7299999995"/>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19619.34"/>
    <n v="3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4762"/>
    <n v="51558.020000000004"/>
    <n v="54762"/>
    <n v="45528.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48523.12"/>
    <n v="49000"/>
    <n v="30322.799999999999"/>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98400"/>
    <n v="320138.54000000004"/>
    <n v="287400"/>
    <n v="230976.2799999999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51354"/>
    <n v="455866.64999999997"/>
    <n v="551354"/>
    <n v="382408.9099999999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441475"/>
    <n v="390394.21"/>
    <n v="441475"/>
    <n v="324977.8399999999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65000"/>
    <n v="199858.65000000002"/>
    <n v="265000"/>
    <n v="141290.330000000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57860"/>
    <n v="105006.23"/>
    <n v="157860"/>
    <n v="105006.23"/>
  </r>
  <r>
    <s v="2023"/>
    <x v="0"/>
    <x v="0"/>
    <x v="1"/>
    <x v="1"/>
    <s v="2 - Poder Ejecutivo"/>
    <s v="0205 - MINISTERIO DE HACIENDA"/>
    <s v="0009 - DIRECCIÓN GENERAL DE CONTABILIDAD GUBERNAMENT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3 - MATERIALES Y SUMINISTROS"/>
    <s v="2.3.9 - PRODUCTOS Y ÚTILES VARIOS"/>
    <s v="N"/>
    <s v="00 - N/A"/>
    <s v="70 - DONACION EXTERNA"/>
    <s v="(en blanco)"/>
    <s v="01 - DISTRITO NACIONAL"/>
    <n v="0"/>
    <n v="86113.16"/>
    <n v="104229"/>
    <n v="80358"/>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83765823"/>
    <n v="186162018.75"/>
    <n v="180560618.38"/>
    <n v="185686874.06999999"/>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16940000"/>
    <n v="104885000"/>
    <n v="110690000"/>
    <n v="10381966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0"/>
    <n v="293334"/>
    <n v="440000"/>
    <n v="293333.33"/>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3746600"/>
    <n v="16388600"/>
    <n v="13866600"/>
    <n v="1475871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7283359"/>
    <n v="2880000"/>
    <n v="3583359"/>
    <n v="2864059.200000000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7269020"/>
    <n v="26090633.690000001"/>
    <n v="27869020"/>
    <n v="25896008.710000001"/>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4500000"/>
    <n v="1697000"/>
    <n v="4500000"/>
    <n v="169700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3500000"/>
    <n v="2193631.7800000003"/>
    <n v="3500000"/>
    <n v="2193631.780000000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6776000"/>
    <n v="14762000"/>
    <n v="13456000"/>
    <n v="13240566.6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3332400"/>
    <n v="3700000"/>
    <n v="3332400"/>
    <n v="3572873.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7957605"/>
    <n v="16982730.629999999"/>
    <n v="17957605"/>
    <n v="16982730.629999999"/>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9311410"/>
    <n v="7800710"/>
    <n v="8269410"/>
    <n v="780071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27269015"/>
    <n v="26406232.460000001"/>
    <n v="27136621.119999997"/>
    <n v="25636122.86999999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68172537"/>
    <n v="77945736.25"/>
    <n v="79072537"/>
    <n v="0"/>
  </r>
  <r>
    <s v="2023"/>
    <x v="0"/>
    <x v="0"/>
    <x v="0"/>
    <x v="0"/>
    <s v="2 - Poder Ejecutivo"/>
    <s v="0205 - MINISTERIO DE HACIENDA"/>
    <s v="0010 - DIRECCION GENERAL  DE PRESUPUESTO"/>
    <x v="0"/>
    <x v="0"/>
    <x v="2"/>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551454"/>
    <n v="22103739.370000001"/>
    <n v="21631052.5"/>
    <n v="21644334.539999988"/>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996616"/>
    <n v="22241576.5"/>
    <n v="23726616"/>
    <n v="21837720.940000005"/>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536988"/>
    <n v="3000786.92"/>
    <n v="3606988"/>
    <n v="2544471.1499999994"/>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2780000"/>
    <n v="2780000"/>
    <n v="2780000"/>
    <n v="1917088.8"/>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1500000"/>
    <n v="1500000"/>
    <n v="1500000"/>
    <n v="1118439.5"/>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7800000"/>
    <n v="7800000"/>
    <n v="7800000"/>
    <n v="6996816.5"/>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87768"/>
    <n v="95083"/>
    <n v="95083"/>
    <n v="95082"/>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38881.43"/>
    <n v="101000"/>
    <n v="18649.43"/>
  </r>
  <r>
    <s v="2023"/>
    <x v="0"/>
    <x v="0"/>
    <x v="0"/>
    <x v="0"/>
    <s v="2 - Poder Ejecutivo"/>
    <s v="0205 - MINISTERIO DE HACIENDA"/>
    <s v="0010 - DIRECCION GENERAL  DE PRESUPUESTO"/>
    <x v="0"/>
    <x v="0"/>
    <x v="2"/>
    <s v="2.2 - CONTRATACIÓN DE SERVICIOS"/>
    <s v="2.2.3 - VIÁTICOS"/>
    <s v="N"/>
    <s v="00 - N/A"/>
    <s v="10 - FONDO GENERAL"/>
    <s v="(en blanco)"/>
    <s v="01 - DISTRITO NACIONAL"/>
    <n v="500000"/>
    <n v="879270.5"/>
    <n v="1030000"/>
    <n v="879270.5"/>
  </r>
  <r>
    <s v="2023"/>
    <x v="0"/>
    <x v="0"/>
    <x v="0"/>
    <x v="0"/>
    <s v="2 - Poder Ejecutivo"/>
    <s v="0205 - MINISTERIO DE HACIENDA"/>
    <s v="0010 - DIRECCION GENERAL  DE PRESUPUESTO"/>
    <x v="0"/>
    <x v="0"/>
    <x v="2"/>
    <s v="2.2 - CONTRATACIÓN DE SERVICIOS"/>
    <s v="2.2.3 - VIÁTICOS"/>
    <s v="N"/>
    <s v="00 - N/A"/>
    <s v="10 - FONDO GENERAL"/>
    <s v="(en blanco)"/>
    <s v="01 - DISTRITO NACIONAL"/>
    <n v="0"/>
    <n v="209208"/>
    <n v="210000"/>
    <n v="209208"/>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10000"/>
    <n v="0"/>
    <n v="10000"/>
    <n v="0"/>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50000"/>
    <n v="11140"/>
    <n v="50000"/>
    <n v="1114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991775"/>
    <n v="817482.59999999986"/>
    <n v="991775"/>
    <n v="817482.59999999986"/>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00000"/>
    <n v="92482.5"/>
    <n v="100000"/>
    <n v="92482.5"/>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50000"/>
    <n v="23000"/>
    <n v="50000"/>
    <n v="2300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420800"/>
    <n v="0"/>
    <n v="3243648"/>
    <n v="0"/>
  </r>
  <r>
    <s v="2023"/>
    <x v="0"/>
    <x v="0"/>
    <x v="0"/>
    <x v="0"/>
    <s v="2 - Poder Ejecutivo"/>
    <s v="0205 - MINISTERIO DE HACIENDA"/>
    <s v="0010 - DIRECCION GENERAL  DE PRESUPUESTO"/>
    <x v="0"/>
    <x v="0"/>
    <x v="2"/>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x v="0"/>
    <x v="0"/>
    <x v="2"/>
    <s v="2.2 - CONTRATACIÓN DE SERVICIOS"/>
    <s v="2.2.6 - SEGUROS"/>
    <s v="N"/>
    <s v="00 - N/A"/>
    <s v="10 - FONDO GENERAL"/>
    <s v="(en blanco)"/>
    <s v="01 - DISTRITO NACIONAL"/>
    <n v="3000000"/>
    <n v="2124645.6599999997"/>
    <n v="2765685"/>
    <n v="2124645.6599999997"/>
  </r>
  <r>
    <s v="2023"/>
    <x v="0"/>
    <x v="0"/>
    <x v="0"/>
    <x v="0"/>
    <s v="2 - Poder Ejecutivo"/>
    <s v="0205 - MINISTERIO DE HACIENDA"/>
    <s v="0010 - DIRECCION GENERAL  DE PRESUPUESTO"/>
    <x v="0"/>
    <x v="0"/>
    <x v="2"/>
    <s v="2.2 - CONTRATACIÓN DE SERVICIOS"/>
    <s v="2.2.6 - SEGUROS"/>
    <s v="N"/>
    <s v="00 - N/A"/>
    <s v="10 - FONDO GENERAL"/>
    <s v="(en blanco)"/>
    <s v="01 - DISTRITO NACIONAL"/>
    <n v="12500000"/>
    <n v="10734011.199999999"/>
    <n v="12500000"/>
    <n v="10734011.199999999"/>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300000"/>
    <n v="300000"/>
    <n v="300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250000"/>
    <n v="0"/>
    <n v="10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450000"/>
    <n v="2184070.6599999997"/>
    <n v="2144500"/>
    <n v="1158370.2199999997"/>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190000"/>
    <n v="859670.94000000006"/>
    <n v="940000"/>
    <n v="859670.94000000006"/>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40000"/>
    <n v="61360"/>
    <n v="140000"/>
    <n v="6136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9440"/>
    <n v="17000"/>
    <n v="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500000"/>
    <n v="1499994.15"/>
    <n v="1650000"/>
    <n v="1499994.1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00000"/>
    <n v="122393"/>
    <n v="50000"/>
    <n v="4897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500000"/>
    <n v="1024942.0599999999"/>
    <n v="1020000"/>
    <n v="609942.06000000006"/>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400000"/>
    <n v="287728.83999999997"/>
    <n v="32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00000"/>
    <n v="7204.19"/>
    <n v="150000"/>
    <n v="7204.19"/>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595900"/>
    <n v="11000000"/>
    <n v="590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00000"/>
    <n v="205000"/>
    <n v="150000"/>
    <n v="205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6000000"/>
    <n v="17254945.370000001"/>
    <n v="17855000"/>
    <n v="14133722.5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700000"/>
    <n v="951372.76000000013"/>
    <n v="1110000"/>
    <n v="888223.64"/>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21982.47"/>
    <n v="24000"/>
    <n v="21982.4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840000"/>
    <n v="1184938.76"/>
    <n v="1423000"/>
    <n v="1130068.76"/>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00000"/>
    <n v="172010.89"/>
    <n v="375500"/>
    <n v="160620.39000000001"/>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62500"/>
    <n v="945066.83000000007"/>
    <n v="967500"/>
    <n v="945066.83"/>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420000"/>
    <n v="187171.59999999998"/>
    <n v="205000"/>
    <n v="187171.59999999998"/>
  </r>
  <r>
    <s v="2023"/>
    <x v="0"/>
    <x v="0"/>
    <x v="0"/>
    <x v="0"/>
    <s v="2 - Poder Ejecutivo"/>
    <s v="0205 - MINISTERIO DE HACIENDA"/>
    <s v="0010 - DIRECCION GENERAL  DE PRESUPUESTO"/>
    <x v="0"/>
    <x v="0"/>
    <x v="2"/>
    <s v="2.3 - MATERIALES Y SUMINISTROS"/>
    <s v="2.3.4 - PRODUCTOS FARMACÉUTICOS"/>
    <s v="N"/>
    <s v="00 - N/A"/>
    <s v="10 - FONDO GENERAL"/>
    <s v="(en blanco)"/>
    <s v="01 - DISTRITO NACIONAL"/>
    <n v="100000"/>
    <n v="208503.66999999998"/>
    <n v="233100"/>
    <n v="206735.66000000003"/>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270000"/>
    <n v="350000"/>
    <n v="270000"/>
    <n v="177000"/>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10382.290000000001"/>
    <n v="11000"/>
    <n v="10382.290000000001"/>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89640"/>
    <n v="2788.37"/>
    <n v="104640"/>
    <n v="2788.37"/>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8400000"/>
    <n v="8000000"/>
    <n v="9627152"/>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200000"/>
    <n v="2827152"/>
    <n v="1200000"/>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50000"/>
    <n v="11890.05"/>
    <n v="50000"/>
    <n v="11890.05"/>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65000"/>
    <n v="23325.86"/>
    <n v="65000"/>
    <n v="2332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00000"/>
    <n v="261036.37999999998"/>
    <n v="480000"/>
    <n v="261036.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2100000"/>
    <n v="1958646.38"/>
    <n v="2617300"/>
    <n v="1953859.8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0002.36"/>
    <n v="28600"/>
    <n v="20002.359999999997"/>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9287.71"/>
    <n v="35000"/>
    <n v="19287.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66761.7099999999"/>
    <n v="516000"/>
    <n v="466761.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78000"/>
    <n v="1536179.3699999999"/>
    <n v="1653000"/>
    <n v="1448157.55"/>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57840"/>
    <n v="143577.38"/>
    <n v="207840"/>
    <n v="143577.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45000"/>
    <n v="131426.99000000002"/>
    <n v="85000"/>
    <n v="94400.62"/>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3500000"/>
    <n v="355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2687.199999999997"/>
    <n v="182000"/>
    <n v="42687.199999999997"/>
  </r>
  <r>
    <s v="2023"/>
    <x v="0"/>
    <x v="0"/>
    <x v="1"/>
    <x v="1"/>
    <s v="2 - Poder Ejecutivo"/>
    <s v="0205 - MINISTERIO DE HACIENDA"/>
    <s v="0010 - DIRECCION GENERAL  DE PRESUPUESTO"/>
    <x v="0"/>
    <x v="0"/>
    <x v="2"/>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240000"/>
    <n v="28881944"/>
    <n v="29690000"/>
    <n v="26266277.340000004"/>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8460000"/>
    <n v="11253402"/>
    <n v="12225000"/>
    <n v="9989902"/>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720000"/>
    <n v="3760000"/>
    <n v="3827250"/>
    <n v="310500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285000"/>
    <n v="3764972.22"/>
    <n v="3782083.33"/>
    <n v="3764972.2199999997"/>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788000"/>
    <n v="5118000"/>
    <n v="5118000"/>
    <n v="4588333.33"/>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3285000"/>
    <n v="3881504.17"/>
    <n v="4042083.33"/>
    <n v="3881504.17"/>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8212500"/>
    <n v="0"/>
    <n v="8212500"/>
    <n v="0"/>
  </r>
  <r>
    <s v="2023"/>
    <x v="0"/>
    <x v="0"/>
    <x v="0"/>
    <x v="0"/>
    <s v="2 - Poder Ejecutivo"/>
    <s v="0205 - MINISTERIO DE HACIENDA"/>
    <s v="0011 - DIRECCION GENERAL DE CREDITO PUBLICO"/>
    <x v="0"/>
    <x v="0"/>
    <x v="2"/>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564000"/>
    <n v="3039687.5"/>
    <n v="3141678.5"/>
    <n v="2754740.7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802000"/>
    <n v="3195180"/>
    <n v="3326915"/>
    <n v="2900054.1500000004"/>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65200"/>
    <n v="313025.34999999998"/>
    <n v="326215.01"/>
    <n v="283700.45000000007"/>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0"/>
    <n v="0"/>
    <n v="10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400000"/>
    <n v="0"/>
    <n v="14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88640.909999999989"/>
    <n v="100000"/>
    <n v="88640.909999999989"/>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x v="0"/>
    <x v="0"/>
    <x v="2"/>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x v="0"/>
    <x v="0"/>
    <x v="2"/>
    <s v="2.2 - CONTRATACIÓN DE SERVICIOS"/>
    <s v="2.2.3 - VIÁTICOS"/>
    <s v="N"/>
    <s v="00 - N/A"/>
    <s v="10 - FONDO GENERAL"/>
    <s v="(en blanco)"/>
    <s v="01 - DISTRITO NACIONAL"/>
    <n v="1000000"/>
    <n v="630526.49"/>
    <n v="1000000"/>
    <n v="630526.49"/>
  </r>
  <r>
    <s v="2023"/>
    <x v="0"/>
    <x v="0"/>
    <x v="0"/>
    <x v="0"/>
    <s v="2 - Poder Ejecutivo"/>
    <s v="0205 - MINISTERIO DE HACIENDA"/>
    <s v="0011 - DIRECCION GENERAL DE CREDITO PUBLICO"/>
    <x v="0"/>
    <x v="0"/>
    <x v="2"/>
    <s v="2.2 - CONTRATACIÓN DE SERVICIOS"/>
    <s v="2.2.4 - TRANSPORTE Y ALMACENAJE"/>
    <s v="N"/>
    <s v="00 - N/A"/>
    <s v="10 - FONDO GENERAL"/>
    <s v="(en blanco)"/>
    <s v="01 - DISTRITO NACIONAL"/>
    <n v="1000000"/>
    <n v="272816.39"/>
    <n v="400000"/>
    <n v="272816.39"/>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2000000"/>
    <n v="672000"/>
    <n v="1000000"/>
    <n v="61600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0"/>
    <n v="0"/>
    <n v="2000000"/>
    <n v="0"/>
  </r>
  <r>
    <s v="2023"/>
    <x v="0"/>
    <x v="0"/>
    <x v="0"/>
    <x v="0"/>
    <s v="2 - Poder Ejecutivo"/>
    <s v="0205 - MINISTERIO DE HACIENDA"/>
    <s v="0011 - DIRECCION GENERAL DE CREDITO PUBLICO"/>
    <x v="0"/>
    <x v="0"/>
    <x v="2"/>
    <s v="2.2 - CONTRATACIÓN DE SERVICIOS"/>
    <s v="2.2.6 - SEGUROS"/>
    <s v="N"/>
    <s v="00 - N/A"/>
    <s v="10 - FONDO GENERAL"/>
    <s v="(en blanco)"/>
    <s v="01 - DISTRITO NACIONAL"/>
    <n v="1000000"/>
    <n v="266483.19"/>
    <n v="600000"/>
    <n v="145216.95000000001"/>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6379568"/>
    <n v="410000.02"/>
    <n v="1730403.5"/>
    <n v="203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0"/>
    <n v="1344665.3900000001"/>
    <n v="2100000"/>
    <n v="776301.3899999999"/>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104760.4"/>
    <n v="400000"/>
    <n v="104760.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234206.4"/>
    <n v="600000"/>
    <n v="234206.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2695000"/>
    <n v="2400000"/>
    <n v="2695000"/>
    <n v="23982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282625"/>
    <n v="300000"/>
    <n v="282625"/>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0"/>
    <n v="1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500000"/>
    <n v="187343.88"/>
    <n v="490000"/>
    <n v="187343.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16757.53"/>
    <n v="3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00"/>
    <n v="4248"/>
    <n v="500000"/>
    <n v="424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186118826"/>
    <n v="194467801.36999997"/>
    <n v="200255119.88"/>
    <n v="177901651.37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105000"/>
    <n v="105000"/>
    <n v="7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6997019"/>
    <n v="220000"/>
    <n v="797019"/>
    <n v="16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82840000"/>
    <n v="86571666.670000002"/>
    <n v="81985000"/>
    <n v="7825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562000"/>
    <n v="3835000"/>
    <n v="2562000"/>
    <n v="369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540000"/>
    <n v="1161120"/>
    <n v="540000"/>
    <n v="1116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3360487"/>
    <n v="24750916.359999999"/>
    <n v="24942987"/>
    <n v="24750916.360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427875"/>
    <n v="427875"/>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912205.83"/>
    <n v="984761.01"/>
    <n v="912205.8300000000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0"/>
    <n v="493140.1"/>
    <n v="500000"/>
    <n v="493140.1"/>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4868000"/>
    <n v="16548000"/>
    <n v="16918000"/>
    <n v="15478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1268000"/>
    <n v="11254000"/>
    <n v="11268000"/>
    <n v="10312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6500000"/>
    <n v="17908960.329999998"/>
    <n v="17952210.27"/>
    <n v="17908960.330000002"/>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23360487"/>
    <n v="24765207.240000002"/>
    <n v="24942987"/>
    <n v="24732790.5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8401218"/>
    <n v="0"/>
    <n v="61107468"/>
    <n v="0"/>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01 - DISTRITO NACIONAL"/>
    <n v="8144000"/>
    <n v="8232593.5100000007"/>
    <n v="8244000"/>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487998"/>
    <n v="20475001.810000002"/>
    <n v="19449169.870000001"/>
    <n v="18694832.550000004"/>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606229"/>
    <n v="20569338.640000004"/>
    <n v="21766429.639999997"/>
    <n v="18782186.990000002"/>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2592843"/>
    <n v="2919549.85"/>
    <n v="3149998.5"/>
    <n v="2663096.86"/>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2287012"/>
    <n v="1504909.24"/>
    <n v="2097012"/>
    <n v="1358083.880000000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63817"/>
    <n v="1668050.92"/>
    <n v="663817"/>
    <n v="1659327.54"/>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9200904"/>
    <n v="9084000"/>
    <n v="9500904"/>
    <n v="8269690.8500000015"/>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04760"/>
    <n v="104760"/>
    <n v="104760"/>
    <n v="9607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2493289.4"/>
    <n v="2500000"/>
    <n v="1848689.4"/>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275000"/>
    <n v="59205.91"/>
    <n v="221570"/>
    <n v="23511.5"/>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1700000"/>
    <n v="1500000"/>
    <n v="1520000"/>
    <n v="1238700"/>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0"/>
    <n v="390211.92"/>
    <n v="435000"/>
    <n v="390211.92"/>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1000"/>
    <n v="48132.65"/>
    <n v="101000"/>
    <n v="48132.65"/>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35006352"/>
    <n v="33173120"/>
    <n v="33386352"/>
    <n v="33067812"/>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2345550.1399999997"/>
    <n v="1994991"/>
    <n v="2155712.86"/>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0"/>
    <n v="1000000"/>
    <n v="0"/>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1800000"/>
    <n v="1150986.22"/>
    <n v="14702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4295743"/>
    <n v="5050520.1700000009"/>
    <n v="4800743"/>
    <n v="4936668.8000000007"/>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48380"/>
    <n v="48380"/>
    <n v="0"/>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1200000"/>
    <n v="754825.99"/>
    <n v="858620"/>
    <n v="659338.92000000004"/>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335693.03"/>
    <n v="418000"/>
    <n v="148381.7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258890.6"/>
    <n v="203890.6"/>
    <n v="258890.5999999999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492000"/>
    <n v="604000"/>
    <n v="743000"/>
    <n v="603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54280"/>
    <n v="6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160008"/>
    <n v="106800"/>
    <n v="16000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589105"/>
    <n v="363440"/>
    <n v="489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3845040"/>
    <n v="3371000"/>
    <n v="31718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281714.25"/>
    <n v="251000"/>
    <n v="281714.25"/>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499966"/>
    <n v="800000"/>
    <n v="49996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0"/>
    <n v="182000"/>
    <n v="182000"/>
    <n v="18200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7948720"/>
    <n v="8423223.9100000001"/>
    <n v="8458050"/>
    <n v="7539472.5500000007"/>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1872407"/>
    <n v="1529222.76"/>
    <n v="1542005.1"/>
    <n v="1450922.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100000"/>
    <n v="58339.199999999997"/>
    <n v="6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848181"/>
    <n v="1390526.75"/>
    <n v="997681"/>
    <n v="1387340.7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325871"/>
    <n v="1456465.15"/>
    <n v="1933916"/>
    <n v="1416345.1500000001"/>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01 - DISTRITO NACIONAL"/>
    <n v="346952"/>
    <n v="114055.92"/>
    <n v="114952"/>
    <n v="114055.9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0"/>
    <n v="8260"/>
    <n v="15000"/>
    <n v="8260"/>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25965.200000000001"/>
    <n v="55800"/>
    <n v="25965.200000000001"/>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6000000"/>
    <n v="6511400"/>
    <n v="6099000"/>
    <n v="65114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4500000"/>
    <n v="1620000"/>
    <n v="2000000"/>
    <n v="16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191969.31"/>
    <n v="202300"/>
    <n v="191969.31"/>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65905.58"/>
    <n v="53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367000"/>
    <n v="400197.54"/>
    <n v="650650"/>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25000"/>
    <n v="724091.4"/>
    <n v="761284.9"/>
    <n v="478430.86"/>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101579.64"/>
    <n v="95000"/>
    <n v="68400.89"/>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45062"/>
    <n v="360143.99"/>
    <n v="474857"/>
    <n v="344419.3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77611.579999999987"/>
    <n v="45000"/>
    <n v="32977.0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100000"/>
    <n v="510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6332.61"/>
    <n v="50000"/>
    <n v="56332.61"/>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x v="2"/>
    <x v="3"/>
    <x v="7"/>
    <s v="2.1 - REMUNERACIONES Y CONTRIBUCIONES"/>
    <s v="2.1.1 - REMUNERACIONES"/>
    <s v="N"/>
    <s v="00 - N/A"/>
    <s v="10 - FONDO GENERAL"/>
    <s v="(en blanco)"/>
    <s v="99 - MULTIPROVINCIAL"/>
    <n v="24407330"/>
    <n v="17117707"/>
    <n v="18407330"/>
    <n v="15774590.309999999"/>
  </r>
  <r>
    <s v="2023"/>
    <x v="0"/>
    <x v="0"/>
    <x v="0"/>
    <x v="0"/>
    <s v="2 - Poder Ejecutivo"/>
    <s v="0206 - MINISTERIO DE EDUCACIÓN"/>
    <s v="0001 - MINISTERIO DE EDUCACION"/>
    <x v="2"/>
    <x v="3"/>
    <x v="7"/>
    <s v="2.1 - REMUNERACIONES Y CONTRIBUCIONES"/>
    <s v="2.1.1 - REMUNERACIONES"/>
    <s v="N"/>
    <s v="00 - N/A"/>
    <s v="10 - FONDO GENERAL"/>
    <s v="(en blanco)"/>
    <s v="99 - MULTIPROVINCIAL"/>
    <n v="2033944"/>
    <n v="1291239.03"/>
    <n v="1291241"/>
    <n v="1284572.3599999999"/>
  </r>
  <r>
    <s v="2023"/>
    <x v="0"/>
    <x v="0"/>
    <x v="0"/>
    <x v="0"/>
    <s v="2 - Poder Ejecutivo"/>
    <s v="0206 - MINISTERIO DE EDUCACIÓN"/>
    <s v="0001 - MINISTERIO DE EDUCACION"/>
    <x v="2"/>
    <x v="3"/>
    <x v="7"/>
    <s v="2.1 - REMUNERACIONES Y CONTRIBUCIONES"/>
    <s v="2.1.2 - SOBRESUELDOS"/>
    <s v="N"/>
    <s v="00 - N/A"/>
    <s v="10 - FONDO GENERAL"/>
    <s v="(en blanco)"/>
    <s v="99 - MULTIPROVINCIAL"/>
    <n v="0"/>
    <n v="0"/>
    <n v="0"/>
    <n v="0"/>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08040"/>
    <n v="1212824.68"/>
    <n v="1308040"/>
    <n v="1111685.3899999999"/>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32920"/>
    <n v="1221137.04"/>
    <n v="1232920"/>
    <n v="1119995.81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213835"/>
    <n v="166824.98000000001"/>
    <n v="213835"/>
    <n v="147887.099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02543"/>
    <n v="15549.520000000004"/>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x v="2"/>
    <x v="3"/>
    <x v="7"/>
    <s v="2.2 - CONTRATACIÓN DE SERVICIOS"/>
    <s v="2.2.3 - VIÁTICOS"/>
    <s v="N"/>
    <s v="00 - N/A"/>
    <s v="10 - FONDO GENERAL"/>
    <s v="(en blanco)"/>
    <s v="99 - MULTIPROVINCIAL"/>
    <n v="1598400"/>
    <n v="293350"/>
    <n v="1372265"/>
    <n v="293350"/>
  </r>
  <r>
    <s v="2023"/>
    <x v="0"/>
    <x v="0"/>
    <x v="0"/>
    <x v="0"/>
    <s v="2 - Poder Ejecutivo"/>
    <s v="0206 - MINISTERIO DE EDUCACIÓN"/>
    <s v="0001 - MINISTERIO DE EDUCACION"/>
    <x v="2"/>
    <x v="3"/>
    <x v="7"/>
    <s v="2.2 - CONTRATACIÓN DE SERVICIOS"/>
    <s v="2.2.4 - TRANSPORTE Y ALMACENAJE"/>
    <s v="N"/>
    <s v="00 - N/A"/>
    <s v="10 - FONDO GENERAL"/>
    <s v="(en blanco)"/>
    <s v="99 - MULTIPROVINCIAL"/>
    <n v="498000"/>
    <n v="0"/>
    <n v="0"/>
    <n v="0"/>
  </r>
  <r>
    <s v="2023"/>
    <x v="0"/>
    <x v="0"/>
    <x v="0"/>
    <x v="0"/>
    <s v="2 - Poder Ejecutivo"/>
    <s v="0206 - MINISTERIO DE EDUCACIÓN"/>
    <s v="0001 - MINISTERIO DE EDUCACION"/>
    <x v="2"/>
    <x v="3"/>
    <x v="7"/>
    <s v="2.2 - CONTRATACIÓN DE SERVICIOS"/>
    <s v="2.2.5 - ALQUILERES Y RENTAS"/>
    <s v="N"/>
    <s v="00 - N/A"/>
    <s v="10 - FONDO GENERAL"/>
    <s v="(en blanco)"/>
    <s v="99 - MULTIPROVINCIAL"/>
    <n v="2990000"/>
    <n v="2990000"/>
    <n v="30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x v="2"/>
    <x v="3"/>
    <x v="7"/>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en blanco)"/>
    <s v="99 - MULTIPROVINCIAL"/>
    <n v="441213"/>
    <n v="178631"/>
    <n v="467686"/>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4625"/>
    <n v="92504"/>
    <n v="54705"/>
    <n v="92504"/>
  </r>
  <r>
    <s v="2023"/>
    <x v="0"/>
    <x v="0"/>
    <x v="0"/>
    <x v="0"/>
    <s v="2 - Poder Ejecutivo"/>
    <s v="0206 - MINISTERIO DE EDUCACIÓN"/>
    <s v="0001 - MINISTERIO DE EDUCACION"/>
    <x v="2"/>
    <x v="3"/>
    <x v="7"/>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x v="2"/>
    <x v="3"/>
    <x v="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3"/>
    <s v="2.1 - REMUNERACIONES Y CONTRIBUCIONES"/>
    <s v="2.1.1 - REMUNERACIONES"/>
    <s v="N"/>
    <s v="00 - N/A"/>
    <s v="10 - FONDO GENERAL"/>
    <s v="(en blanco)"/>
    <s v="99 - MULTIPROVINCIAL"/>
    <n v="803339785"/>
    <n v="629966899"/>
    <n v="636369785"/>
    <n v="579738027.67000031"/>
  </r>
  <r>
    <s v="2023"/>
    <x v="0"/>
    <x v="0"/>
    <x v="0"/>
    <x v="0"/>
    <s v="2 - Poder Ejecutivo"/>
    <s v="0206 - MINISTERIO DE EDUCACIÓN"/>
    <s v="0001 - MINISTERIO DE EDUCACION"/>
    <x v="1"/>
    <x v="8"/>
    <x v="33"/>
    <s v="2.1 - REMUNERACIONES Y CONTRIBUCIONES"/>
    <s v="2.1.1 - REMUNERACIONES"/>
    <s v="N"/>
    <s v="00 - N/A"/>
    <s v="10 - FONDO GENERAL"/>
    <s v="(en blanco)"/>
    <s v="99 - MULTIPROVINCIAL"/>
    <n v="66944982"/>
    <n v="48611979.150000006"/>
    <n v="48611982"/>
    <n v="47961855.920000002"/>
  </r>
  <r>
    <s v="2023"/>
    <x v="0"/>
    <x v="0"/>
    <x v="0"/>
    <x v="0"/>
    <s v="2 - Poder Ejecutivo"/>
    <s v="0206 - MINISTERIO DE EDUCACIÓN"/>
    <s v="0001 - MINISTERIO DE EDUCACION"/>
    <x v="1"/>
    <x v="8"/>
    <x v="33"/>
    <s v="2.1 - REMUNERACIONES Y CONTRIBUCIONES"/>
    <s v="2.1.2 - SOBRESUELDOS"/>
    <s v="N"/>
    <s v="00 - N/A"/>
    <s v="10 - FONDO GENERAL"/>
    <s v="(en blanco)"/>
    <s v="99 - MULTIPROVINCIAL"/>
    <n v="0"/>
    <n v="8319150.4799999995"/>
    <n v="8319151.1699999999"/>
    <n v="8319150.4800000004"/>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6934345"/>
    <n v="44661420.659999996"/>
    <n v="47022172"/>
    <n v="41091587.720000006"/>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7037128"/>
    <n v="44734843.910000004"/>
    <n v="46122258"/>
    <n v="41161393.250000015"/>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9085777"/>
    <n v="7132746.6100000003"/>
    <n v="8783322"/>
    <n v="6538597.049999997"/>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11243746"/>
    <n v="9357459.0299999993"/>
    <n v="11243746"/>
    <n v="8533532.5400000028"/>
  </r>
  <r>
    <s v="2023"/>
    <x v="0"/>
    <x v="0"/>
    <x v="0"/>
    <x v="0"/>
    <s v="2 - Poder Ejecutivo"/>
    <s v="0206 - MINISTERIO DE EDUCACIÓN"/>
    <s v="0001 - MINISTERIO DE EDUCACION"/>
    <x v="1"/>
    <x v="8"/>
    <x v="33"/>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x v="1"/>
    <x v="8"/>
    <x v="33"/>
    <s v="2.2 - CONTRATACIÓN DE SERVICIOS"/>
    <s v="2.2.1 - SERVICIOS BÁSICOS"/>
    <s v="N"/>
    <s v="00 - N/A"/>
    <s v="10 - FONDO GENERAL"/>
    <s v="(en blanco)"/>
    <s v="99 - MULTIPROVINCIAL"/>
    <n v="150000"/>
    <n v="41361.94"/>
    <n v="41361.94"/>
    <n v="41361.94"/>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42772290"/>
    <n v="54699787.869999997"/>
    <n v="56542530.870000005"/>
    <n v="7889384.8700000001"/>
  </r>
  <r>
    <s v="2023"/>
    <x v="0"/>
    <x v="0"/>
    <x v="0"/>
    <x v="0"/>
    <s v="2 - Poder Ejecutivo"/>
    <s v="0206 - MINISTERIO DE EDUCACIÓN"/>
    <s v="0001 - MINISTERIO DE EDUCACION"/>
    <x v="1"/>
    <x v="8"/>
    <x v="33"/>
    <s v="2.2 - CONTRATACIÓN DE SERVICIOS"/>
    <s v="2.2.3 - VIÁTICOS"/>
    <s v="N"/>
    <s v="00 - N/A"/>
    <s v="10 - FONDO GENERAL"/>
    <s v="(en blanco)"/>
    <s v="99 - MULTIPROVINCIAL"/>
    <n v="16626600"/>
    <n v="1986050"/>
    <n v="2502022.91"/>
    <n v="198605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4703500"/>
    <n v="0"/>
    <n v="378395"/>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720350"/>
    <n v="590801.14"/>
    <n v="7685178.2400000002"/>
    <n v="590801.14"/>
  </r>
  <r>
    <s v="2023"/>
    <x v="0"/>
    <x v="0"/>
    <x v="0"/>
    <x v="0"/>
    <s v="2 - Poder Ejecutivo"/>
    <s v="0206 - MINISTERIO DE EDUCACIÓN"/>
    <s v="0001 - MINISTERIO DE EDUCACION"/>
    <x v="1"/>
    <x v="8"/>
    <x v="33"/>
    <s v="2.2 - CONTRATACIÓN DE SERVICIOS"/>
    <s v="2.2.5 - ALQUILERES Y RENTAS"/>
    <s v="N"/>
    <s v="00 - N/A"/>
    <s v="10 - FONDO GENERAL"/>
    <s v="(en blanco)"/>
    <s v="99 - MULTIPROVINCIAL"/>
    <n v="11688600"/>
    <n v="1363618.89"/>
    <n v="1363618.8900000006"/>
    <n v="1363618.89"/>
  </r>
  <r>
    <s v="2023"/>
    <x v="0"/>
    <x v="0"/>
    <x v="0"/>
    <x v="0"/>
    <s v="2 - Poder Ejecutivo"/>
    <s v="0206 - MINISTERIO DE EDUCACIÓN"/>
    <s v="0001 - MINISTERIO DE EDUCACION"/>
    <x v="1"/>
    <x v="8"/>
    <x v="33"/>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x v="1"/>
    <x v="8"/>
    <x v="33"/>
    <s v="2.2 - CONTRATACIÓN DE SERVICIOS"/>
    <s v="2.2.6 - SEGUROS"/>
    <s v="N"/>
    <s v="00 - N/A"/>
    <s v="10 - FONDO GENERAL"/>
    <s v="(en blanco)"/>
    <s v="99 - MULTIPROVINCIAL"/>
    <n v="17045292"/>
    <n v="9989943.2799999993"/>
    <n v="9989944.2799999993"/>
    <n v="9989943.2799999993"/>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71628"/>
    <n v="43315"/>
    <n v="43315"/>
    <n v="43315"/>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300000"/>
    <n v="747488.42"/>
    <n v="747488.42"/>
    <n v="747488.42"/>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620300"/>
    <n v="2781888.66"/>
    <n v="3673705.1400000006"/>
    <n v="2781888.66"/>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3989827.21"/>
    <n v="3999617.21"/>
    <n v="3989827.21"/>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1770000"/>
    <n v="22226123.07"/>
    <n v="42675803.00999999"/>
    <n v="22226123.07"/>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00000"/>
    <n v="10900"/>
    <n v="10900"/>
    <n v="109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300000"/>
    <n v="2500"/>
    <n v="2500"/>
    <n v="25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59625900"/>
    <n v="124864"/>
    <n v="164981.95000000298"/>
    <n v="124864"/>
  </r>
  <r>
    <s v="2023"/>
    <x v="0"/>
    <x v="0"/>
    <x v="0"/>
    <x v="0"/>
    <s v="2 - Poder Ejecutivo"/>
    <s v="0206 - MINISTERIO DE EDUCACIÓN"/>
    <s v="0001 - MINISTERIO DE EDUCACION"/>
    <x v="1"/>
    <x v="8"/>
    <x v="33"/>
    <s v="2.3 - MATERIALES Y SUMINISTROS"/>
    <s v="2.3.1 - ALIMENTOS Y PRODUCTOS AGROFORESTALES"/>
    <s v="N"/>
    <s v="00 - N/A"/>
    <s v="10 - FONDO GENERAL"/>
    <s v="(en blanco)"/>
    <s v="99 - MULTIPROVINCIAL"/>
    <n v="15405000"/>
    <n v="37276151.100000001"/>
    <n v="37277743.649999999"/>
    <n v="37276151.100000001"/>
  </r>
  <r>
    <s v="2023"/>
    <x v="0"/>
    <x v="0"/>
    <x v="0"/>
    <x v="0"/>
    <s v="2 - Poder Ejecutivo"/>
    <s v="0206 - MINISTERIO DE EDUCACIÓN"/>
    <s v="0001 - MINISTERIO DE EDUCACION"/>
    <x v="1"/>
    <x v="8"/>
    <x v="33"/>
    <s v="2.3 - MATERIALES Y SUMINISTROS"/>
    <s v="2.3.2 - TEXTILES Y VESTUARIOS"/>
    <s v="N"/>
    <s v="00 - N/A"/>
    <s v="10 - FONDO GENERAL"/>
    <s v="(en blanco)"/>
    <s v="99 - MULTIPROVINCIAL"/>
    <n v="435000"/>
    <n v="21775"/>
    <n v="21775"/>
    <n v="21775"/>
  </r>
  <r>
    <s v="2023"/>
    <x v="0"/>
    <x v="0"/>
    <x v="0"/>
    <x v="0"/>
    <s v="2 - Poder Ejecutivo"/>
    <s v="0206 - MINISTERIO DE EDUCACIÓN"/>
    <s v="0001 - MINISTERIO DE EDUCACION"/>
    <x v="1"/>
    <x v="8"/>
    <x v="33"/>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8868862"/>
    <n v="0"/>
    <n v="0.33000000001629815"/>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400793885"/>
    <n v="0"/>
    <n v="1775613.92"/>
    <n v="0"/>
  </r>
  <r>
    <s v="2023"/>
    <x v="0"/>
    <x v="0"/>
    <x v="0"/>
    <x v="0"/>
    <s v="2 - Poder Ejecutivo"/>
    <s v="0206 - MINISTERIO DE EDUCACIÓN"/>
    <s v="0001 - MINISTERIO DE EDUCACION"/>
    <x v="1"/>
    <x v="8"/>
    <x v="33"/>
    <s v="2.3 - MATERIALES Y SUMINISTROS"/>
    <s v="2.3.4 - PRODUCTOS FARMACÉUTICOS"/>
    <s v="N"/>
    <s v="00 - N/A"/>
    <s v="10 - FONDO GENERAL"/>
    <s v="(en blanco)"/>
    <s v="99 - MULTIPROVINCIAL"/>
    <n v="23800000"/>
    <n v="8702.32"/>
    <n v="8702.320000000298"/>
    <n v="8702.32"/>
  </r>
  <r>
    <s v="2023"/>
    <x v="0"/>
    <x v="0"/>
    <x v="0"/>
    <x v="0"/>
    <s v="2 - Poder Ejecutivo"/>
    <s v="0206 - MINISTERIO DE EDUCACIÓN"/>
    <s v="0001 - MINISTERIO DE EDUCACION"/>
    <x v="1"/>
    <x v="8"/>
    <x v="33"/>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2100000"/>
    <n v="472387.89"/>
    <n v="472387.89000000013"/>
    <n v="472387.89"/>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4000"/>
    <n v="11955.25"/>
    <n v="11955.25"/>
    <n v="11955.25"/>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120000"/>
    <n v="4616.7700000000004"/>
    <n v="4616.7700000000004"/>
    <n v="4616.7700000000004"/>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20000000"/>
    <n v="3901672.5"/>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32191"/>
    <n v="225"/>
    <n v="225"/>
    <n v="225"/>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300000"/>
    <n v="2700"/>
    <n v="72084"/>
    <n v="270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250000"/>
    <n v="98271.07"/>
    <n v="98271.070000000065"/>
    <n v="98271.07"/>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605000"/>
    <n v="2303680.66"/>
    <n v="2304679.7000000002"/>
    <n v="2303680.66"/>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5350611"/>
    <n v="750202.42999999993"/>
    <n v="1212460.5499999998"/>
    <n v="573175.88"/>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4536"/>
    <n v="16538166.300000001"/>
    <n v="16980486.550000012"/>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100000"/>
    <n v="7698465.7300000004"/>
    <n v="7800000"/>
    <n v="7698465.7300000004"/>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50000"/>
    <n v="23891.200000000001"/>
    <n v="23891.200000000001"/>
    <n v="23891.200000000001"/>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26400"/>
    <n v="10146.700000000001"/>
    <n v="14646.2"/>
    <n v="10146.700000000001"/>
  </r>
  <r>
    <s v="2023"/>
    <x v="0"/>
    <x v="0"/>
    <x v="1"/>
    <x v="1"/>
    <s v="2 - Poder Ejecutivo"/>
    <s v="0206 - MINISTERIO DE EDUCACIÓN"/>
    <s v="0001 - MINISTERIO DE EDUCACION"/>
    <x v="1"/>
    <x v="8"/>
    <x v="33"/>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70294877804"/>
    <n v="64365544595.830002"/>
    <n v="69695374778.990005"/>
    <n v="63665473134.960022"/>
  </r>
  <r>
    <s v="2023"/>
    <x v="0"/>
    <x v="0"/>
    <x v="0"/>
    <x v="0"/>
    <s v="2 - Poder Ejecutivo"/>
    <s v="0206 - MINISTERIO DE EDUCACIÓN"/>
    <s v="0001 - MINISTERIO DE EDUCACION"/>
    <x v="1"/>
    <x v="8"/>
    <x v="34"/>
    <s v="2.1 - REMUNERACIONES Y CONTRIBUCIONES"/>
    <s v="2.1.1 - REMUNERACIONES"/>
    <s v="N"/>
    <s v="00 - N/A"/>
    <s v="10 - FONDO GENERAL"/>
    <s v="(en blanco)"/>
    <s v="99 - MULTIPROVINCIAL"/>
    <n v="109956903"/>
    <n v="221035370.72"/>
    <n v="150763853"/>
    <n v="150311100.34999999"/>
  </r>
  <r>
    <s v="2023"/>
    <x v="0"/>
    <x v="0"/>
    <x v="0"/>
    <x v="0"/>
    <s v="2 - Poder Ejecutivo"/>
    <s v="0206 - MINISTERIO DE EDUCACIÓN"/>
    <s v="0001 - MINISTERIO DE EDUCACION"/>
    <x v="1"/>
    <x v="8"/>
    <x v="34"/>
    <s v="2.1 - REMUNERACIONES Y CONTRIBUCIONES"/>
    <s v="2.1.1 - REMUNERACIONES"/>
    <s v="N"/>
    <s v="00 - N/A"/>
    <s v="10 - FONDO GENERAL"/>
    <s v="(en blanco)"/>
    <s v="99 - MULTIPROVINCIAL"/>
    <n v="597819963"/>
    <n v="313338186.31"/>
    <n v="346779070.19"/>
    <n v="277458852.98000002"/>
  </r>
  <r>
    <s v="2023"/>
    <x v="0"/>
    <x v="0"/>
    <x v="0"/>
    <x v="0"/>
    <s v="2 - Poder Ejecutivo"/>
    <s v="0206 - MINISTERIO DE EDUCACIÓN"/>
    <s v="0001 - MINISTERIO DE EDUCACION"/>
    <x v="1"/>
    <x v="8"/>
    <x v="34"/>
    <s v="2.1 - REMUNERACIONES Y CONTRIBUCIONES"/>
    <s v="2.1.1 - REMUNERACIONES"/>
    <s v="N"/>
    <s v="00 - N/A"/>
    <s v="10 - FONDO GENERAL"/>
    <s v="(en blanco)"/>
    <s v="99 - MULTIPROVINCIAL"/>
    <n v="0"/>
    <n v="9771667"/>
    <n v="9771667"/>
    <n v="4474000"/>
  </r>
  <r>
    <s v="2023"/>
    <x v="0"/>
    <x v="0"/>
    <x v="0"/>
    <x v="0"/>
    <s v="2 - Poder Ejecutivo"/>
    <s v="0206 - MINISTERIO DE EDUCACIÓN"/>
    <s v="0001 - MINISTERIO DE EDUCACION"/>
    <x v="1"/>
    <x v="8"/>
    <x v="34"/>
    <s v="2.1 - REMUNERACIONES Y CONTRIBUCIONES"/>
    <s v="2.1.1 - REMUNERACIONES"/>
    <s v="N"/>
    <s v="00 - N/A"/>
    <s v="10 - FONDO GENERAL"/>
    <s v="(en blanco)"/>
    <s v="99 - MULTIPROVINCIAL"/>
    <n v="5538785939"/>
    <n v="5745384652.04"/>
    <n v="5745384653"/>
    <n v="5720828400.3299999"/>
  </r>
  <r>
    <s v="2023"/>
    <x v="0"/>
    <x v="0"/>
    <x v="0"/>
    <x v="0"/>
    <s v="2 - Poder Ejecutivo"/>
    <s v="0206 - MINISTERIO DE EDUCACIÓN"/>
    <s v="0001 - MINISTERIO DE EDUCACION"/>
    <x v="1"/>
    <x v="8"/>
    <x v="34"/>
    <s v="2.1 - REMUNERACIONES Y CONTRIBUCIONES"/>
    <s v="2.1.2 - SOBRESUELDOS"/>
    <s v="N"/>
    <s v="00 - N/A"/>
    <s v="10 - FONDO GENERAL"/>
    <s v="(en blanco)"/>
    <s v="99 - MULTIPROVINCIAL"/>
    <n v="0"/>
    <n v="706351292.25"/>
    <n v="706351293.22000003"/>
    <n v="685871106.77999997"/>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4994039471"/>
    <n v="4956814643.3500004"/>
    <n v="4969900719"/>
    <n v="4533615465.5499992"/>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5001220241"/>
    <n v="4963831585.4499998"/>
    <n v="4977078480"/>
    <n v="4540036364.6799994"/>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801831281"/>
    <n v="799008367.96999991"/>
    <n v="801938016"/>
    <n v="730065153.09000015"/>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1230530065"/>
    <n v="1211863685.1600001"/>
    <n v="1220685982"/>
    <n v="1108085877.2699997"/>
  </r>
  <r>
    <s v="2023"/>
    <x v="0"/>
    <x v="0"/>
    <x v="0"/>
    <x v="0"/>
    <s v="2 - Poder Ejecutivo"/>
    <s v="0206 - MINISTERIO DE EDUCACIÓN"/>
    <s v="0001 - MINISTERIO DE EDUCACION"/>
    <x v="1"/>
    <x v="8"/>
    <x v="34"/>
    <s v="2.2 - CONTRATACIÓN DE SERVICIOS"/>
    <s v="2.2.2 - PUBLICIDAD, IMPRESIÓN Y ENCUADERNACIÓN"/>
    <s v="N"/>
    <s v="00 - N/A"/>
    <s v="10 - FONDO GENERAL"/>
    <s v="(en blanco)"/>
    <s v="99 - MULTIPROVINCIAL"/>
    <n v="184361138"/>
    <n v="405932902.31999999"/>
    <n v="412081110"/>
    <n v="220992458"/>
  </r>
  <r>
    <s v="2023"/>
    <x v="0"/>
    <x v="0"/>
    <x v="0"/>
    <x v="0"/>
    <s v="2 - Poder Ejecutivo"/>
    <s v="0206 - MINISTERIO DE EDUCACIÓN"/>
    <s v="0001 - MINISTERIO DE EDUCACION"/>
    <x v="1"/>
    <x v="8"/>
    <x v="34"/>
    <s v="2.2 - CONTRATACIÓN DE SERVICIOS"/>
    <s v="2.2.3 - VIÁTICOS"/>
    <s v="N"/>
    <s v="00 - N/A"/>
    <s v="10 - FONDO GENERAL"/>
    <s v="(en blanco)"/>
    <s v="99 - MULTIPROVINCIAL"/>
    <n v="13434750"/>
    <n v="2749100"/>
    <n v="3819101"/>
    <n v="235840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126748800"/>
    <n v="336330"/>
    <n v="782038.43999999948"/>
    <n v="33633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en blanco)"/>
    <s v="99 - MULTIPROVINCIAL"/>
    <n v="15985900"/>
    <n v="14871522.449999999"/>
    <n v="17907611.800000001"/>
    <n v="13262031.550000001"/>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01975142"/>
    <n v="101975142"/>
    <n v="101975142"/>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59511296.80000001"/>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x v="1"/>
    <x v="8"/>
    <x v="34"/>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1690890225"/>
    <n v="50017500"/>
    <n v="52517500"/>
    <n v="0"/>
  </r>
  <r>
    <s v="2023"/>
    <x v="0"/>
    <x v="0"/>
    <x v="0"/>
    <x v="0"/>
    <s v="2 - Poder Ejecutivo"/>
    <s v="0206 - MINISTERIO DE EDUCACIÓN"/>
    <s v="0001 - MINISTERIO DE EDUCACION"/>
    <x v="1"/>
    <x v="8"/>
    <x v="34"/>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en blanco)"/>
    <s v="99 - MULTIPROVINCIAL"/>
    <n v="3706200"/>
    <n v="114838"/>
    <n v="311483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61770"/>
    <n v="91040"/>
    <n v="91040"/>
    <n v="5828.32"/>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0"/>
    <n v="5018349.37"/>
    <n v="5018349.7399999984"/>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9996668511"/>
    <n v="20549094053.139999"/>
    <n v="20557575370"/>
    <n v="18805617862.810001"/>
  </r>
  <r>
    <s v="2023"/>
    <x v="0"/>
    <x v="0"/>
    <x v="0"/>
    <x v="0"/>
    <s v="2 - Poder Ejecutivo"/>
    <s v="0206 - MINISTERIO DE EDUCACIÓN"/>
    <s v="0001 - MINISTERIO DE EDUCACION"/>
    <x v="1"/>
    <x v="8"/>
    <x v="35"/>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743823615"/>
    <n v="1666818662.3100002"/>
    <n v="1666818664"/>
    <n v="1663998288.6100001"/>
  </r>
  <r>
    <s v="2023"/>
    <x v="0"/>
    <x v="0"/>
    <x v="0"/>
    <x v="0"/>
    <s v="2 - Poder Ejecutivo"/>
    <s v="0206 - MINISTERIO DE EDUCACIÓN"/>
    <s v="0001 - MINISTERIO DE EDUCACION"/>
    <x v="1"/>
    <x v="8"/>
    <x v="35"/>
    <s v="2.1 - REMUNERACIONES Y CONTRIBUCIONES"/>
    <s v="2.1.2 - SOBRESUELDOS"/>
    <s v="N"/>
    <s v="00 - N/A"/>
    <s v="10 - FONDO GENERAL"/>
    <s v="(en blanco)"/>
    <s v="99 - MULTIPROVINCIAL"/>
    <n v="0"/>
    <n v="4793800"/>
    <n v="4793800"/>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182044858.22"/>
    <n v="182044858.33999997"/>
    <n v="182044858.22000003"/>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3645721"/>
    <n v="1457437017.51"/>
    <n v="1458659188"/>
    <n v="1333823669.0699997"/>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5737099"/>
    <n v="1459511159.49"/>
    <n v="1460748236"/>
    <n v="1335724293.8399999"/>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233597219"/>
    <n v="233118365"/>
    <n v="233118365"/>
    <n v="212883780.48000002"/>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365663459"/>
    <n v="358392904.73000002"/>
    <n v="362201748"/>
    <n v="327675218.18000007"/>
  </r>
  <r>
    <s v="2023"/>
    <x v="0"/>
    <x v="0"/>
    <x v="0"/>
    <x v="0"/>
    <s v="2 - Poder Ejecutivo"/>
    <s v="0206 - MINISTERIO DE EDUCACIÓN"/>
    <s v="0001 - MINISTERIO DE EDUCACION"/>
    <x v="1"/>
    <x v="8"/>
    <x v="35"/>
    <s v="2.2 - CONTRATACIÓN DE SERVICIOS"/>
    <s v="2.2.2 - PUBLICIDAD, IMPRESIÓN Y ENCUADERNACIÓN"/>
    <s v="N"/>
    <s v="00 - N/A"/>
    <s v="10 - FONDO GENERAL"/>
    <s v="(en blanco)"/>
    <s v="99 - MULTIPROVINCIAL"/>
    <n v="296351365"/>
    <n v="406451596.51999998"/>
    <n v="414278235.64999998"/>
    <n v="234330374.51999998"/>
  </r>
  <r>
    <s v="2023"/>
    <x v="0"/>
    <x v="0"/>
    <x v="0"/>
    <x v="0"/>
    <s v="2 - Poder Ejecutivo"/>
    <s v="0206 - MINISTERIO DE EDUCACIÓN"/>
    <s v="0001 - MINISTERIO DE EDUCACION"/>
    <x v="1"/>
    <x v="8"/>
    <x v="35"/>
    <s v="2.2 - CONTRATACIÓN DE SERVICIOS"/>
    <s v="2.2.3 - VIÁTICOS"/>
    <s v="N"/>
    <s v="00 - N/A"/>
    <s v="10 - FONDO GENERAL"/>
    <s v="(en blanco)"/>
    <s v="99 - MULTIPROVINCIAL"/>
    <n v="16981165"/>
    <n v="2464605.58"/>
    <n v="4677234.58"/>
    <n v="2464605.58"/>
  </r>
  <r>
    <s v="2023"/>
    <x v="0"/>
    <x v="0"/>
    <x v="0"/>
    <x v="0"/>
    <s v="2 - Poder Ejecutivo"/>
    <s v="0206 - MINISTERIO DE EDUCACIÓN"/>
    <s v="0001 - MINISTERIO DE EDUCACION"/>
    <x v="1"/>
    <x v="8"/>
    <x v="35"/>
    <s v="2.2 - CONTRATACIÓN DE SERVICIOS"/>
    <s v="2.2.4 - TRANSPORTE Y ALMACENAJE"/>
    <s v="N"/>
    <s v="00 - N/A"/>
    <s v="10 - FONDO GENERAL"/>
    <s v="(en blanco)"/>
    <s v="99 - MULTIPROVINCIAL"/>
    <n v="45438665"/>
    <n v="140722.79"/>
    <n v="3237153"/>
    <n v="110762.79000000001"/>
  </r>
  <r>
    <s v="2023"/>
    <x v="0"/>
    <x v="0"/>
    <x v="0"/>
    <x v="0"/>
    <s v="2 - Poder Ejecutivo"/>
    <s v="0206 - MINISTERIO DE EDUCACIÓN"/>
    <s v="0001 - MINISTERIO DE EDUCACION"/>
    <x v="1"/>
    <x v="8"/>
    <x v="35"/>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en blanco)"/>
    <s v="99 - MULTIPROVINCIAL"/>
    <n v="18596850"/>
    <n v="20101300"/>
    <n v="20636900"/>
    <n v="15254538.49"/>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49937660"/>
    <n v="49937660"/>
    <n v="4993765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22694330"/>
    <n v="54153733.230000004"/>
    <n v="54866535"/>
    <n v="22174401.6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150900000"/>
    <n v="150900000"/>
    <n v="14880000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90636000"/>
    <n v="28800000"/>
    <n v="29397500.700000003"/>
    <n v="28800000"/>
  </r>
  <r>
    <s v="2023"/>
    <x v="0"/>
    <x v="0"/>
    <x v="0"/>
    <x v="0"/>
    <s v="2 - Poder Ejecutivo"/>
    <s v="0206 - MINISTERIO DE EDUCACIÓN"/>
    <s v="0001 - MINISTERIO DE EDUCACION"/>
    <x v="1"/>
    <x v="8"/>
    <x v="35"/>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x v="1"/>
    <x v="8"/>
    <x v="35"/>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71078"/>
    <n v="31453.14"/>
    <n v="392137"/>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61240"/>
    <n v="4520.45"/>
    <n v="251380"/>
    <n v="4520.45"/>
  </r>
  <r>
    <s v="2023"/>
    <x v="0"/>
    <x v="0"/>
    <x v="0"/>
    <x v="0"/>
    <s v="2 - Poder Ejecutivo"/>
    <s v="0206 - MINISTERIO DE EDUCACIÓN"/>
    <s v="0001 - MINISTERIO DE EDUCACION"/>
    <x v="1"/>
    <x v="8"/>
    <x v="35"/>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598563"/>
    <n v="154833.39000000001"/>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7172568"/>
    <n v="63823.4"/>
    <n v="514668.66000000003"/>
    <n v="63823.4"/>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327150"/>
    <n v="97770340.150000006"/>
    <n v="79433499.849999994"/>
    <n v="71446460.26000000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91828.85000000149"/>
    <n v="18491830"/>
    <n v="91828.8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3346593190"/>
    <n v="2997387458.7599998"/>
    <n v="3015496190"/>
    <n v="2708932855.9299998"/>
  </r>
  <r>
    <s v="2023"/>
    <x v="0"/>
    <x v="0"/>
    <x v="0"/>
    <x v="0"/>
    <s v="2 - Poder Ejecutivo"/>
    <s v="0206 - MINISTERIO DE EDUCACIÓN"/>
    <s v="0001 - MINISTERIO DE EDUCACION"/>
    <x v="1"/>
    <x v="8"/>
    <x v="36"/>
    <s v="2.1 - REMUNERACIONES Y CONTRIBUCIONES"/>
    <s v="2.1.1 - REMUNERACIONE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278882767"/>
    <n v="250287651.42000002"/>
    <n v="250287656"/>
    <n v="248833468.60999998"/>
  </r>
  <r>
    <s v="2023"/>
    <x v="0"/>
    <x v="0"/>
    <x v="0"/>
    <x v="0"/>
    <s v="2 - Poder Ejecutivo"/>
    <s v="0206 - MINISTERIO DE EDUCACIÓN"/>
    <s v="0001 - MINISTERIO DE EDUCACION"/>
    <x v="1"/>
    <x v="8"/>
    <x v="36"/>
    <s v="2.1 - REMUNERACIONES Y CONTRIBUCIONES"/>
    <s v="2.1.2 - SOBRESUELDOS"/>
    <s v="N"/>
    <s v="00 - N/A"/>
    <s v="10 - FONDO GENERAL"/>
    <s v="(en blanco)"/>
    <s v="99 - MULTIPROVINCIAL"/>
    <n v="0"/>
    <n v="35360927.219999999"/>
    <n v="35360927.75"/>
    <n v="35360925.590000004"/>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261368"/>
    <n v="212511334.61000001"/>
    <n v="225716191"/>
    <n v="192059466.28000003"/>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608115"/>
    <n v="212814119.33999997"/>
    <n v="226124228"/>
    <n v="192334214.22999993"/>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37756020"/>
    <n v="33907103.080000006"/>
    <n v="44805605"/>
    <n v="30503949.859999988"/>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57239017"/>
    <n v="39623772.240000002"/>
    <n v="42239017"/>
    <n v="36524908.210000001"/>
  </r>
  <r>
    <s v="2023"/>
    <x v="0"/>
    <x v="0"/>
    <x v="0"/>
    <x v="0"/>
    <s v="2 - Poder Ejecutivo"/>
    <s v="0206 - MINISTERIO DE EDUCACIÓN"/>
    <s v="0001 - MINISTERIO DE EDUCACION"/>
    <x v="1"/>
    <x v="8"/>
    <x v="36"/>
    <s v="2.2 - CONTRATACIÓN DE SERVICIOS"/>
    <s v="2.2.1 - SERVICIOS BÁSICOS"/>
    <s v="N"/>
    <s v="00 - N/A"/>
    <s v="10 - FONDO GENERAL"/>
    <s v="(en blanco)"/>
    <s v="99 - MULTIPROVINCIAL"/>
    <n v="6000000"/>
    <n v="0"/>
    <n v="70000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63575000"/>
    <n v="5072786.57"/>
    <n v="7672786.5700000003"/>
    <n v="5072786.57"/>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14108132"/>
    <n v="4560426.22"/>
    <n v="10286172.350000024"/>
    <n v="1201576.22"/>
  </r>
  <r>
    <s v="2023"/>
    <x v="0"/>
    <x v="0"/>
    <x v="0"/>
    <x v="0"/>
    <s v="2 - Poder Ejecutivo"/>
    <s v="0206 - MINISTERIO DE EDUCACIÓN"/>
    <s v="0001 - MINISTERIO DE EDUCACION"/>
    <x v="1"/>
    <x v="8"/>
    <x v="36"/>
    <s v="2.2 - CONTRATACIÓN DE SERVICIOS"/>
    <s v="2.2.3 - VIÁTICOS"/>
    <s v="N"/>
    <s v="00 - N/A"/>
    <s v="10 - FONDO GENERAL"/>
    <s v="(en blanco)"/>
    <s v="99 - MULTIPROVINCIAL"/>
    <n v="25386740"/>
    <n v="3162550"/>
    <n v="4121610"/>
    <n v="316255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23394444"/>
    <n v="147899.99"/>
    <n v="236744.99000000209"/>
    <n v="3119.99"/>
  </r>
  <r>
    <s v="2023"/>
    <x v="0"/>
    <x v="0"/>
    <x v="0"/>
    <x v="0"/>
    <s v="2 - Poder Ejecutivo"/>
    <s v="0206 - MINISTERIO DE EDUCACIÓN"/>
    <s v="0001 - MINISTERIO DE EDUCACION"/>
    <x v="1"/>
    <x v="8"/>
    <x v="36"/>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683400"/>
    <n v="407255.59"/>
    <n v="614630"/>
    <n v="407255.59"/>
  </r>
  <r>
    <s v="2023"/>
    <x v="0"/>
    <x v="0"/>
    <x v="0"/>
    <x v="0"/>
    <s v="2 - Poder Ejecutivo"/>
    <s v="0206 - MINISTERIO DE EDUCACIÓN"/>
    <s v="0001 - MINISTERIO DE EDUCACION"/>
    <x v="1"/>
    <x v="8"/>
    <x v="36"/>
    <s v="2.2 - CONTRATACIÓN DE SERVICIOS"/>
    <s v="2.2.5 - ALQUILERES Y RENTAS"/>
    <s v="N"/>
    <s v="00 - N/A"/>
    <s v="10 - FONDO GENERAL"/>
    <s v="(en blanco)"/>
    <s v="99 - MULTIPROVINCIAL"/>
    <n v="30000000"/>
    <n v="974794.09"/>
    <n v="974794.09000000358"/>
    <n v="974794.09"/>
  </r>
  <r>
    <s v="2023"/>
    <x v="0"/>
    <x v="0"/>
    <x v="0"/>
    <x v="0"/>
    <s v="2 - Poder Ejecutivo"/>
    <s v="0206 - MINISTERIO DE EDUCACIÓN"/>
    <s v="0001 - MINISTERIO DE EDUCACION"/>
    <x v="1"/>
    <x v="8"/>
    <x v="36"/>
    <s v="2.2 - CONTRATACIÓN DE SERVICIOS"/>
    <s v="2.2.5 - ALQUILERES Y RENTAS"/>
    <s v="N"/>
    <s v="00 - N/A"/>
    <s v="10 - FONDO GENERAL"/>
    <s v="(en blanco)"/>
    <s v="99 - MULTIPROVINCIAL"/>
    <n v="1459800"/>
    <n v="25023605.860000003"/>
    <n v="26612537.350000001"/>
    <n v="21628032.300000001"/>
  </r>
  <r>
    <s v="2023"/>
    <x v="0"/>
    <x v="0"/>
    <x v="0"/>
    <x v="0"/>
    <s v="2 - Poder Ejecutivo"/>
    <s v="0206 - MINISTERIO DE EDUCACIÓN"/>
    <s v="0001 - MINISTERIO DE EDUCACION"/>
    <x v="1"/>
    <x v="8"/>
    <x v="36"/>
    <s v="2.2 - CONTRATACIÓN DE SERVICIOS"/>
    <s v="2.2.5 - ALQUILERES Y RENTAS"/>
    <s v="N"/>
    <s v="00 - N/A"/>
    <s v="10 - FONDO GENERAL"/>
    <s v="(en blanco)"/>
    <s v="99 - MULTIPROVINCIAL"/>
    <n v="8000000"/>
    <n v="0"/>
    <n v="0"/>
    <n v="0"/>
  </r>
  <r>
    <s v="2023"/>
    <x v="0"/>
    <x v="0"/>
    <x v="0"/>
    <x v="0"/>
    <s v="2 - Poder Ejecutivo"/>
    <s v="0206 - MINISTERIO DE EDUCACIÓN"/>
    <s v="0001 - MINISTERIO DE EDUCACION"/>
    <x v="1"/>
    <x v="8"/>
    <x v="36"/>
    <s v="2.2 - CONTRATACIÓN DE SERVICIOS"/>
    <s v="2.2.6 - SEGUROS"/>
    <s v="N"/>
    <s v="00 - N/A"/>
    <s v="10 - FONDO GENERAL"/>
    <s v="(en blanco)"/>
    <s v="99 - MULTIPROVINCIAL"/>
    <n v="24500000"/>
    <n v="29138.02"/>
    <n v="29138.019999999553"/>
    <n v="29138.02"/>
  </r>
  <r>
    <s v="2023"/>
    <x v="0"/>
    <x v="0"/>
    <x v="0"/>
    <x v="0"/>
    <s v="2 - Poder Ejecutivo"/>
    <s v="0206 - MINISTERIO DE EDUCACIÓN"/>
    <s v="0001 - MINISTERIO DE EDUCACION"/>
    <x v="1"/>
    <x v="8"/>
    <x v="36"/>
    <s v="2.2 - CONTRATACIÓN DE SERVICIOS"/>
    <s v="2.2.6 - SEGUROS"/>
    <s v="N"/>
    <s v="00 - N/A"/>
    <s v="10 - FONDO GENERAL"/>
    <s v="(en blanco)"/>
    <s v="99 - MULTIPROVINCIAL"/>
    <n v="61565670"/>
    <n v="46604108.740000002"/>
    <n v="46604108.739999995"/>
    <n v="46604108.740000002"/>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11106000"/>
    <n v="2625251.06"/>
    <n v="2625251.0600000005"/>
    <n v="2625251.06"/>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127568540"/>
    <n v="35940326.960000001"/>
    <n v="35940326.959999993"/>
    <n v="27275802.66"/>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7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9882000"/>
    <n v="1350"/>
    <n v="1850"/>
    <n v="135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56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511038944"/>
    <n v="255732979.19"/>
    <n v="256921710.59999996"/>
    <n v="255732979.19"/>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400000"/>
    <n v="28598580.98"/>
    <n v="28698580.98"/>
    <n v="28598580.98"/>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300000"/>
    <n v="133592.82999999999"/>
    <n v="208592.82999999996"/>
    <n v="133592.82999999999"/>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131810125"/>
    <n v="22137742.530000001"/>
    <n v="22288148.780000009"/>
    <n v="14666151.270000001"/>
  </r>
  <r>
    <s v="2023"/>
    <x v="0"/>
    <x v="0"/>
    <x v="0"/>
    <x v="0"/>
    <s v="2 - Poder Ejecutivo"/>
    <s v="0206 - MINISTERIO DE EDUCACIÓN"/>
    <s v="0001 - MINISTERIO DE EDUCACION"/>
    <x v="1"/>
    <x v="8"/>
    <x v="36"/>
    <s v="2.3 - MATERIALES Y SUMINISTROS"/>
    <s v="2.3.1 - ALIMENTOS Y PRODUCTOS AGROFORESTALES"/>
    <s v="N"/>
    <s v="00 - N/A"/>
    <s v="10 - FONDO GENERAL"/>
    <s v="(en blanco)"/>
    <s v="99 - MULTIPROVINCIAL"/>
    <n v="202148115"/>
    <n v="4833536.34"/>
    <n v="4833565.0900000036"/>
    <n v="4833536.34"/>
  </r>
  <r>
    <s v="2023"/>
    <x v="0"/>
    <x v="0"/>
    <x v="0"/>
    <x v="0"/>
    <s v="2 - Poder Ejecutivo"/>
    <s v="0206 - MINISTERIO DE EDUCACIÓN"/>
    <s v="0001 - MINISTERIO DE EDUCACION"/>
    <x v="1"/>
    <x v="8"/>
    <x v="36"/>
    <s v="2.3 - MATERIALES Y SUMINISTROS"/>
    <s v="2.3.2 - TEXTILES Y VESTUARIOS"/>
    <s v="N"/>
    <s v="00 - N/A"/>
    <s v="10 - FONDO GENERAL"/>
    <s v="(en blanco)"/>
    <s v="99 - MULTIPROVINCIAL"/>
    <n v="10160000"/>
    <n v="13550"/>
    <n v="53550"/>
    <n v="13550"/>
  </r>
  <r>
    <s v="2023"/>
    <x v="0"/>
    <x v="0"/>
    <x v="0"/>
    <x v="0"/>
    <s v="2 - Poder Ejecutivo"/>
    <s v="0206 - MINISTERIO DE EDUCACIÓN"/>
    <s v="0001 - MINISTERIO DE EDUCACION"/>
    <x v="1"/>
    <x v="8"/>
    <x v="36"/>
    <s v="2.3 - MATERIALES Y SUMINISTROS"/>
    <s v="2.3.2 - TEXTILES Y VESTUARIOS"/>
    <s v="N"/>
    <s v="00 - N/A"/>
    <s v="10 - FONDO GENERAL"/>
    <s v="(en blanco)"/>
    <s v="99 - MULTIPROVINCIAL"/>
    <n v="53700000"/>
    <n v="7800"/>
    <n v="1214988.75"/>
    <n v="780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037460"/>
    <n v="0"/>
    <n v="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6960955"/>
    <n v="66245.899999999994"/>
    <n v="549238.89999999991"/>
    <n v="66245.899999999994"/>
  </r>
  <r>
    <s v="2023"/>
    <x v="0"/>
    <x v="0"/>
    <x v="0"/>
    <x v="0"/>
    <s v="2 - Poder Ejecutivo"/>
    <s v="0206 - MINISTERIO DE EDUCACIÓN"/>
    <s v="0001 - MINISTERIO DE EDUCACION"/>
    <x v="1"/>
    <x v="8"/>
    <x v="36"/>
    <s v="2.3 - MATERIALES Y SUMINISTROS"/>
    <s v="2.3.3 - PAPEL, CARTÓN E IMPRESOS"/>
    <s v="N"/>
    <s v="00 - N/A"/>
    <s v="10 - FONDO GENERAL"/>
    <s v="(en blanco)"/>
    <s v="99 - MULTIPROVINCIAL"/>
    <n v="393345"/>
    <n v="40142"/>
    <n v="41642"/>
    <n v="40142"/>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207992950"/>
    <n v="270765586"/>
    <n v="270844387"/>
    <n v="270765586"/>
  </r>
  <r>
    <s v="2023"/>
    <x v="0"/>
    <x v="0"/>
    <x v="0"/>
    <x v="0"/>
    <s v="2 - Poder Ejecutivo"/>
    <s v="0206 - MINISTERIO DE EDUCACIÓN"/>
    <s v="0001 - MINISTERIO DE EDUCACION"/>
    <x v="1"/>
    <x v="8"/>
    <x v="36"/>
    <s v="2.3 - MATERIALES Y SUMINISTROS"/>
    <s v="2.3.5 - CUERO, CAUCHO Y PLÁSTICO"/>
    <s v="N"/>
    <s v="00 - N/A"/>
    <s v="10 - FONDO GENERAL"/>
    <s v="(en blanco)"/>
    <s v="99 - MULTIPROVINCIAL"/>
    <n v="5600000"/>
    <n v="0"/>
    <n v="0"/>
    <n v="0"/>
  </r>
  <r>
    <s v="2023"/>
    <x v="0"/>
    <x v="0"/>
    <x v="0"/>
    <x v="0"/>
    <s v="2 - Poder Ejecutivo"/>
    <s v="0206 - MINISTERIO DE EDUCACIÓN"/>
    <s v="0001 - MINISTERIO DE EDUCACION"/>
    <x v="1"/>
    <x v="8"/>
    <x v="36"/>
    <s v="2.3 - MATERIALES Y SUMINISTROS"/>
    <s v="2.3.5 - CUERO, CAUCHO Y PLÁSTICO"/>
    <s v="N"/>
    <s v="00 - N/A"/>
    <s v="10 - FONDO GENERAL"/>
    <s v="(en blanco)"/>
    <s v="99 - MULTIPROVINCIAL"/>
    <n v="4000000"/>
    <n v="20755.98"/>
    <n v="20755.979999999981"/>
    <n v="20755.9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4000"/>
    <n v="47979.88"/>
    <n v="236453.88"/>
    <n v="47979.8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100000"/>
    <n v="162862.22"/>
    <n v="187862.22"/>
    <n v="162862.22"/>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90000000"/>
    <n v="141311337.98999998"/>
    <n v="141284001.48000002"/>
    <n v="140784001.47999999"/>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2610692"/>
    <n v="777976.32000000007"/>
    <n v="3122008"/>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5800000"/>
    <n v="0"/>
    <n v="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39650"/>
    <n v="22029.05"/>
    <n v="531941.55000000005"/>
    <n v="22029.05"/>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6894050"/>
    <n v="188416.8"/>
    <n v="2156133.7999999998"/>
    <n v="188416.8"/>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1008957.82"/>
    <n v="1091038"/>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168000"/>
    <n v="15988.91"/>
    <n v="107988.91000000015"/>
    <n v="15988.9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000"/>
    <n v="5369.9"/>
    <n v="10369.9"/>
    <n v="5369.9"/>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71021"/>
    <n v="120019.93"/>
    <n v="278540.93"/>
    <n v="120019.93"/>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20709"/>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246"/>
    <n v="17799504.460000001"/>
    <n v="18195301.609999999"/>
    <n v="17799504.46000000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814.2"/>
    <n v="0"/>
  </r>
  <r>
    <s v="2023"/>
    <x v="0"/>
    <x v="0"/>
    <x v="1"/>
    <x v="1"/>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7"/>
    <s v="2.1 - REMUNERACIONES Y CONTRIBUCIONES"/>
    <s v="2.1.1 - REMUNERACIONES"/>
    <s v="N"/>
    <s v="00 - N/A"/>
    <s v="10 - FONDO GENERAL"/>
    <s v="(en blanco)"/>
    <s v="99 - MULTIPROVINCIAL"/>
    <n v="5932745594"/>
    <n v="6090114546.6599998"/>
    <n v="6155358197"/>
    <n v="5608268929.9700003"/>
  </r>
  <r>
    <s v="2023"/>
    <x v="0"/>
    <x v="0"/>
    <x v="0"/>
    <x v="0"/>
    <s v="2 - Poder Ejecutivo"/>
    <s v="0206 - MINISTERIO DE EDUCACIÓN"/>
    <s v="0001 - MINISTERIO DE EDUCACION"/>
    <x v="1"/>
    <x v="8"/>
    <x v="37"/>
    <s v="2.1 - REMUNERACIONES Y CONTRIBUCIONES"/>
    <s v="2.1.1 - REMUNERACIONES"/>
    <s v="N"/>
    <s v="00 - N/A"/>
    <s v="10 - FONDO GENERAL"/>
    <s v="(en blanco)"/>
    <s v="99 - MULTIPROVINCIAL"/>
    <n v="494395466"/>
    <n v="531096780.77999997"/>
    <n v="483913849"/>
    <n v="517689744.04000002"/>
  </r>
  <r>
    <s v="2023"/>
    <x v="0"/>
    <x v="0"/>
    <x v="0"/>
    <x v="0"/>
    <s v="2 - Poder Ejecutivo"/>
    <s v="0206 - MINISTERIO DE EDUCACIÓN"/>
    <s v="0001 - MINISTERIO DE EDUCACION"/>
    <x v="1"/>
    <x v="8"/>
    <x v="37"/>
    <s v="2.1 - REMUNERACIONES Y CONTRIBUCIONES"/>
    <s v="2.1.2 - SOBRESUELDOS"/>
    <s v="N"/>
    <s v="00 - N/A"/>
    <s v="10 - FONDO GENERAL"/>
    <s v="(en blanco)"/>
    <s v="99 - MULTIPROVINCIAL"/>
    <n v="0"/>
    <n v="59245964.539999999"/>
    <n v="59245964.730000004"/>
    <n v="59245964.540000007"/>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0582136"/>
    <n v="436338981.41000003"/>
    <n v="436963377"/>
    <n v="397612464.59000003"/>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1224796"/>
    <n v="436932770.32999998"/>
    <n v="438650281"/>
    <n v="398186945.00999999"/>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63098550"/>
    <n v="68588401"/>
    <n v="68588401"/>
    <n v="62184397.04999999"/>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98650024"/>
    <n v="103324016.94"/>
    <n v="106220415"/>
    <n v="93829031.909999996"/>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6959463"/>
    <n v="3661432.06"/>
    <n v="5277170.0599999996"/>
    <n v="0"/>
  </r>
  <r>
    <s v="2023"/>
    <x v="0"/>
    <x v="0"/>
    <x v="0"/>
    <x v="0"/>
    <s v="2 - Poder Ejecutivo"/>
    <s v="0206 - MINISTERIO DE EDUCACIÓN"/>
    <s v="0001 - MINISTERIO DE EDUCACION"/>
    <x v="1"/>
    <x v="8"/>
    <x v="37"/>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x v="1"/>
    <x v="8"/>
    <x v="37"/>
    <s v="2.2 - CONTRATACIÓN DE SERVICIOS"/>
    <s v="2.2.4 - TRANSPORTE Y ALMACENAJE"/>
    <s v="N"/>
    <s v="00 - N/A"/>
    <s v="10 - FONDO GENERAL"/>
    <s v="(en blanco)"/>
    <s v="99 - MULTIPROVINCIAL"/>
    <n v="14008133"/>
    <n v="40683.5"/>
    <n v="555952.93999999994"/>
    <n v="40683.5"/>
  </r>
  <r>
    <s v="2023"/>
    <x v="0"/>
    <x v="0"/>
    <x v="0"/>
    <x v="0"/>
    <s v="2 - Poder Ejecutivo"/>
    <s v="0206 - MINISTERIO DE EDUCACIÓN"/>
    <s v="0001 - MINISTERIO DE EDUCACION"/>
    <x v="1"/>
    <x v="8"/>
    <x v="37"/>
    <s v="2.2 - CONTRATACIÓN DE SERVICIOS"/>
    <s v="2.2.5 - ALQUILERES Y RENTAS"/>
    <s v="N"/>
    <s v="00 - N/A"/>
    <s v="10 - FONDO GENERAL"/>
    <s v="(en blanco)"/>
    <s v="99 - MULTIPROVINCIAL"/>
    <n v="5893500"/>
    <n v="2107919.2599999998"/>
    <n v="5893500"/>
    <n v="1947919.26"/>
  </r>
  <r>
    <s v="2023"/>
    <x v="0"/>
    <x v="0"/>
    <x v="0"/>
    <x v="0"/>
    <s v="2 - Poder Ejecutivo"/>
    <s v="0206 - MINISTERIO DE EDUCACIÓN"/>
    <s v="0001 - MINISTERIO DE EDUCACION"/>
    <x v="1"/>
    <x v="8"/>
    <x v="37"/>
    <s v="2.2 - CONTRATACIÓN DE SERVICIOS"/>
    <s v="2.2.5 - ALQUILERES Y RENTAS"/>
    <s v="N"/>
    <s v="00 - N/A"/>
    <s v="10 - FONDO GENERAL"/>
    <s v="(en blanco)"/>
    <s v="99 - MULTIPROVINCIAL"/>
    <n v="148706415"/>
    <n v="1217999.94"/>
    <n v="12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en blanco)"/>
    <s v="99 - MULTIPROVINCIAL"/>
    <n v="0"/>
    <n v="1264800.1200000001"/>
    <n v="1501816.8"/>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71190000"/>
    <n v="63190000"/>
    <n v="63190000"/>
    <n v="39668314.219999999"/>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0"/>
    <n v="1559228.85"/>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4000000"/>
    <n v="473462.3"/>
    <n v="300000"/>
    <n v="94692.46"/>
  </r>
  <r>
    <s v="2023"/>
    <x v="0"/>
    <x v="0"/>
    <x v="0"/>
    <x v="0"/>
    <s v="2 - Poder Ejecutivo"/>
    <s v="0206 - MINISTERIO DE EDUCACIÓN"/>
    <s v="0001 - MINISTERIO DE EDUCACION"/>
    <x v="1"/>
    <x v="8"/>
    <x v="37"/>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en blanco)"/>
    <s v="99 - MULTIPROVINCIAL"/>
    <n v="0"/>
    <n v="150000"/>
    <n v="150000"/>
    <n v="30000"/>
  </r>
  <r>
    <s v="2023"/>
    <x v="0"/>
    <x v="0"/>
    <x v="0"/>
    <x v="0"/>
    <s v="2 - Poder Ejecutivo"/>
    <s v="0206 - MINISTERIO DE EDUCACIÓN"/>
    <s v="0001 - MINISTERIO DE EDUCACION"/>
    <x v="1"/>
    <x v="8"/>
    <x v="37"/>
    <s v="2.3 - MATERIALES Y SUMINISTROS"/>
    <s v="2.3.2 - TEXTILES Y VESTUARIOS"/>
    <s v="N"/>
    <s v="00 - N/A"/>
    <s v="10 - FONDO GENERAL"/>
    <s v="(en blanco)"/>
    <s v="99 - MULTIPROVINCIAL"/>
    <n v="0"/>
    <n v="140000.03"/>
    <n v="140000.03"/>
    <n v="28000.01"/>
  </r>
  <r>
    <s v="2023"/>
    <x v="0"/>
    <x v="0"/>
    <x v="0"/>
    <x v="0"/>
    <s v="2 - Poder Ejecutivo"/>
    <s v="0206 - MINISTERIO DE EDUCACIÓN"/>
    <s v="0001 - MINISTERIO DE EDUCACION"/>
    <x v="1"/>
    <x v="8"/>
    <x v="37"/>
    <s v="2.3 - MATERIALES Y SUMINISTROS"/>
    <s v="2.3.2 - TEXTILES Y VESTUARIOS"/>
    <s v="N"/>
    <s v="00 - N/A"/>
    <s v="10 - FONDO GENERAL"/>
    <s v="(en blanco)"/>
    <s v="99 - MULTIPROVINCIAL"/>
    <n v="390000"/>
    <n v="0"/>
    <n v="86811"/>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5800"/>
    <n v="4956"/>
    <n v="3358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1634510"/>
    <n v="34727.4"/>
    <n v="283984"/>
    <n v="6796.8"/>
  </r>
  <r>
    <s v="2023"/>
    <x v="0"/>
    <x v="0"/>
    <x v="0"/>
    <x v="0"/>
    <s v="2 - Poder Ejecutivo"/>
    <s v="0206 - MINISTERIO DE EDUCACIÓN"/>
    <s v="0001 - MINISTERIO DE EDUCACION"/>
    <x v="1"/>
    <x v="8"/>
    <x v="37"/>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351640"/>
    <n v="351640"/>
    <n v="70328"/>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40037.31"/>
    <n v="1100000"/>
    <n v="8007.46"/>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21276.65000000002"/>
    <n v="228400.33000000002"/>
    <n v="94870.94"/>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704058.5199999996"/>
    <n v="2779359.6"/>
    <n v="290842.23999999999"/>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19163"/>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0"/>
    <n v="20000"/>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57938"/>
    <n v="82672.009999999995"/>
    <n v="245921.11"/>
    <n v="2477.270000000000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189160"/>
    <n v="2735980"/>
    <n v="787600"/>
    <n v="7823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6681791.3300000001"/>
    <n v="7600000"/>
    <n v="1237238.26000000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63828095"/>
    <n v="2840352.67"/>
    <n v="2013200"/>
    <n v="383039.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231111.25"/>
    <n v="10940442.41"/>
    <n v="1298855.870000000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8448"/>
    <n v="1923872"/>
    <n v="2008448"/>
    <n v="37264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29304"/>
    <n v="14424081.65"/>
    <n v="14376531.59"/>
    <n v="3481196.29"/>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76417"/>
    <n v="233780.1"/>
    <n v="310417"/>
    <n v="46756.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414146.83999999997"/>
    <n v="734992"/>
    <n v="82829.3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84674.9100000001"/>
    <n v="1793526.1799999997"/>
    <n v="205424.57"/>
  </r>
  <r>
    <s v="2023"/>
    <x v="0"/>
    <x v="0"/>
    <x v="1"/>
    <x v="1"/>
    <s v="2 - Poder Ejecutivo"/>
    <s v="0206 - MINISTERIO DE EDUCACIÓN"/>
    <s v="0001 - MINISTERIO DE EDUCACION"/>
    <x v="1"/>
    <x v="8"/>
    <x v="3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24"/>
    <s v="2.1 - REMUNERACIONES Y CONTRIBUCIONES"/>
    <s v="2.1.1 - REMUNERACIONES"/>
    <s v="N"/>
    <s v="00 - N/A"/>
    <s v="10 - FONDO GENERAL"/>
    <s v="(en blanco)"/>
    <s v="99 - MULTIPROVINCIAL"/>
    <n v="293569490"/>
    <n v="278781769"/>
    <n v="281569490"/>
    <n v="254151024.44"/>
  </r>
  <r>
    <s v="2023"/>
    <x v="0"/>
    <x v="0"/>
    <x v="0"/>
    <x v="0"/>
    <s v="2 - Poder Ejecutivo"/>
    <s v="0206 - MINISTERIO DE EDUCACIÓN"/>
    <s v="0001 - MINISTERIO DE EDUCACION"/>
    <x v="1"/>
    <x v="8"/>
    <x v="24"/>
    <s v="2.1 - REMUNERACIONES Y CONTRIBUCIONES"/>
    <s v="2.1.1 - REMUNERACIONES"/>
    <s v="N"/>
    <s v="00 - N/A"/>
    <s v="10 - FONDO GENERAL"/>
    <s v="(en blanco)"/>
    <s v="99 - MULTIPROVINCIAL"/>
    <n v="24464124"/>
    <n v="23478059.890000001"/>
    <n v="23478062"/>
    <n v="23478058.98"/>
  </r>
  <r>
    <s v="2023"/>
    <x v="0"/>
    <x v="0"/>
    <x v="0"/>
    <x v="0"/>
    <s v="2 - Poder Ejecutivo"/>
    <s v="0206 - MINISTERIO DE EDUCACIÓN"/>
    <s v="0001 - MINISTERIO DE EDUCACION"/>
    <x v="1"/>
    <x v="8"/>
    <x v="24"/>
    <s v="2.1 - REMUNERACIONES Y CONTRIBUCIONES"/>
    <s v="2.1.2 - SOBRESUELDOS"/>
    <s v="N"/>
    <s v="00 - N/A"/>
    <s v="10 - FONDO GENERAL"/>
    <s v="(en blanco)"/>
    <s v="99 - MULTIPROVINCIAL"/>
    <n v="0"/>
    <n v="522500"/>
    <n v="522500"/>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4003913.0300000003"/>
    <n v="4003913.0300000003"/>
    <n v="4003913.0300000003"/>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14080"/>
    <n v="19765629.66"/>
    <n v="20814080"/>
    <n v="18019310.170000002"/>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43436"/>
    <n v="19793506.050000001"/>
    <n v="20843436"/>
    <n v="18044723.159999996"/>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3365425"/>
    <n v="3197205.06"/>
    <n v="3365425"/>
    <n v="2912519.9700000007"/>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4667184"/>
    <n v="4284683.78"/>
    <n v="4667184"/>
    <n v="3909715.7800000003"/>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x v="1"/>
    <x v="8"/>
    <x v="24"/>
    <s v="2.2 - CONTRATACIÓN DE SERVICIOS"/>
    <s v="2.2.3 - VIÁTICOS"/>
    <s v="N"/>
    <s v="00 - N/A"/>
    <s v="10 - FONDO GENERAL"/>
    <s v="(en blanco)"/>
    <s v="99 - MULTIPROVINCIAL"/>
    <n v="2284600"/>
    <n v="198080"/>
    <n v="198080"/>
    <n v="19808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5101500"/>
    <n v="196500"/>
    <n v="1997000"/>
    <n v="19650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0"/>
    <n v="0"/>
    <n v="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539000"/>
    <n v="2084308.0899999999"/>
    <n v="49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10000000"/>
    <n v="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13401500"/>
    <n v="8496578.4399999995"/>
    <n v="8901500"/>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0"/>
    <n v="1177309.6000000001"/>
    <n v="1178908"/>
    <n v="1177309.6000000001"/>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6725000"/>
    <n v="1865792.64"/>
    <n v="1940793.4"/>
    <n v="1865792.64"/>
  </r>
  <r>
    <s v="2023"/>
    <x v="0"/>
    <x v="0"/>
    <x v="0"/>
    <x v="0"/>
    <s v="2 - Poder Ejecutivo"/>
    <s v="0206 - MINISTERIO DE EDUCACIÓN"/>
    <s v="0001 - MINISTERIO DE EDUCACION"/>
    <x v="1"/>
    <x v="8"/>
    <x v="24"/>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3750000"/>
    <n v="0"/>
    <n v="531"/>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5300000"/>
    <n v="59245.440000000002"/>
    <n v="59245.44000000041"/>
    <n v="11849.08"/>
  </r>
  <r>
    <s v="2023"/>
    <x v="0"/>
    <x v="0"/>
    <x v="0"/>
    <x v="0"/>
    <s v="2 - Poder Ejecutivo"/>
    <s v="0206 - MINISTERIO DE EDUCACIÓN"/>
    <s v="0001 - MINISTERIO DE EDUCACION"/>
    <x v="1"/>
    <x v="8"/>
    <x v="24"/>
    <s v="2.3 - MATERIALES Y SUMINISTROS"/>
    <s v="2.3.2 - TEXTILES Y VESTUARIOS"/>
    <s v="N"/>
    <s v="00 - N/A"/>
    <s v="10 - FONDO GENERAL"/>
    <s v="(en blanco)"/>
    <s v="99 - MULTIPROVINCIAL"/>
    <n v="4460096"/>
    <n v="82128"/>
    <n v="152224"/>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414000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en blanco)"/>
    <s v="99 - MULTIPROVINCIAL"/>
    <n v="2518860"/>
    <n v="0"/>
    <n v="50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x v="1"/>
    <x v="8"/>
    <x v="24"/>
    <s v="2.3 - MATERIALES Y SUMINISTROS"/>
    <s v="2.3.5 - CUERO, CAUCHO Y PLÁSTICO"/>
    <s v="N"/>
    <s v="00 - N/A"/>
    <s v="10 - FONDO GENERAL"/>
    <s v="(en blanco)"/>
    <s v="99 - MULTIPROVINCIAL"/>
    <n v="0"/>
    <n v="64428"/>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3000000"/>
    <n v="75166"/>
    <n v="93002"/>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809500"/>
    <n v="32806.25"/>
    <n v="526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25552"/>
    <n v="200000"/>
    <n v="12555.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7127039"/>
    <n v="419675.43000000005"/>
    <n v="2178804"/>
    <n v="72340.03"/>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85024"/>
    <n v="185024"/>
    <n v="18502.400000000001"/>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454726"/>
    <n v="1274521"/>
    <n v="158570.6"/>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567544"/>
    <n v="913910"/>
    <n v="2098290"/>
    <n v="145199"/>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866194.34000000008"/>
    <n v="899411.34000000008"/>
    <n v="114345.07"/>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841360"/>
    <n v="386733.20000000007"/>
    <n v="887500"/>
    <n v="38673.3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x v="1"/>
    <x v="8"/>
    <x v="24"/>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0392085684"/>
    <n v="11264284945.469999"/>
    <n v="11295284862"/>
    <n v="10468853584.140005"/>
  </r>
  <r>
    <s v="2023"/>
    <x v="0"/>
    <x v="0"/>
    <x v="0"/>
    <x v="0"/>
    <s v="2 - Poder Ejecutivo"/>
    <s v="0206 - MINISTERIO DE EDUCACIÓN"/>
    <s v="0001 - MINISTERIO DE EDUCACION"/>
    <x v="1"/>
    <x v="8"/>
    <x v="38"/>
    <s v="2.1 - REMUNERACIONES Y CONTRIBUCIONES"/>
    <s v="2.1.1 - REMUNERACIONES"/>
    <s v="N"/>
    <s v="00 - N/A"/>
    <s v="10 - FONDO GENERAL"/>
    <s v="(en blanco)"/>
    <s v="99 - MULTIPROVINCIAL"/>
    <n v="5822614624"/>
    <n v="0"/>
    <n v="0.30000019073486328"/>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5881000"/>
    <n v="0"/>
    <n v="696000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4790000"/>
    <n v="10425609.789999999"/>
    <n v="10425610"/>
    <n v="10389144.7899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866007142"/>
    <n v="1127684484.6400001"/>
    <n v="1128176450"/>
    <n v="1099365198.97"/>
  </r>
  <r>
    <s v="2023"/>
    <x v="0"/>
    <x v="0"/>
    <x v="0"/>
    <x v="0"/>
    <s v="2 - Poder Ejecutivo"/>
    <s v="0206 - MINISTERIO DE EDUCACIÓN"/>
    <s v="0001 - MINISTERIO DE EDUCACION"/>
    <x v="1"/>
    <x v="8"/>
    <x v="38"/>
    <s v="2.1 - REMUNERACIONES Y CONTRIBUCIONES"/>
    <s v="2.1.1 - REMUNERACIONES"/>
    <s v="N"/>
    <s v="00 - N/A"/>
    <s v="10 - FONDO GENERAL"/>
    <s v="(en blanco)"/>
    <s v="99 - MULTIPROVINCIAL"/>
    <n v="272020664"/>
    <n v="1298880304.8499999"/>
    <n v="1299749775.3099999"/>
    <n v="1058079534.9100001"/>
  </r>
  <r>
    <s v="2023"/>
    <x v="0"/>
    <x v="0"/>
    <x v="0"/>
    <x v="0"/>
    <s v="2 - Poder Ejecutivo"/>
    <s v="0206 - MINISTERIO DE EDUCACIÓN"/>
    <s v="0001 - MINISTERIO DE EDUCACION"/>
    <x v="1"/>
    <x v="8"/>
    <x v="38"/>
    <s v="2.1 - REMUNERACIONES Y CONTRIBUCIONES"/>
    <s v="2.1.1 - REMUNERACIONES"/>
    <s v="N"/>
    <s v="00 - N/A"/>
    <s v="10 - FONDO GENERAL"/>
    <s v="(en blanco)"/>
    <s v="99 - MULTIPROVINCIAL"/>
    <n v="23666300"/>
    <n v="37638787.520000003"/>
    <n v="42018541.949999996"/>
    <n v="34885804.660000004"/>
  </r>
  <r>
    <s v="2023"/>
    <x v="0"/>
    <x v="0"/>
    <x v="0"/>
    <x v="0"/>
    <s v="2 - Poder Ejecutivo"/>
    <s v="0206 - MINISTERIO DE EDUCACIÓN"/>
    <s v="0001 - MINISTERIO DE EDUCACION"/>
    <x v="1"/>
    <x v="8"/>
    <x v="38"/>
    <s v="2.1 - REMUNERACIONES Y CONTRIBUCIONES"/>
    <s v="2.1.2 - SOBRESUELDOS"/>
    <s v="N"/>
    <s v="00 - N/A"/>
    <s v="10 - FONDO GENERAL"/>
    <s v="(en blanco)"/>
    <s v="99 - MULTIPROVINCIAL"/>
    <n v="0"/>
    <n v="694100"/>
    <n v="694100"/>
    <n v="0"/>
  </r>
  <r>
    <s v="2023"/>
    <x v="0"/>
    <x v="0"/>
    <x v="0"/>
    <x v="0"/>
    <s v="2 - Poder Ejecutivo"/>
    <s v="0206 - MINISTERIO DE EDUCACIÓN"/>
    <s v="0001 - MINISTERIO DE EDUCACION"/>
    <x v="1"/>
    <x v="8"/>
    <x v="38"/>
    <s v="2.1 - REMUNERACIONES Y CONTRIBUCIONES"/>
    <s v="2.1.2 - SOBRESUELDOS"/>
    <s v="N"/>
    <s v="00 - N/A"/>
    <s v="10 - FONDO GENERAL"/>
    <s v="(en blanco)"/>
    <s v="99 - MULTIPROVINCIAL"/>
    <n v="9845195"/>
    <n v="18013283.48"/>
    <n v="17996664.699999999"/>
    <n v="17769632.87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6000000"/>
    <n v="0"/>
    <n v="0"/>
    <n v="0"/>
  </r>
  <r>
    <s v="2023"/>
    <x v="0"/>
    <x v="0"/>
    <x v="0"/>
    <x v="0"/>
    <s v="2 - Poder Ejecutivo"/>
    <s v="0206 - MINISTERIO DE EDUCACIÓN"/>
    <s v="0001 - MINISTERIO DE EDUCACION"/>
    <x v="1"/>
    <x v="8"/>
    <x v="38"/>
    <s v="2.1 - REMUNERACIONES Y CONTRIBUCIONES"/>
    <s v="2.1.2 - SOBRESUELDOS"/>
    <s v="N"/>
    <s v="00 - N/A"/>
    <s v="10 - FONDO GENERAL"/>
    <s v="(en blanco)"/>
    <s v="99 - MULTIPROVINCIAL"/>
    <n v="0"/>
    <n v="542618683.55999994"/>
    <n v="584789182.55999994"/>
    <n v="498313313.90999997"/>
  </r>
  <r>
    <s v="2023"/>
    <x v="0"/>
    <x v="0"/>
    <x v="0"/>
    <x v="0"/>
    <s v="2 - Poder Ejecutivo"/>
    <s v="0206 - MINISTERIO DE EDUCACIÓN"/>
    <s v="0001 - MINISTERIO DE EDUCACION"/>
    <x v="1"/>
    <x v="8"/>
    <x v="38"/>
    <s v="2.1 - REMUNERACIONES Y CONTRIBUCIONES"/>
    <s v="2.1.2 - SOBRESUELDOS"/>
    <s v="N"/>
    <s v="00 - N/A"/>
    <s v="10 - FONDO GENERAL"/>
    <s v="(en blanco)"/>
    <s v="99 - MULTIPROVINCIAL"/>
    <n v="900000000"/>
    <n v="271344835.95999998"/>
    <n v="359375850.74000007"/>
    <n v="264540780.40000001"/>
  </r>
  <r>
    <s v="2023"/>
    <x v="0"/>
    <x v="0"/>
    <x v="0"/>
    <x v="0"/>
    <s v="2 - Poder Ejecutivo"/>
    <s v="0206 - MINISTERIO DE EDUCACIÓN"/>
    <s v="0001 - MINISTERIO DE EDUCACION"/>
    <x v="1"/>
    <x v="8"/>
    <x v="38"/>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1000000000"/>
    <n v="426067323.68000001"/>
    <n v="426067331.94000006"/>
    <n v="425942773.67999995"/>
  </r>
  <r>
    <s v="2023"/>
    <x v="0"/>
    <x v="0"/>
    <x v="0"/>
    <x v="0"/>
    <s v="2 - Poder Ejecutivo"/>
    <s v="0206 - MINISTERIO DE EDUCACIÓN"/>
    <s v="0001 - MINISTERIO DE EDUCACION"/>
    <x v="1"/>
    <x v="8"/>
    <x v="38"/>
    <s v="2.1 - REMUNERACIONES Y CONTRIBUCIONES"/>
    <s v="2.1.2 - SOBRESUELDOS"/>
    <s v="N"/>
    <s v="00 - N/A"/>
    <s v="10 - FONDO GENERAL"/>
    <s v="(en blanco)"/>
    <s v="99 - MULTIPROVINCIAL"/>
    <n v="325000000"/>
    <n v="0"/>
    <n v="325000000"/>
    <n v="0"/>
  </r>
  <r>
    <s v="2023"/>
    <x v="0"/>
    <x v="0"/>
    <x v="0"/>
    <x v="0"/>
    <s v="2 - Poder Ejecutivo"/>
    <s v="0206 - MINISTERIO DE EDUCACIÓN"/>
    <s v="0001 - MINISTERIO DE EDUCACION"/>
    <x v="1"/>
    <x v="8"/>
    <x v="38"/>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5688492"/>
    <n v="821225332.4200002"/>
    <n v="822893865"/>
    <n v="741868456.31999934"/>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8854815"/>
    <n v="933762479.55999994"/>
    <n v="935410002"/>
    <n v="743843172.55000007"/>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98289227"/>
    <n v="114935070.72"/>
    <n v="115325602"/>
    <n v="100060799.76999995"/>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100529226"/>
    <n v="141673218.36000001"/>
    <n v="142045051"/>
    <n v="127513588.91999991"/>
  </r>
  <r>
    <s v="2023"/>
    <x v="0"/>
    <x v="0"/>
    <x v="0"/>
    <x v="0"/>
    <s v="2 - Poder Ejecutivo"/>
    <s v="0206 - MINISTERIO DE EDUCACIÓN"/>
    <s v="0001 - MINISTERIO DE EDUCACION"/>
    <x v="1"/>
    <x v="8"/>
    <x v="38"/>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x v="1"/>
    <x v="8"/>
    <x v="38"/>
    <s v="2.2 - CONTRATACIÓN DE SERVICIOS"/>
    <s v="2.2.1 - SERVICIOS BÁSICOS"/>
    <s v="N"/>
    <s v="00 - N/A"/>
    <s v="10 - FONDO GENERAL"/>
    <s v="(en blanco)"/>
    <s v="99 - MULTIPROVINCIAL"/>
    <n v="193600708"/>
    <n v="163028917.81999999"/>
    <n v="181854069"/>
    <n v="163028917.81999999"/>
  </r>
  <r>
    <s v="2023"/>
    <x v="0"/>
    <x v="0"/>
    <x v="0"/>
    <x v="0"/>
    <s v="2 - Poder Ejecutivo"/>
    <s v="0206 - MINISTERIO DE EDUCACIÓN"/>
    <s v="0001 - MINISTERIO DE EDUCACION"/>
    <x v="1"/>
    <x v="8"/>
    <x v="38"/>
    <s v="2.2 - CONTRATACIÓN DE SERVICIOS"/>
    <s v="2.2.1 - SERVICIOS BÁSICOS"/>
    <s v="N"/>
    <s v="00 - N/A"/>
    <s v="10 - FONDO GENERAL"/>
    <s v="(en blanco)"/>
    <s v="99 - MULTIPROVINCIAL"/>
    <n v="109467200"/>
    <n v="1501326911.5000005"/>
    <n v="1546511198.76"/>
    <n v="1501326911.5000005"/>
  </r>
  <r>
    <s v="2023"/>
    <x v="0"/>
    <x v="0"/>
    <x v="0"/>
    <x v="0"/>
    <s v="2 - Poder Ejecutivo"/>
    <s v="0206 - MINISTERIO DE EDUCACIÓN"/>
    <s v="0001 - MINISTERIO DE EDUCACION"/>
    <x v="1"/>
    <x v="8"/>
    <x v="38"/>
    <s v="2.2 - CONTRATACIÓN DE SERVICIOS"/>
    <s v="2.2.1 - SERVICIOS BÁSICOS"/>
    <s v="N"/>
    <s v="00 - N/A"/>
    <s v="10 - FONDO GENERAL"/>
    <s v="(en blanco)"/>
    <s v="99 - MULTIPROVINCIAL"/>
    <n v="750767347"/>
    <n v="1168188288.1100001"/>
    <n v="1142556546"/>
    <n v="1168188288.1100001"/>
  </r>
  <r>
    <s v="2023"/>
    <x v="0"/>
    <x v="0"/>
    <x v="0"/>
    <x v="0"/>
    <s v="2 - Poder Ejecutivo"/>
    <s v="0206 - MINISTERIO DE EDUCACIÓN"/>
    <s v="0001 - MINISTERIO DE EDUCACION"/>
    <x v="1"/>
    <x v="8"/>
    <x v="38"/>
    <s v="2.2 - CONTRATACIÓN DE SERVICIOS"/>
    <s v="2.2.1 - SERVICIOS BÁSICOS"/>
    <s v="N"/>
    <s v="00 - N/A"/>
    <s v="10 - FONDO GENERAL"/>
    <s v="(en blanco)"/>
    <s v="99 - MULTIPROVINCIAL"/>
    <n v="143285124"/>
    <n v="441553237.78999996"/>
    <n v="422073421.5"/>
    <n v="441553237.78999996"/>
  </r>
  <r>
    <s v="2023"/>
    <x v="0"/>
    <x v="0"/>
    <x v="0"/>
    <x v="0"/>
    <s v="2 - Poder Ejecutivo"/>
    <s v="0206 - MINISTERIO DE EDUCACIÓN"/>
    <s v="0001 - MINISTERIO DE EDUCACION"/>
    <x v="1"/>
    <x v="8"/>
    <x v="38"/>
    <s v="2.2 - CONTRATACIÓN DE SERVICIOS"/>
    <s v="2.2.1 - SERVICIOS BÁSICOS"/>
    <s v="N"/>
    <s v="00 - N/A"/>
    <s v="10 - FONDO GENERAL"/>
    <s v="(en blanco)"/>
    <s v="99 - MULTIPROVINCIAL"/>
    <n v="7776976"/>
    <n v="67141070"/>
    <n v="118099393"/>
    <n v="67141070"/>
  </r>
  <r>
    <s v="2023"/>
    <x v="0"/>
    <x v="0"/>
    <x v="0"/>
    <x v="0"/>
    <s v="2 - Poder Ejecutivo"/>
    <s v="0206 - MINISTERIO DE EDUCACIÓN"/>
    <s v="0001 - MINISTERIO DE EDUCACION"/>
    <x v="1"/>
    <x v="8"/>
    <x v="38"/>
    <s v="2.2 - CONTRATACIÓN DE SERVICIOS"/>
    <s v="2.2.1 - SERVICIOS BÁSICOS"/>
    <s v="N"/>
    <s v="00 - N/A"/>
    <s v="20 - FONDOS CON DESTINO ESPECÍFICO"/>
    <s v="(en blanco)"/>
    <s v="99 - MULTIPROVINCIAL"/>
    <n v="0"/>
    <n v="30661851.460000001"/>
    <n v="77966702.599999994"/>
    <n v="30661851.460000001"/>
  </r>
  <r>
    <s v="2023"/>
    <x v="0"/>
    <x v="0"/>
    <x v="0"/>
    <x v="0"/>
    <s v="2 - Poder Ejecutivo"/>
    <s v="0206 - MINISTERIO DE EDUCACIÓN"/>
    <s v="0001 - MINISTERIO DE EDUCACION"/>
    <x v="1"/>
    <x v="8"/>
    <x v="38"/>
    <s v="2.2 - CONTRATACIÓN DE SERVICIOS"/>
    <s v="2.2.1 - SERVICIOS BÁSICOS"/>
    <s v="N"/>
    <s v="00 - N/A"/>
    <s v="20 - FONDOS CON DESTINO ESPECÍFICO"/>
    <s v="(en blanco)"/>
    <s v="99 - MULTIPROVINCIAL"/>
    <n v="0"/>
    <n v="0"/>
    <n v="3363000"/>
    <n v="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233409060"/>
    <n v="658224.21"/>
    <n v="2284471"/>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0"/>
    <n v="15838004.619999999"/>
    <n v="16605300"/>
    <n v="5678077.810000000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319242458"/>
    <n v="154559608.52000004"/>
    <n v="199490244.34999999"/>
    <n v="97340764.400000006"/>
  </r>
  <r>
    <s v="2023"/>
    <x v="0"/>
    <x v="0"/>
    <x v="0"/>
    <x v="0"/>
    <s v="2 - Poder Ejecutivo"/>
    <s v="0206 - MINISTERIO DE EDUCACIÓN"/>
    <s v="0001 - MINISTERIO DE EDUCACION"/>
    <x v="1"/>
    <x v="8"/>
    <x v="38"/>
    <s v="2.2 - CONTRATACIÓN DE SERVICIOS"/>
    <s v="2.2.3 - VIÁTICOS"/>
    <s v="N"/>
    <s v="00 - N/A"/>
    <s v="10 - FONDO GENERAL"/>
    <s v="(en blanco)"/>
    <s v="99 - MULTIPROVINCIAL"/>
    <n v="559179066"/>
    <n v="204648214"/>
    <n v="232387421.62"/>
    <n v="203564698.99999997"/>
  </r>
  <r>
    <s v="2023"/>
    <x v="0"/>
    <x v="0"/>
    <x v="0"/>
    <x v="0"/>
    <s v="2 - Poder Ejecutivo"/>
    <s v="0206 - MINISTERIO DE EDUCACIÓN"/>
    <s v="0001 - MINISTERIO DE EDUCACION"/>
    <x v="1"/>
    <x v="8"/>
    <x v="38"/>
    <s v="2.2 - CONTRATACIÓN DE SERVICIOS"/>
    <s v="2.2.3 - VIÁTICOS"/>
    <s v="N"/>
    <s v="00 - N/A"/>
    <s v="10 - FONDO GENERAL"/>
    <s v="(en blanco)"/>
    <s v="99 - MULTIPROVINCIAL"/>
    <n v="13860000"/>
    <n v="128481"/>
    <n v="332000"/>
    <n v="128481"/>
  </r>
  <r>
    <s v="2023"/>
    <x v="0"/>
    <x v="0"/>
    <x v="0"/>
    <x v="0"/>
    <s v="2 - Poder Ejecutivo"/>
    <s v="0206 - MINISTERIO DE EDUCACIÓN"/>
    <s v="0001 - MINISTERIO DE EDUCACION"/>
    <x v="1"/>
    <x v="8"/>
    <x v="38"/>
    <s v="2.2 - CONTRATACIÓN DE SERVICIOS"/>
    <s v="2.2.3 - VIÁTICOS"/>
    <s v="N"/>
    <s v="00 - N/A"/>
    <s v="10 - FONDO GENERAL"/>
    <s v="(en blanco)"/>
    <s v="99 - MULTIPROVINCIAL"/>
    <n v="340850"/>
    <n v="0"/>
    <n v="35850"/>
    <n v="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5098632"/>
    <n v="305994309.90000004"/>
    <n v="397631330.09000009"/>
    <n v="274201799.90000004"/>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450000"/>
    <n v="30819579.960000001"/>
    <n v="16604000"/>
    <n v="2658158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5426694"/>
    <n v="47743202.329999998"/>
    <n v="43976355.820000008"/>
    <n v="47743202.329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540354896"/>
    <n v="594272570.98000026"/>
    <n v="608786890.31999993"/>
    <n v="452732825.20000011"/>
  </r>
  <r>
    <s v="2023"/>
    <x v="0"/>
    <x v="0"/>
    <x v="0"/>
    <x v="0"/>
    <s v="2 - Poder Ejecutivo"/>
    <s v="0206 - MINISTERIO DE EDUCACIÓN"/>
    <s v="0001 - MINISTERIO DE EDUCACION"/>
    <x v="1"/>
    <x v="8"/>
    <x v="38"/>
    <s v="2.2 - CONTRATACIÓN DE SERVICIOS"/>
    <s v="2.2.5 - ALQUILERES Y RENTAS"/>
    <s v="N"/>
    <s v="00 - N/A"/>
    <s v="10 - FONDO GENERAL"/>
    <s v="(en blanco)"/>
    <s v="99 - MULTIPROVINCIAL"/>
    <n v="309992500"/>
    <n v="148615657.81000003"/>
    <n v="175031178.35000002"/>
    <n v="103746766.62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20000"/>
    <n v="0"/>
    <n v="0"/>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3130000"/>
    <n v="5299563.24"/>
    <n v="12154500"/>
    <n v="4380063.24"/>
  </r>
  <r>
    <s v="2023"/>
    <x v="0"/>
    <x v="0"/>
    <x v="0"/>
    <x v="0"/>
    <s v="2 - Poder Ejecutivo"/>
    <s v="0206 - MINISTERIO DE EDUCACIÓN"/>
    <s v="0001 - MINISTERIO DE EDUCACION"/>
    <x v="1"/>
    <x v="8"/>
    <x v="38"/>
    <s v="2.2 - CONTRATACIÓN DE SERVICIOS"/>
    <s v="2.2.5 - ALQUILERES Y RENTAS"/>
    <s v="N"/>
    <s v="00 - N/A"/>
    <s v="10 - FONDO GENERAL"/>
    <s v="(en blanco)"/>
    <s v="99 - MULTIPROVINCIAL"/>
    <n v="540168"/>
    <n v="0"/>
    <n v="1160567.73"/>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1940479641"/>
    <n v="651108202.56000006"/>
    <n v="652354121.30999994"/>
    <n v="651108202.56000006"/>
  </r>
  <r>
    <s v="2023"/>
    <x v="0"/>
    <x v="0"/>
    <x v="0"/>
    <x v="0"/>
    <s v="2 - Poder Ejecutivo"/>
    <s v="0206 - MINISTERIO DE EDUCACIÓN"/>
    <s v="0001 - MINISTERIO DE EDUCACION"/>
    <x v="1"/>
    <x v="8"/>
    <x v="38"/>
    <s v="2.2 - CONTRATACIÓN DE SERVICIOS"/>
    <s v="2.2.6 - SEGUROS"/>
    <s v="N"/>
    <s v="00 - N/A"/>
    <s v="10 - FONDO GENERAL"/>
    <s v="(en blanco)"/>
    <s v="99 - MULTIPROVINCIAL"/>
    <n v="242858664"/>
    <n v="118775948.73"/>
    <n v="119446471"/>
    <n v="118775948.73"/>
  </r>
  <r>
    <s v="2023"/>
    <x v="0"/>
    <x v="0"/>
    <x v="0"/>
    <x v="0"/>
    <s v="2 - Poder Ejecutivo"/>
    <s v="0206 - MINISTERIO DE EDUCACIÓN"/>
    <s v="0001 - MINISTERIO DE EDUCACION"/>
    <x v="1"/>
    <x v="8"/>
    <x v="38"/>
    <s v="2.2 - CONTRATACIÓN DE SERVICIOS"/>
    <s v="2.2.6 - SEGUROS"/>
    <s v="N"/>
    <s v="00 - N/A"/>
    <s v="10 - FONDO GENERAL"/>
    <s v="(en blanco)"/>
    <s v="99 - MULTIPROVINCIAL"/>
    <n v="84000000"/>
    <n v="349340835.95000005"/>
    <n v="349953883"/>
    <n v="349340835.94999999"/>
  </r>
  <r>
    <s v="2023"/>
    <x v="0"/>
    <x v="0"/>
    <x v="0"/>
    <x v="0"/>
    <s v="2 - Poder Ejecutivo"/>
    <s v="0206 - MINISTERIO DE EDUCACIÓN"/>
    <s v="0001 - MINISTERIO DE EDUCACION"/>
    <x v="1"/>
    <x v="8"/>
    <x v="38"/>
    <s v="2.2 - CONTRATACIÓN DE SERVICIOS"/>
    <s v="2.2.6 - SEGUROS"/>
    <s v="N"/>
    <s v="00 - N/A"/>
    <s v="10 - FONDO GENERAL"/>
    <s v="(en blanco)"/>
    <s v="99 - MULTIPROVINCIAL"/>
    <n v="100000"/>
    <n v="23423425.32"/>
    <n v="23423426"/>
    <n v="22452715.09999999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650000"/>
    <n v="24819444.200000003"/>
    <n v="28063856.489999998"/>
    <n v="24819444.20000000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87285016"/>
    <n v="2090987.18"/>
    <n v="12306987.180000007"/>
    <n v="2090987.1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90000"/>
    <n v="2982334.4"/>
    <n v="562857.71"/>
    <n v="2982334.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34321776"/>
    <n v="1410497.14"/>
    <n v="252025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400000"/>
    <n v="7501992"/>
    <n v="7901992"/>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72000000"/>
    <n v="94083866.10999997"/>
    <n v="110759832.00999999"/>
    <n v="64697266.33000002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0"/>
    <n v="29598.42"/>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144500"/>
    <n v="704503.91"/>
    <n v="1570309.4500000002"/>
    <n v="704503.9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320854868"/>
    <n v="494761001.63999993"/>
    <n v="492453414.75"/>
    <n v="375670625.28999972"/>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7200000"/>
    <n v="24100000"/>
    <n v="26376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4320000"/>
    <n v="46133520"/>
    <n v="42000000"/>
    <n v="3656525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2230838"/>
    <n v="29688834.189999998"/>
    <n v="42567160.799999982"/>
    <n v="28106618.69999999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54982872"/>
    <n v="39583.58"/>
    <n v="271002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79085907"/>
    <n v="86428097.870000005"/>
    <n v="92584379.020000011"/>
    <n v="34230838.910000004"/>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66770.200000000186"/>
    <n v="4642600"/>
    <n v="66770.200000000186"/>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8766091746"/>
    <n v="280000"/>
    <n v="5759336076"/>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0"/>
    <n v="60000000"/>
    <n v="60000000"/>
    <n v="450000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2425000"/>
    <n v="57239838.909999996"/>
    <n v="39376929.759999998"/>
    <n v="42001412.220000014"/>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347090497"/>
    <n v="187774185.45000002"/>
    <n v="225553087.67000005"/>
    <n v="118353535.5899999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5684473"/>
    <n v="3025146.0500000003"/>
    <n v="5367367.2300000004"/>
    <n v="3025146.0500000003"/>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0"/>
    <n v="50712.69"/>
    <n v="50712.69"/>
    <n v="50712.6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807780"/>
    <n v="43963.96"/>
    <n v="108730"/>
    <n v="43963.96"/>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9617500"/>
    <n v="3793617.03"/>
    <n v="4338948.7100000009"/>
    <n v="1770619.57"/>
  </r>
  <r>
    <s v="2023"/>
    <x v="0"/>
    <x v="0"/>
    <x v="0"/>
    <x v="0"/>
    <s v="2 - Poder Ejecutivo"/>
    <s v="0206 - MINISTERIO DE EDUCACIÓN"/>
    <s v="0001 - MINISTERIO DE EDUCACION"/>
    <x v="1"/>
    <x v="8"/>
    <x v="38"/>
    <s v="2.3 - MATERIALES Y SUMINISTROS"/>
    <s v="2.3.2 - TEXTILES Y VESTUARIOS"/>
    <s v="N"/>
    <s v="00 - N/A"/>
    <s v="10 - FONDO GENERAL"/>
    <s v="(en blanco)"/>
    <s v="99 - MULTIPROVINCIAL"/>
    <n v="1304250"/>
    <n v="130482"/>
    <n v="150692"/>
    <n v="130482"/>
  </r>
  <r>
    <s v="2023"/>
    <x v="0"/>
    <x v="0"/>
    <x v="0"/>
    <x v="0"/>
    <s v="2 - Poder Ejecutivo"/>
    <s v="0206 - MINISTERIO DE EDUCACIÓN"/>
    <s v="0001 - MINISTERIO DE EDUCACION"/>
    <x v="1"/>
    <x v="8"/>
    <x v="38"/>
    <s v="2.3 - MATERIALES Y SUMINISTROS"/>
    <s v="2.3.2 - TEXTILES Y VESTUARIOS"/>
    <s v="N"/>
    <s v="00 - N/A"/>
    <s v="10 - FONDO GENERAL"/>
    <s v="(en blanco)"/>
    <s v="99 - MULTIPROVINCIAL"/>
    <n v="2300560"/>
    <n v="3611386.55"/>
    <n v="4077710.05"/>
    <n v="260961.72999999998"/>
  </r>
  <r>
    <s v="2023"/>
    <x v="0"/>
    <x v="0"/>
    <x v="0"/>
    <x v="0"/>
    <s v="2 - Poder Ejecutivo"/>
    <s v="0206 - MINISTERIO DE EDUCACIÓN"/>
    <s v="0001 - MINISTERIO DE EDUCACION"/>
    <x v="1"/>
    <x v="8"/>
    <x v="38"/>
    <s v="2.3 - MATERIALES Y SUMINISTROS"/>
    <s v="2.3.2 - TEXTILES Y VESTUARIOS"/>
    <s v="N"/>
    <s v="00 - N/A"/>
    <s v="10 - FONDO GENERAL"/>
    <s v="(en blanco)"/>
    <s v="99 - MULTIPROVINCIAL"/>
    <n v="79897926"/>
    <n v="72090770.620000005"/>
    <n v="84869892.030000001"/>
    <n v="55202818.240000002"/>
  </r>
  <r>
    <s v="2023"/>
    <x v="0"/>
    <x v="0"/>
    <x v="0"/>
    <x v="0"/>
    <s v="2 - Poder Ejecutivo"/>
    <s v="0206 - MINISTERIO DE EDUCACIÓN"/>
    <s v="0001 - MINISTERIO DE EDUCACION"/>
    <x v="1"/>
    <x v="8"/>
    <x v="38"/>
    <s v="2.3 - MATERIALES Y SUMINISTROS"/>
    <s v="2.3.2 - TEXTILES Y VESTUARIOS"/>
    <s v="N"/>
    <s v="00 - N/A"/>
    <s v="10 - FONDO GENERAL"/>
    <s v="(en blanco)"/>
    <s v="99 - MULTIPROVINCIAL"/>
    <n v="29130500"/>
    <n v="11678304.91"/>
    <n v="16889169"/>
    <n v="9574503.0199999996"/>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88810"/>
    <n v="2510004.67"/>
    <n v="21851136.050000001"/>
    <n v="2463441.87"/>
  </r>
  <r>
    <s v="2023"/>
    <x v="0"/>
    <x v="0"/>
    <x v="0"/>
    <x v="0"/>
    <s v="2 - Poder Ejecutivo"/>
    <s v="0206 - MINISTERIO DE EDUCACIÓN"/>
    <s v="0001 - MINISTERIO DE EDUCACION"/>
    <x v="1"/>
    <x v="8"/>
    <x v="38"/>
    <s v="2.3 - MATERIALES Y SUMINISTROS"/>
    <s v="2.3.3 - PAPEL, CARTÓN E IMPRESOS"/>
    <s v="N"/>
    <s v="00 - N/A"/>
    <s v="10 - FONDO GENERAL"/>
    <s v="(en blanco)"/>
    <s v="99 - MULTIPROVINCIAL"/>
    <n v="27453429"/>
    <n v="13785760.730000002"/>
    <n v="17617270.219999999"/>
    <n v="8026068.8799999999"/>
  </r>
  <r>
    <s v="2023"/>
    <x v="0"/>
    <x v="0"/>
    <x v="0"/>
    <x v="0"/>
    <s v="2 - Poder Ejecutivo"/>
    <s v="0206 - MINISTERIO DE EDUCACIÓN"/>
    <s v="0001 - MINISTERIO DE EDUCACION"/>
    <x v="1"/>
    <x v="8"/>
    <x v="38"/>
    <s v="2.3 - MATERIALES Y SUMINISTROS"/>
    <s v="2.3.3 - PAPEL, CARTÓN E IMPRESOS"/>
    <s v="N"/>
    <s v="00 - N/A"/>
    <s v="10 - FONDO GENERAL"/>
    <s v="(en blanco)"/>
    <s v="99 - MULTIPROVINCIAL"/>
    <n v="18907453"/>
    <n v="384636.72"/>
    <n v="5283703.3599999994"/>
    <n v="94105"/>
  </r>
  <r>
    <s v="2023"/>
    <x v="0"/>
    <x v="0"/>
    <x v="0"/>
    <x v="0"/>
    <s v="2 - Poder Ejecutivo"/>
    <s v="0206 - MINISTERIO DE EDUCACIÓN"/>
    <s v="0001 - MINISTERIO DE EDUCACION"/>
    <x v="1"/>
    <x v="8"/>
    <x v="38"/>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986808"/>
    <n v="50000"/>
    <n v="2728228"/>
    <n v="0"/>
  </r>
  <r>
    <s v="2023"/>
    <x v="0"/>
    <x v="0"/>
    <x v="0"/>
    <x v="0"/>
    <s v="2 - Poder Ejecutivo"/>
    <s v="0206 - MINISTERIO DE EDUCACIÓN"/>
    <s v="0001 - MINISTERIO DE EDUCACION"/>
    <x v="1"/>
    <x v="8"/>
    <x v="38"/>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x v="1"/>
    <x v="8"/>
    <x v="38"/>
    <s v="2.3 - MATERIALES Y SUMINISTROS"/>
    <s v="2.3.5 - CUERO, CAUCHO Y PLÁSTICO"/>
    <s v="N"/>
    <s v="00 - N/A"/>
    <s v="10 - FONDO GENERAL"/>
    <s v="(en blanco)"/>
    <s v="99 - MULTIPROVINCIAL"/>
    <n v="1766000"/>
    <n v="200990.81000000006"/>
    <n v="1758000"/>
    <n v="185273.21000000002"/>
  </r>
  <r>
    <s v="2023"/>
    <x v="0"/>
    <x v="0"/>
    <x v="0"/>
    <x v="0"/>
    <s v="2 - Poder Ejecutivo"/>
    <s v="0206 - MINISTERIO DE EDUCACIÓN"/>
    <s v="0001 - MINISTERIO DE EDUCACION"/>
    <x v="1"/>
    <x v="8"/>
    <x v="38"/>
    <s v="2.3 - MATERIALES Y SUMINISTROS"/>
    <s v="2.3.5 - CUERO, CAUCHO Y PLÁSTICO"/>
    <s v="N"/>
    <s v="00 - N/A"/>
    <s v="10 - FONDO GENERAL"/>
    <s v="(en blanco)"/>
    <s v="99 - MULTIPROVINCIAL"/>
    <n v="18150000"/>
    <n v="8715689.1500000004"/>
    <n v="11007543.82"/>
    <n v="8715689.1499999985"/>
  </r>
  <r>
    <s v="2023"/>
    <x v="0"/>
    <x v="0"/>
    <x v="0"/>
    <x v="0"/>
    <s v="2 - Poder Ejecutivo"/>
    <s v="0206 - MINISTERIO DE EDUCACIÓN"/>
    <s v="0001 - MINISTERIO DE EDUCACION"/>
    <x v="1"/>
    <x v="8"/>
    <x v="38"/>
    <s v="2.3 - MATERIALES Y SUMINISTROS"/>
    <s v="2.3.5 - CUERO, CAUCHO Y PLÁSTICO"/>
    <s v="N"/>
    <s v="00 - N/A"/>
    <s v="10 - FONDO GENERAL"/>
    <s v="(en blanco)"/>
    <s v="99 - MULTIPROVINCIAL"/>
    <n v="40555"/>
    <n v="68027"/>
    <n v="197220"/>
    <n v="62717"/>
  </r>
  <r>
    <s v="2023"/>
    <x v="0"/>
    <x v="0"/>
    <x v="0"/>
    <x v="0"/>
    <s v="2 - Poder Ejecutivo"/>
    <s v="0206 - MINISTERIO DE EDUCACIÓN"/>
    <s v="0001 - MINISTERIO DE EDUCACION"/>
    <x v="1"/>
    <x v="8"/>
    <x v="38"/>
    <s v="2.3 - MATERIALES Y SUMINISTROS"/>
    <s v="2.3.5 - CUERO, CAUCHO Y PLÁSTICO"/>
    <s v="N"/>
    <s v="00 - N/A"/>
    <s v="10 - FONDO GENERAL"/>
    <s v="(en blanco)"/>
    <s v="99 - MULTIPROVINCIAL"/>
    <n v="43900"/>
    <n v="1577918.46"/>
    <n v="2330659.35"/>
    <n v="1497072.119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899444.27"/>
    <n v="1078166.1000000001"/>
    <n v="899444.2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3459036.0599999996"/>
    <n v="3294000"/>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35590"/>
    <n v="848730.38"/>
    <n v="2907360.67"/>
    <n v="845190.3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2779992.74"/>
    <n v="3350652.84"/>
    <n v="863996.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800"/>
    <n v="92666285"/>
    <n v="93001800"/>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1666293"/>
    <n v="13181401.219999997"/>
    <n v="15584004.970000001"/>
    <n v="4532686.55"/>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787423"/>
    <n v="93374633.719999999"/>
    <n v="101880766"/>
    <n v="87081362.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9671627"/>
    <n v="68188164.550000012"/>
    <n v="96119274"/>
    <n v="32334594.02"/>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250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8225"/>
    <n v="698687.07"/>
    <n v="897923"/>
    <n v="62796.8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922194.3899999999"/>
    <n v="938000"/>
    <n v="91334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73358"/>
    <n v="114011.6"/>
    <n v="1116758"/>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423646.8"/>
    <n v="646679.43999999994"/>
    <n v="26640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3197890"/>
    <n v="43577159.479999997"/>
    <n v="46222959.269999996"/>
    <n v="32435697.20999999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22806"/>
    <n v="197327.87"/>
    <n v="1626854"/>
    <n v="61031.2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2727536"/>
    <n v="3193975.9400000004"/>
    <n v="7819971.5299999993"/>
    <n v="1680033.34"/>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0"/>
    <n v="190800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2554167"/>
    <n v="60431986.089999996"/>
    <n v="83920136.140000015"/>
    <n v="53252428.389999986"/>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20740"/>
    <n v="4596144.87"/>
    <n v="12494168.069999993"/>
    <n v="284692.4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172050"/>
    <n v="11743.880000000001"/>
    <n v="7129853.5799999982"/>
    <n v="4057.9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653811"/>
    <n v="1627650.9700000002"/>
    <n v="4294119"/>
    <n v="655124.1400000001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6036053"/>
    <n v="1510789.31"/>
    <n v="2023809.37"/>
    <n v="1390146.11"/>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2828780"/>
    <n v="14509084.849999998"/>
    <n v="15571997.379999995"/>
    <n v="11154388.06000000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49884"/>
    <n v="529345.39"/>
    <n v="2802499"/>
    <n v="5009.0200000000004"/>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9147165"/>
    <n v="9360780.7800000012"/>
    <n v="14105545.719999999"/>
    <n v="5852354.320000000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768554484"/>
    <n v="9761482.089999998"/>
    <n v="8766017703.9200001"/>
    <n v="9711084.279999997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680"/>
    <n v="1509738.0999999999"/>
    <n v="3269673.8"/>
    <n v="763497.76"/>
  </r>
  <r>
    <s v="2023"/>
    <x v="0"/>
    <x v="0"/>
    <x v="1"/>
    <x v="1"/>
    <s v="2 - Poder Ejecutivo"/>
    <s v="0206 - MINISTERIO DE EDUCACIÓN"/>
    <s v="0001 - MINISTERIO DE EDUCACION"/>
    <x v="1"/>
    <x v="8"/>
    <x v="38"/>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x v="1"/>
    <x v="13"/>
    <x v="39"/>
    <s v="2.1 - REMUNERACIONES Y CONTRIBUCIONES"/>
    <s v="2.1.1 - REMUNERACIONES"/>
    <s v="N"/>
    <s v="00 - N/A"/>
    <s v="10 - FONDO GENERAL"/>
    <s v="(en blanco)"/>
    <s v="99 - MULTIPROVINCIAL"/>
    <n v="22247958"/>
    <n v="29993106"/>
    <n v="29993106"/>
    <n v="27301588.839999996"/>
  </r>
  <r>
    <s v="2023"/>
    <x v="0"/>
    <x v="0"/>
    <x v="0"/>
    <x v="0"/>
    <s v="2 - Poder Ejecutivo"/>
    <s v="0206 - MINISTERIO DE EDUCACIÓN"/>
    <s v="0001 - MINISTERIO DE EDUCACION"/>
    <x v="1"/>
    <x v="13"/>
    <x v="39"/>
    <s v="2.1 - REMUNERACIONES Y CONTRIBUCIONES"/>
    <s v="2.1.1 - REMUNERACIONES"/>
    <s v="N"/>
    <s v="00 - N/A"/>
    <s v="10 - FONDO GENERAL"/>
    <s v="(en blanco)"/>
    <s v="99 - MULTIPROVINCIAL"/>
    <n v="1853997"/>
    <n v="2669824.6800000002"/>
    <n v="2669825"/>
    <n v="2644423.92"/>
  </r>
  <r>
    <s v="2023"/>
    <x v="0"/>
    <x v="0"/>
    <x v="0"/>
    <x v="0"/>
    <s v="2 - Poder Ejecutivo"/>
    <s v="0206 - MINISTERIO DE EDUCACIÓN"/>
    <s v="0001 - MINISTERIO DE EDUCACION"/>
    <x v="1"/>
    <x v="13"/>
    <x v="39"/>
    <s v="2.1 - REMUNERACIONES Y CONTRIBUCIONES"/>
    <s v="2.1.2 - SOBRESUELDOS"/>
    <s v="N"/>
    <s v="00 - N/A"/>
    <s v="10 - FONDO GENERAL"/>
    <s v="(en blanco)"/>
    <s v="99 - MULTIPROVINCIAL"/>
    <n v="0"/>
    <n v="2582802.84"/>
    <n v="2582803.08"/>
    <n v="2582802.8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54940"/>
    <n v="2119919"/>
    <n v="2119919"/>
    <n v="1928949.4899999998"/>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79605"/>
    <n v="2622605"/>
    <n v="2101105"/>
    <n v="1938412.7899999998"/>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215809"/>
    <n v="292683"/>
    <n v="861183"/>
    <n v="255644.34000000005"/>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47699"/>
    <n v="324416.44"/>
    <n v="277699"/>
    <n v="291249.92000000004"/>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771300"/>
    <n v="164967.69"/>
    <n v="1397770"/>
    <n v="68797.69"/>
  </r>
  <r>
    <s v="2023"/>
    <x v="0"/>
    <x v="0"/>
    <x v="0"/>
    <x v="0"/>
    <s v="2 - Poder Ejecutivo"/>
    <s v="0206 - MINISTERIO DE EDUCACIÓN"/>
    <s v="0001 - MINISTERIO DE EDUCACION"/>
    <x v="1"/>
    <x v="13"/>
    <x v="39"/>
    <s v="2.2 - CONTRATACIÓN DE SERVICIOS"/>
    <s v="2.2.3 - VIÁTICOS"/>
    <s v="N"/>
    <s v="00 - N/A"/>
    <s v="10 - FONDO GENERAL"/>
    <s v="(en blanco)"/>
    <s v="99 - MULTIPROVINCIAL"/>
    <n v="4942200"/>
    <n v="402996.58"/>
    <n v="746390"/>
    <n v="402996.58"/>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x v="1"/>
    <x v="13"/>
    <x v="39"/>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12290000"/>
    <n v="12318705.18"/>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23004000"/>
    <n v="12004799.48"/>
    <n v="13973422"/>
    <n v="11850219.48"/>
  </r>
  <r>
    <s v="2023"/>
    <x v="0"/>
    <x v="0"/>
    <x v="0"/>
    <x v="0"/>
    <s v="2 - Poder Ejecutivo"/>
    <s v="0206 - MINISTERIO DE EDUCACIÓN"/>
    <s v="0001 - MINISTERIO DE EDUCACION"/>
    <x v="1"/>
    <x v="13"/>
    <x v="39"/>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en blanco)"/>
    <s v="99 - MULTIPROVINCIAL"/>
    <n v="1937200"/>
    <n v="937303"/>
    <n v="1437303"/>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x v="1"/>
    <x v="13"/>
    <x v="39"/>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388000"/>
    <n v="263666.65999999997"/>
    <n v="478000"/>
    <n v="0"/>
  </r>
  <r>
    <s v="2023"/>
    <x v="0"/>
    <x v="0"/>
    <x v="0"/>
    <x v="0"/>
    <s v="2 - Poder Ejecutivo"/>
    <s v="0206 - MINISTERIO DE EDUCACIÓN"/>
    <s v="0002 - OFICINA DE COOPERACIÓN INTERNACIONAL (OCI)"/>
    <x v="1"/>
    <x v="8"/>
    <x v="38"/>
    <s v="2.1 - REMUNERACIONES Y CONTRIBUCIONES"/>
    <s v="2.1.2 - SOBRESUELDOS"/>
    <s v="N"/>
    <s v="00 - N/A"/>
    <s v="10 - FONDO GENERAL"/>
    <s v="(en blanco)"/>
    <s v="99 - MULTIPROVINCIAL"/>
    <n v="0"/>
    <n v="3068000"/>
    <n v="3900000"/>
    <n v="3068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2640000"/>
    <n v="1944103.63"/>
    <n v="2640000"/>
    <n v="1944103.63"/>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60000"/>
    <n v="445861.12"/>
    <n v="360000"/>
    <n v="438014.66"/>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84000"/>
    <n v="98043.42"/>
    <n v="84000"/>
    <n v="98043.42"/>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0000"/>
    <n v="41786"/>
    <n v="30000"/>
    <n v="41786"/>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10000"/>
    <n v="1392772.9300000002"/>
    <n v="1480800"/>
    <n v="1392772.9100000001"/>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00000"/>
    <n v="203550"/>
    <n v="500000"/>
    <n v="203550"/>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54700"/>
    <n v="1581792.5"/>
    <n v="6654700"/>
    <n v="1581792.5"/>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en blanco)"/>
    <s v="99 - MULTIPROVINCIAL"/>
    <n v="250000"/>
    <n v="200000"/>
    <n v="200000"/>
    <n v="200000"/>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080000"/>
    <n v="3860418.48"/>
    <n v="8042858"/>
    <n v="3860418.48"/>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0"/>
    <n v="1587146"/>
    <n v="1587146"/>
    <n v="158714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550000"/>
    <n v="1945677"/>
    <n v="1945677"/>
    <n v="1945677"/>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1300000"/>
    <n v="0"/>
    <n v="50000"/>
    <n v="0"/>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0"/>
    <n v="874742.53"/>
    <n v="1250000"/>
    <n v="874742.53"/>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21231629.219999999"/>
    <n v="129550000"/>
    <n v="19843949.18999999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35098.959999999999"/>
    <n v="35098.959999999999"/>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1500000"/>
    <n v="3055590.38"/>
    <n v="1574000"/>
    <n v="1478039.91"/>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42127.64"/>
    <n v="42127.64"/>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410000"/>
    <n v="219480"/>
    <n v="219480"/>
    <n v="12803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760000"/>
    <n v="24039902.719999999"/>
    <n v="29102896.259999998"/>
    <n v="23246014.699999999"/>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23800382.369999997"/>
    <n v="28800382.369999997"/>
    <n v="18796265.059999999"/>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000000"/>
    <n v="3527720.01"/>
    <n v="3920000"/>
    <n v="2482739.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0"/>
    <n v="1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4146480"/>
    <n v="2494686"/>
    <n v="2650086"/>
    <n v="2494686"/>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780000"/>
    <n v="390000"/>
    <n v="39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140000"/>
    <n v="6139781.4800000004"/>
    <n v="2136480"/>
    <n v="3865868.8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0000"/>
    <n v="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50000"/>
    <n v="0"/>
    <n v="0"/>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176903"/>
    <n v="100182"/>
    <n v="100182"/>
    <n v="100182"/>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000000"/>
    <n v="2723709.02"/>
    <n v="4423709.0199999996"/>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1122000"/>
    <n v="802394.67"/>
    <n v="802394.66999999993"/>
    <n v="700269.66999999993"/>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0"/>
    <n v="788474.77"/>
    <n v="788474.77"/>
    <n v="788474.77"/>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72820"/>
    <n v="78735.5"/>
    <n v="72820"/>
    <n v="78735.5"/>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6600"/>
    <n v="0"/>
    <n v="5915.5"/>
    <n v="0"/>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987500"/>
    <n v="404179.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673095"/>
    <n v="351857.77"/>
    <n v="899495"/>
    <n v="263800.26999999996"/>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233000"/>
    <n v="75933"/>
    <n v="75933"/>
    <n v="75933"/>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98000"/>
    <n v="0"/>
    <n v="0"/>
    <n v="0"/>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420000"/>
    <n v="491410.38"/>
    <n v="920690"/>
    <n v="491410.38"/>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72000"/>
    <n v="177499.14"/>
    <n v="177499.14"/>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48800"/>
    <n v="2129160.3299999996"/>
    <n v="2129160.33"/>
    <n v="752790.62"/>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80000"/>
    <n v="1383789.78"/>
    <n v="1383789.78"/>
    <n v="81899.0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360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445570.92000000004"/>
    <n v="445570.91999999993"/>
    <n v="403090.9"/>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2000000"/>
    <n v="7500000"/>
    <n v="7500000"/>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20000"/>
    <n v="436330"/>
    <n v="520000"/>
    <n v="43633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0000"/>
    <n v="70000"/>
    <n v="7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495669"/>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86400"/>
    <n v="44369.65"/>
    <n v="186400"/>
    <n v="2478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81000"/>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299314"/>
    <n v="89289.18"/>
    <n v="89289.179999999935"/>
    <n v="32802.8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451450"/>
    <n v="1001950.81"/>
    <n v="1136450"/>
    <n v="821601.940000000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2902.8"/>
    <n v="2902.7999999999993"/>
    <n v="2902.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93500"/>
    <n v="3772.93"/>
    <n v="3772.929999999993"/>
    <n v="3772.9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04570"/>
    <n v="240208.91999999998"/>
    <n v="240208.91999999998"/>
    <n v="240208.9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595800"/>
    <n v="9139489.6499999985"/>
    <n v="10881314.829999998"/>
    <n v="4454244.6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5000"/>
    <n v="844948.37"/>
    <n v="1210000"/>
    <n v="796237.95"/>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0800"/>
    <n v="178919.26"/>
    <n v="581800"/>
    <n v="51171.73000000001"/>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01500"/>
    <n v="0"/>
    <n v="0"/>
    <n v="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236050"/>
    <n v="142026.81"/>
    <n v="142026.81"/>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2000000"/>
    <n v="4377753.34"/>
    <n v="2000000"/>
    <n v="4348253.34"/>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6750000"/>
    <n v="1531248.22"/>
    <n v="6750000"/>
    <n v="899999.33"/>
  </r>
  <r>
    <s v="2023"/>
    <x v="0"/>
    <x v="0"/>
    <x v="0"/>
    <x v="0"/>
    <s v="2 - Poder Ejecutivo"/>
    <s v="0206 - MINISTERIO DE EDUCACIÓN"/>
    <s v="0004 - INSTITUTO NACIONAL DE EDUCACIÓN FISICA"/>
    <x v="1"/>
    <x v="6"/>
    <x v="27"/>
    <s v="2.2 - CONTRATACIÓN DE SERVICIOS"/>
    <s v="2.2.3 - VIÁTICOS"/>
    <s v="N"/>
    <s v="00 - N/A"/>
    <s v="10 - FONDO GENERAL"/>
    <s v="(en blanco)"/>
    <s v="99 - MULTIPROVINCIAL"/>
    <n v="10611200"/>
    <n v="7324700"/>
    <n v="10422400"/>
    <n v="6004650"/>
  </r>
  <r>
    <s v="2023"/>
    <x v="0"/>
    <x v="0"/>
    <x v="0"/>
    <x v="0"/>
    <s v="2 - Poder Ejecutivo"/>
    <s v="0206 - MINISTERIO DE EDUCACIÓN"/>
    <s v="0004 - INSTITUTO NACIONAL DE EDUCACIÓN FISICA"/>
    <x v="1"/>
    <x v="6"/>
    <x v="27"/>
    <s v="2.2 - CONTRATACIÓN DE SERVICIOS"/>
    <s v="2.2.5 - ALQUILERES Y RENTAS"/>
    <s v="N"/>
    <s v="00 - N/A"/>
    <s v="10 - FONDO GENERAL"/>
    <s v="(en blanco)"/>
    <s v="99 - MULTIPROVINCIAL"/>
    <n v="10953000"/>
    <n v="7476360.25"/>
    <n v="10953000"/>
    <n v="6394424.1500000004"/>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75552933"/>
    <n v="14982360.460000001"/>
    <n v="17232283"/>
    <n v="7993815.9900000002"/>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2600216"/>
    <n v="9640579.9399999995"/>
    <n v="7600216"/>
    <n v="9540579.9400000013"/>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0"/>
    <n v="0"/>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5520000"/>
    <n v="411000"/>
    <n v="5520000"/>
    <n v="411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4730000"/>
    <n v="2978897.37"/>
    <n v="6608859.8300000001"/>
    <n v="2771510"/>
  </r>
  <r>
    <s v="2023"/>
    <x v="0"/>
    <x v="0"/>
    <x v="0"/>
    <x v="0"/>
    <s v="2 - Poder Ejecutivo"/>
    <s v="0206 - MINISTERIO DE EDUCACIÓN"/>
    <s v="0004 - INSTITUTO NACIONAL DE EDUCACIÓN FISICA"/>
    <x v="1"/>
    <x v="6"/>
    <x v="27"/>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en blanco)"/>
    <s v="99 - MULTIPROVINCIAL"/>
    <n v="0"/>
    <n v="43954"/>
    <n v="43954"/>
    <n v="2000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0"/>
    <n v="898347.92"/>
    <n v="1000000"/>
    <n v="885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3552500"/>
    <n v="4229238"/>
    <n v="19452096.149999999"/>
    <n v="4229238"/>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1960000"/>
    <n v="24160500"/>
    <n v="21960000"/>
    <n v="0"/>
  </r>
  <r>
    <s v="2023"/>
    <x v="0"/>
    <x v="0"/>
    <x v="0"/>
    <x v="0"/>
    <s v="2 - Poder Ejecutivo"/>
    <s v="0206 - MINISTERIO DE EDUCACIÓN"/>
    <s v="0004 - INSTITUTO NACIONAL DE EDUCACIÓN FISICA"/>
    <x v="1"/>
    <x v="6"/>
    <x v="27"/>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en blanco)"/>
    <s v="99 - MULTIPROVINCIAL"/>
    <n v="22075000"/>
    <n v="4607964.8100000005"/>
    <n v="5075000"/>
    <n v="4607964.8100000005"/>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en blanco)"/>
    <s v="99 - MULTIPROVINCIAL"/>
    <n v="6800000"/>
    <n v="7921173.2599999998"/>
    <n v="7921173.4700000007"/>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115699085"/>
    <n v="52954493.769999996"/>
    <n v="60004888.649999999"/>
    <n v="7764899.0699999994"/>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9796.97"/>
    <n v="29797.100000000006"/>
    <n v="16819.330000000002"/>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895403.85"/>
    <n v="2895403.85"/>
    <n v="1162879.8500000001"/>
  </r>
  <r>
    <s v="2023"/>
    <x v="0"/>
    <x v="0"/>
    <x v="1"/>
    <x v="1"/>
    <s v="2 - Poder Ejecutivo"/>
    <s v="0206 - MINISTERIO DE EDUCACIÓN"/>
    <s v="0004 - INSTITUTO NACIONAL DE EDUCACIÓN FISICA"/>
    <x v="1"/>
    <x v="6"/>
    <x v="27"/>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82387093"/>
    <n v="182188561.21000004"/>
    <n v="199305068.82999998"/>
    <n v="182098561.20999998"/>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46435729"/>
    <n v="75921051.5"/>
    <n v="83845963.210000008"/>
    <n v="75834051.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500000"/>
    <n v="547678.80000000005"/>
    <n v="737726.4"/>
    <n v="547678.8000000000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23870682"/>
    <n v="24950332.609999999"/>
    <n v="25021474.07"/>
    <n v="24934199.280000001"/>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3800000"/>
    <n v="1947998.3"/>
    <n v="3399276.8"/>
    <n v="1947998.3"/>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600000"/>
    <n v="1345424.31"/>
    <n v="1600000"/>
    <n v="1291820.25"/>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8000000"/>
    <n v="15400000"/>
    <n v="16800000"/>
    <n v="15400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217230.5700000012"/>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75000"/>
    <n v="595000"/>
    <n v="575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15000000"/>
    <n v="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701254"/>
    <n v="18247145.790000003"/>
    <n v="20068002.829999998"/>
    <n v="18234596.489999998"/>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814570"/>
    <n v="18420440.560000002"/>
    <n v="20192085.239999998"/>
    <n v="18407873.560000002"/>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377706"/>
    <n v="2502970.4000000004"/>
    <n v="2822850.69"/>
    <n v="2500934.9"/>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564156"/>
    <n v="1346955.24"/>
    <n v="1564156"/>
    <n v="1346955.2400000002"/>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7000000"/>
    <n v="4021122.13"/>
    <n v="7000000"/>
    <n v="4021122.13"/>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800000"/>
    <n v="16102674.129999999"/>
    <n v="21535346.719999999"/>
    <n v="14627220.85"/>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000000"/>
    <n v="3230029.2"/>
    <n v="8000000"/>
    <n v="3083283.22"/>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547000"/>
    <n v="3486300"/>
    <n v="2735800"/>
    <n v="3486300"/>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1200000"/>
    <n v="412211.43000000005"/>
    <n v="1600000"/>
    <n v="301061.43000000005"/>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0"/>
    <n v="94401.600000000006"/>
    <n v="450"/>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340000"/>
    <n v="1140"/>
    <n v="40000"/>
    <n v="114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500000"/>
    <n v="4608175.8"/>
    <n v="9600000"/>
    <n v="291590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12787400"/>
    <n v="11201164.1"/>
    <n v="14067400"/>
    <n v="7757978.4399999985"/>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000000"/>
    <n v="11764572.52"/>
    <n v="12000000"/>
    <n v="9342175.019999999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3000000"/>
    <n v="9102150.0300000012"/>
    <n v="16561886"/>
    <n v="371759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160000"/>
    <n v="0"/>
    <n v="116000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440000"/>
    <n v="2185173.2999999998"/>
    <n v="2890000"/>
    <n v="2185173.2999999998"/>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1930664.01"/>
    <n v="3919780.84"/>
    <n v="801404.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40000"/>
    <n v="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1280000"/>
    <n v="65209.16"/>
    <n v="65209.159999999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3400000"/>
    <n v="4958248.3999999994"/>
    <n v="8400000"/>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53279.360000000001"/>
    <n v="54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00000"/>
    <n v="594586.09"/>
    <n v="300000"/>
    <n v="453871.0899999999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95845"/>
    <n v="345650"/>
    <n v="29584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200000"/>
    <n v="13438456.699999999"/>
    <n v="12518862.999999985"/>
    <n v="12807746.69999999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548270"/>
    <n v="1500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669.4"/>
    <n v="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0"/>
    <n v="12001407.739999998"/>
    <n v="41056000"/>
    <n v="9214424.739999998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4360000"/>
    <n v="8312353.5"/>
    <n v="9729100.0700000003"/>
    <n v="8020303.5"/>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1160000"/>
    <n v="2062049.13"/>
    <n v="2971000"/>
    <n v="1461595.4699999997"/>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0"/>
    <n v="26464"/>
    <n v="9000"/>
    <n v="26464"/>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1000000"/>
    <n v="62677080.32"/>
    <n v="73771425.329999998"/>
    <n v="19274477.259999998"/>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86138.7"/>
    <n v="3040000"/>
    <n v="1239"/>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97327.86"/>
    <n v="200000"/>
    <n v="197327.86"/>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327622.62"/>
    <n v="410000"/>
    <n v="327622.62"/>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300000"/>
    <n v="271299.92"/>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225"/>
    <n v="225"/>
    <n v="225"/>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1342873.12"/>
    <n v="2080000"/>
    <n v="6475.0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10605"/>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4501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1050000"/>
    <n v="12074.7"/>
    <n v="1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300000"/>
    <n v="1742855.81"/>
    <n v="1300000"/>
    <n v="1442545.8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230000"/>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12000000"/>
    <n v="16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95"/>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0"/>
    <n v="1402135"/>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500000"/>
    <n v="119266.75999999978"/>
    <n v="119266.76000000001"/>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38276.4"/>
    <n v="1745650"/>
    <n v="236156.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40243.07000000007"/>
    <n v="546010"/>
    <n v="531039.0700000000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1800000"/>
    <n v="4018180.5300000007"/>
    <n v="4300000"/>
    <n v="3783262.1200000006"/>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2600000"/>
    <n v="1713985.35"/>
    <n v="1991254.4800000023"/>
    <n v="168799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771091.15"/>
    <n v="700000"/>
    <n v="761531.1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058277.6900000004"/>
    <n v="7417651.8499999996"/>
    <n v="5944175.0300000003"/>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00394.44"/>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85309.39"/>
    <n v="51957.09"/>
    <n v="51785.59"/>
  </r>
  <r>
    <s v="2023"/>
    <x v="0"/>
    <x v="0"/>
    <x v="1"/>
    <x v="1"/>
    <s v="2 - Poder Ejecutivo"/>
    <s v="0206 - MINISTERIO DE EDUCACIÓN"/>
    <s v="0004 - INSTITUTO NACIONAL DE EDUCACIÓN FISICA"/>
    <x v="1"/>
    <x v="8"/>
    <x v="40"/>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90239725"/>
    <n v="89821275.5"/>
    <n v="90196879.239999995"/>
    <n v="79085370.789999992"/>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36744000"/>
    <n v="36413000"/>
    <n v="36110000"/>
    <n v="206640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10581977"/>
    <n v="10581977"/>
    <n v="10581977"/>
    <n v="9008625.0899999999"/>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1"/>
    <n v="320775.12"/>
    <n v="2750001"/>
    <n v="320775.11999999994"/>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8789562"/>
    <n v="8201039.7600000007"/>
    <n v="8789562"/>
    <n v="8201039.7599999998"/>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03146"/>
    <n v="9019793.3200000003"/>
    <n v="9022884.5600000005"/>
    <n v="7059892.5399999982"/>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15844"/>
    <n v="9032514.8000000007"/>
    <n v="9035610.4000000004"/>
    <n v="7149246.75"/>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1523805"/>
    <n v="1526622.6"/>
    <n v="1527145.8"/>
    <n v="1087702.0100000002"/>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32838"/>
    <n v="32838"/>
    <n v="32838"/>
    <n v="24442.660000000003"/>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375"/>
    <n v="3374.9999999999995"/>
    <n v="3375"/>
    <n v="798.6400000000001"/>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57284"/>
    <n v="1518868.5899999999"/>
    <n v="1788868.59"/>
    <n v="1311327.7900000003"/>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14176"/>
    <n v="4018019.2899999996"/>
    <n v="3353019.29"/>
    <n v="3646404.2000000007"/>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1487561"/>
    <n v="1622133.1200000003"/>
    <n v="2017133.12"/>
    <n v="1276648.3099999998"/>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8060"/>
    <n v="367402.73"/>
    <n v="1333060"/>
    <n v="26848"/>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200000"/>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0"/>
    <n v="8456329.3900000006"/>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201800"/>
    <n v="360000"/>
    <n v="120600"/>
  </r>
  <r>
    <s v="2023"/>
    <x v="0"/>
    <x v="0"/>
    <x v="0"/>
    <x v="0"/>
    <s v="2 - Poder Ejecutivo"/>
    <s v="0206 - MINISTERIO DE EDUCACIÓN"/>
    <s v="0005 - INSTITUTO NACIONAL DE BIENESTAR MAGISTERIAL"/>
    <x v="1"/>
    <x v="8"/>
    <x v="38"/>
    <s v="2.2 - CONTRATACIÓN DE SERVICIOS"/>
    <s v="2.2.6 - SEGUROS"/>
    <s v="N"/>
    <s v="00 - N/A"/>
    <s v="10 - FONDO GENERAL"/>
    <s v="(en blanco)"/>
    <s v="99 - MULTIPROVINCIAL"/>
    <n v="465298476"/>
    <n v="426982793.41000003"/>
    <n v="465298476"/>
    <n v="426982793.41000003"/>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399244"/>
    <n v="1540001"/>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4800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4602"/>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4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75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2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454836.89999999997"/>
    <n v="563232.80000000005"/>
    <n v="113232.8"/>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4130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7600"/>
    <n v="1460000"/>
    <n v="84960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4800"/>
    <n v="1543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2327680"/>
    <n v="2693000"/>
    <n v="380904.05"/>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978397"/>
    <n v="3857750"/>
    <n v="978397"/>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95875"/>
    <n v="285875"/>
    <n v="95875"/>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0"/>
    <n v="3960.08"/>
    <n v="12572.08"/>
    <n v="3960.08"/>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900000"/>
    <n v="939104.26"/>
    <n v="1582000"/>
    <n v="2200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171154.7"/>
    <n v="397760"/>
    <n v="8184.48"/>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362794.54"/>
    <n v="1051755.24"/>
    <n v="362794.54"/>
  </r>
  <r>
    <s v="2023"/>
    <x v="0"/>
    <x v="0"/>
    <x v="0"/>
    <x v="0"/>
    <s v="2 - Poder Ejecutivo"/>
    <s v="0206 - MINISTERIO DE EDUCACIÓN"/>
    <s v="0005 - INSTITUTO NACIONAL DE BIENESTAR MAGISTERIAL"/>
    <x v="1"/>
    <x v="8"/>
    <x v="38"/>
    <s v="2.3 - MATERIALES Y SUMINISTROS"/>
    <s v="2.3.4 - PRODUCTOS FARMACÉUTICOS"/>
    <s v="N"/>
    <s v="00 - N/A"/>
    <s v="10 - FONDO GENERAL"/>
    <s v="(en blanco)"/>
    <s v="99 - MULTIPROVINCIAL"/>
    <n v="2000000"/>
    <n v="656000"/>
    <n v="1016000"/>
    <n v="65600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216094.43"/>
    <n v="1843000"/>
    <n v="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100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1135.73"/>
    <n v="2588.08"/>
    <n v="155.76"/>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9300000"/>
    <n v="6921283.5"/>
    <n v="9300000"/>
    <n v="69212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51227.770000000004"/>
    <n v="246976"/>
    <n v="51227.77"/>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286150"/>
    <n v="375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163400.06"/>
    <n v="182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660000"/>
    <n v="263256.03999999998"/>
    <n v="602554.57999999984"/>
    <n v="263256.0400000000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9079.39"/>
    <n v="656179.15999999992"/>
    <n v="54177.32"/>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3675000"/>
    <n v="1618000"/>
    <n v="4239063.07"/>
    <n v="161800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682401.8"/>
    <n v="1418800"/>
    <n v="60392.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4956.53"/>
    <n v="609000.01"/>
    <n v="117138.53"/>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0449"/>
    <n v="300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5082.87000000001"/>
    <n v="286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25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020.8"/>
    <n v="85500"/>
    <n v="3020.8"/>
  </r>
  <r>
    <s v="2023"/>
    <x v="0"/>
    <x v="0"/>
    <x v="1"/>
    <x v="1"/>
    <s v="2 - Poder Ejecutivo"/>
    <s v="0206 - MINISTERIO DE EDUCACIÓN"/>
    <s v="0005 - INSTITUTO NACIONAL DE BIENESTAR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58800099"/>
    <n v="39679871.079999998"/>
    <n v="58800099"/>
    <n v="39679871.07999999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407683.05"/>
    <n v="604790"/>
    <n v="407683.05"/>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25001049"/>
    <n v="37790585.929999992"/>
    <n v="41747184.039999999"/>
    <n v="37790585.92999999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000000"/>
    <n v="1515473"/>
    <n v="700000"/>
    <n v="1515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1599425.47"/>
    <n v="1992517.1099999999"/>
    <n v="1599425.47"/>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983429"/>
    <n v="7226824.96"/>
    <n v="7729429"/>
    <n v="7226824.96"/>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4000000"/>
    <n v="1048320"/>
    <n v="1232950"/>
    <n v="104832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1000000"/>
    <n v="1323744.19"/>
    <n v="1323744.98"/>
    <n v="1323744.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463000"/>
    <n v="8412.19"/>
    <n v="108412.19"/>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6186154.7699999996"/>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086141"/>
    <n v="5660185.6000000015"/>
    <n v="6172205"/>
    <n v="5660185.6000000006"/>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375882"/>
    <n v="5750505.6599999992"/>
    <n v="6462066"/>
    <n v="5750505.6599999992"/>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721745"/>
    <n v="709410.85000000009"/>
    <n v="780745"/>
    <n v="709410.85"/>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273475"/>
    <n v="108155.86000000002"/>
    <n v="273475"/>
    <n v="108155.86"/>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2508240"/>
    <n v="2294765.6500000004"/>
    <n v="2508240"/>
    <n v="2294765.6500000004"/>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650000"/>
    <n v="1420734.17"/>
    <n v="1640000"/>
    <n v="1420734.17"/>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45000"/>
    <n v="51152"/>
    <n v="52000"/>
    <n v="5115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38400"/>
    <n v="37479"/>
    <n v="40400"/>
    <n v="37479"/>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00000"/>
    <n v="824587.04"/>
    <n v="848381.43"/>
    <n v="824587.04"/>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933000"/>
    <n v="4319825.4799999995"/>
    <n v="4777845.0600000005"/>
    <n v="4319825.4799999995"/>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1082900"/>
    <n v="2400000"/>
    <n v="2336900"/>
    <n v="2288716"/>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2075800"/>
    <n v="190300.45"/>
    <n v="609500"/>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1956000"/>
    <n v="1510472.95"/>
    <n v="1576000"/>
    <n v="1510472.9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33024"/>
    <n v="5791.13"/>
    <n v="33024"/>
    <n v="579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134600"/>
    <n v="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2055000"/>
    <n v="3799698.73"/>
    <n v="4061699"/>
    <n v="2723698.72"/>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618394"/>
    <n v="1044508.5"/>
    <n v="1247860"/>
    <n v="0"/>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00000"/>
    <n v="9643.8700000000008"/>
    <n v="9643.8700000000008"/>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6500"/>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95984"/>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160000"/>
    <n v="0"/>
    <n v="7114.1600000000035"/>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2000000"/>
    <n v="1832703.41"/>
    <n v="1855703.41"/>
    <n v="839798.91"/>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500000"/>
    <n v="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9568.83"/>
    <n v="16000"/>
    <n v="9568.8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75000"/>
    <n v="174286"/>
    <n v="190105"/>
    <n v="1742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3355000"/>
    <n v="6651946.2000000002"/>
    <n v="7824000"/>
    <n v="6651946.199999999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2123487"/>
    <n v="23589637.23"/>
    <n v="25464709.390000001"/>
    <n v="23589637.2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2600000"/>
    <n v="2757120.44"/>
    <n v="5718000"/>
    <n v="2757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6108883"/>
    <n v="4075743.55"/>
    <n v="4744090.0199999996"/>
    <n v="584743.5500000000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4067"/>
    <n v="15000"/>
    <n v="4067"/>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74000"/>
    <n v="387850.9"/>
    <n v="574000"/>
    <n v="387850.89999999997"/>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840000"/>
    <n v="1126162.5"/>
    <n v="1600094.5"/>
    <n v="112223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614000"/>
    <n v="269226.78999999998"/>
    <n v="414000"/>
    <n v="269226.79000000004"/>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125000"/>
    <n v="116982.98999999999"/>
    <n v="130000"/>
    <n v="116982.989999999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0"/>
    <n v="2200"/>
    <n v="5000"/>
    <n v="220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36500"/>
    <n v="32567"/>
    <n v="55271"/>
    <n v="32567"/>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683232"/>
    <n v="282728"/>
    <n v="583232"/>
    <n v="2827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00000"/>
    <n v="131741.1"/>
    <n v="140000"/>
    <n v="131741.1"/>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638000"/>
    <n v="337801.39"/>
    <n v="573395"/>
    <n v="337801.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18054"/>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32150"/>
    <n v="55000"/>
    <n v="3215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350600"/>
    <n v="42008"/>
    <n v="340100"/>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43000"/>
    <n v="35500.28"/>
    <n v="91752"/>
    <n v="35500.280000000006"/>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50000"/>
    <n v="65097.31"/>
    <n v="76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100000"/>
    <n v="11274.619999999999"/>
    <n v="100000"/>
    <n v="11274.619999999999"/>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5400000"/>
    <n v="4000000"/>
    <n v="4000000"/>
    <n v="4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700000"/>
    <n v="169524"/>
    <n v="700000"/>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5000"/>
    <n v="41245.43"/>
    <n v="42010"/>
    <n v="41245.43"/>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218"/>
    <n v="1000"/>
    <n v="218"/>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01000"/>
    <n v="35101.54"/>
    <n v="42601.54"/>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40000"/>
    <n v="57134.26"/>
    <n v="67899.86"/>
    <n v="57134.2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35000"/>
    <n v="179525.09000000003"/>
    <n v="180000"/>
    <n v="179525.09000000003"/>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578900"/>
    <n v="994041.15999999992"/>
    <n v="1361900"/>
    <n v="994041.1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8000"/>
    <n v="53730.47"/>
    <n v="71286.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68000"/>
    <n v="103294.13"/>
    <n v="134776"/>
    <n v="74493.1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4000"/>
    <n v="35775.11"/>
    <n v="44011.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15000"/>
    <n v="54937.05"/>
    <n v="209000"/>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20000"/>
    <n v="21010.36"/>
    <n v="137500"/>
    <n v="21010.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0000"/>
    <n v="695"/>
    <n v="202000"/>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6797300"/>
    <n v="99052889.200000003"/>
    <n v="110593833"/>
    <n v="98992889.199999988"/>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5427411"/>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7138529"/>
    <n v="72571088.520000011"/>
    <n v="81075857"/>
    <n v="72516088.52000001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2790000"/>
    <n v="3410000"/>
    <n v="279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102840"/>
    <n v="1090494"/>
    <n v="110284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040609.7600000001"/>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18000000"/>
    <n v="15743201.629999999"/>
    <n v="18000000"/>
    <n v="15743201.629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4000000"/>
    <n v="1272465.8600000001"/>
    <n v="4000000"/>
    <n v="1078649.5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243128266.66"/>
    <n v="246122212"/>
    <n v="242969385.49000001"/>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2820000"/>
    <n v="2227000"/>
    <n v="2820000"/>
    <n v="2227000"/>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6425141.33"/>
    <n v="18000000"/>
    <n v="16425141.33"/>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en blanco)"/>
    <s v="99 - MULTIPROVINCIAL"/>
    <n v="18000000"/>
    <n v="0"/>
    <n v="180000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43854"/>
    <n v="12334823.040000001"/>
    <n v="14843854"/>
    <n v="12326669.540000003"/>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64798"/>
    <n v="12527887.280000001"/>
    <n v="14864798"/>
    <n v="12519722.27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2422857"/>
    <n v="1563936.3699999996"/>
    <n v="2422857"/>
    <n v="1562613.869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508548"/>
    <n v="849196.59999999986"/>
    <n v="1508548"/>
    <n v="849196.59999999986"/>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4123430"/>
    <n v="4036884.71"/>
    <n v="4000000"/>
    <n v="4036884.7099999995"/>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096000"/>
    <n v="1733240"/>
    <n v="2000000"/>
    <n v="1526062.7"/>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60000"/>
    <n v="11468"/>
    <n v="48000"/>
    <n v="8919"/>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6000"/>
    <n v="32795"/>
    <n v="36000"/>
    <n v="30572"/>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4500000"/>
    <n v="1053672.8799999999"/>
    <n v="3960000"/>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6042433"/>
    <n v="848959.85"/>
    <n v="1914933.02"/>
    <n v="606741.2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4750800"/>
    <n v="2996550.3599999994"/>
    <n v="5991800"/>
    <n v="2986922.73"/>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8739000"/>
    <n v="208753.2"/>
    <n v="808753.19999999925"/>
    <n v="208753.2"/>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721750"/>
    <n v="38500"/>
    <n v="3850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400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639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0"/>
    <n v="57478.96"/>
    <n v="62705"/>
    <n v="57478.96"/>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300000"/>
    <n v="69399"/>
    <n v="2000000"/>
    <n v="0"/>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900000"/>
    <n v="701430.44"/>
    <n v="701430.44"/>
    <n v="701430.44"/>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36600000"/>
    <n v="32299062.780000001"/>
    <n v="36600000"/>
    <n v="32299062.780000001"/>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500000"/>
    <n v="3086184.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490762"/>
    <n v="76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908333"/>
    <n v="1825975.66"/>
    <n v="575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2500000"/>
    <n v="2496052.0200000005"/>
    <n v="2500000"/>
    <n v="2342937.1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33110"/>
    <n v="80000"/>
    <n v="23311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1150021.29"/>
    <n v="160000"/>
    <n v="21853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61000"/>
    <n v="78234"/>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162000"/>
    <n v="124667"/>
    <n v="162000"/>
    <n v="6177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45000"/>
    <n v="295649"/>
    <n v="25000"/>
    <n v="295649"/>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3001791"/>
    <n v="3741118.81"/>
    <n v="4344975.78"/>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499600"/>
    <n v="1019085.76"/>
    <n v="3600000"/>
    <n v="980145.7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00000"/>
    <n v="0"/>
    <n v="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51826462.619999997"/>
    <n v="62228400.879999995"/>
    <n v="51273643.869999997"/>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215586"/>
    <n v="1125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712815"/>
    <n v="2763505.09"/>
    <n v="4660000"/>
    <n v="2763505.0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en blanco)"/>
    <s v="99 - MULTIPROVINCIAL"/>
    <n v="12387250"/>
    <n v="18631157.639999997"/>
    <n v="24687250"/>
    <n v="12272654.97000000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533000"/>
    <n v="1161893.3899999999"/>
    <n v="1204200"/>
    <n v="63448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808100"/>
    <n v="653603"/>
    <n v="879900"/>
    <n v="653602"/>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1214500"/>
    <n v="1348662.94"/>
    <n v="2828928"/>
    <n v="1299753.48"/>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250000"/>
    <n v="202201.26"/>
    <n v="547135"/>
    <n v="202201.2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72614"/>
    <n v="688401.38"/>
    <n v="738260"/>
    <n v="286388.36000000004"/>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00000"/>
    <n v="24170"/>
    <n v="300000"/>
    <n v="31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46500"/>
    <n v="362406.88"/>
    <n v="255000"/>
    <n v="362406.8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169000"/>
    <n v="6655.2"/>
    <n v="490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500000"/>
    <n v="3570000"/>
    <n v="5055000"/>
    <n v="323666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9461932"/>
    <n v="4745000"/>
    <n v="6147600"/>
    <n v="4228334"/>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500"/>
    <n v="5640"/>
    <n v="90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8869"/>
    <n v="32391"/>
    <n v="4"/>
    <n v="284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80111"/>
    <n v="364866.5"/>
    <n v="364866.5"/>
    <n v="173859.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5340498"/>
    <n v="4545390.0100000007"/>
    <n v="5823218"/>
    <n v="2917533.420000000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250"/>
    <n v="22778.36"/>
    <n v="22778.36"/>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75725"/>
    <n v="367256.9"/>
    <n v="465692.9"/>
    <n v="200758.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660920"/>
    <n v="471174.94000000006"/>
    <n v="1011588.9"/>
    <n v="442854.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203373"/>
    <n v="203373"/>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591502.26"/>
    <n v="639710"/>
    <n v="135726.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524595924"/>
    <n v="470325898.61000013"/>
    <n v="524595924"/>
    <n v="470125648.6100000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9975000"/>
    <n v="3505000"/>
    <n v="19975000"/>
    <n v="3481166.6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7138400"/>
    <n v="323393310"/>
    <n v="390825164.58999997"/>
    <n v="32322699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28400000"/>
    <n v="122631216.47000001"/>
    <n v="100245253"/>
    <n v="121744706.4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462240"/>
    <n v="13406616.349999996"/>
    <n v="6462240"/>
    <n v="13326616.349999996"/>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00000"/>
    <n v="4935804.7200000007"/>
    <n v="4100000"/>
    <n v="4935804.720000000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83505964"/>
    <n v="55292378.190000005"/>
    <n v="83505964"/>
    <n v="17944604.18"/>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7000000"/>
    <n v="2606936.5"/>
    <n v="7000000"/>
    <n v="2606936.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000000"/>
    <n v="2670674.8400000003"/>
    <n v="6000000"/>
    <n v="2603669.760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2800000"/>
    <n v="5327960.03"/>
    <n v="2800000"/>
    <n v="5327960.029999998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000000"/>
    <n v="6067129.9800000004"/>
    <n v="7000000"/>
    <n v="6067129.980000000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714786"/>
    <n v="5953612.8899999997"/>
    <n v="7714786"/>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64750000"/>
    <n v="77737869.899999991"/>
    <n v="78263235.409999996"/>
    <n v="72082009.219999999"/>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057508"/>
    <n v="66435851.670000039"/>
    <n v="78238489"/>
    <n v="66346665.610000029"/>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157732"/>
    <n v="66721621.659999996"/>
    <n v="78061471"/>
    <n v="66632309.810000025"/>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12026659"/>
    <n v="9262405.8099999968"/>
    <n v="12026659"/>
    <n v="9248499.7799999975"/>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4163241"/>
    <n v="3309103.3400000003"/>
    <n v="4163241"/>
    <n v="3309103.3400000012"/>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50000"/>
    <n v="44667.130000000005"/>
    <n v="250000"/>
    <n v="44667.130000000005"/>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7875000"/>
    <n v="7635103.7299999986"/>
    <n v="7875000"/>
    <n v="7635103.7300000004"/>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1600000"/>
    <n v="18781930.82"/>
    <n v="21600000"/>
    <n v="18781930.800000001"/>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5000000"/>
    <n v="4361811.4399999985"/>
    <n v="15295422"/>
    <n v="2666480.8900000006"/>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2657200"/>
    <n v="12036043.720000001"/>
    <n v="14894759"/>
    <n v="8068549.7199999997"/>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2201000"/>
    <n v="3195700"/>
    <n v="5201000"/>
    <n v="3195700"/>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500000"/>
    <n v="2182671"/>
    <n v="1500000"/>
    <n v="2182671"/>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543000"/>
    <n v="5313208.62"/>
    <n v="7335963"/>
    <n v="2610456.62"/>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39457488"/>
    <n v="31758644.799999997"/>
    <n v="54457488"/>
    <n v="27041822.800000001"/>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0"/>
    <n v="11425986.939999999"/>
    <n v="4600000"/>
    <n v="7804010.9700000007"/>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600000"/>
    <n v="333440"/>
    <n v="2600000"/>
    <n v="17744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000000"/>
    <n v="2999595.3200000003"/>
    <n v="3000000"/>
    <n v="2179037.3199999998"/>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8597120"/>
    <n v="5323397.34"/>
    <n v="8597120"/>
    <n v="4188613.330000001"/>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6000000"/>
    <n v="5050676.47"/>
    <n v="6000000"/>
    <n v="5050676.47"/>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24803224"/>
    <n v="18201900.569999997"/>
    <n v="24803224"/>
    <n v="18013139.349999998"/>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6693253.2999999998"/>
    <n v="1250859"/>
    <n v="4876216.3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700000"/>
    <n v="13959745.34"/>
    <n v="13140880"/>
    <n v="11951832.96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97905"/>
    <n v="39583877.759999998"/>
    <n v="51388755"/>
    <n v="29455904.96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800000"/>
    <n v="294400.01"/>
    <n v="4500000"/>
    <n v="2944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346489.75"/>
    <n v="200000"/>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9000000"/>
    <n v="9180241.6900000013"/>
    <n v="9000000"/>
    <n v="5135482.6799999988"/>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2900000"/>
    <n v="10156836.25"/>
    <n v="21900000"/>
    <n v="8275651.64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6630.4699999999993"/>
    <n v="5000"/>
    <n v="6630.4699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990000"/>
    <n v="1470576.11"/>
    <n v="1990000"/>
    <n v="823398.690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897429.54"/>
    <n v="5000"/>
    <n v="685029.5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652000"/>
    <n v="33346426.969999999"/>
    <n v="39660587"/>
    <n v="25937172.7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1918000"/>
    <n v="7776319.2000000002"/>
    <n v="18794804"/>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205000"/>
    <n v="1218598.96"/>
    <n v="1205000"/>
    <n v="690413.4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75287730"/>
    <n v="63514692.790000007"/>
    <n v="102287730"/>
    <n v="45695308.9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9052600"/>
    <n v="11545873.770000001"/>
    <n v="9052600"/>
    <n v="11422213.7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46269000"/>
    <n v="61513763.989999995"/>
    <n v="51542400"/>
    <n v="45226354.42000000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363663.69000000006"/>
    <n v="5000"/>
    <n v="363663.690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15200000"/>
    <n v="15388483.140000001"/>
    <n v="27606723"/>
    <n v="14522014.140000002"/>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825000"/>
    <n v="15627081.02"/>
    <n v="3175000"/>
    <n v="14231926.4"/>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247500"/>
    <n v="16999537.600000001"/>
    <n v="29929540"/>
    <n v="9115391.040000001"/>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62700479"/>
    <n v="117340259.85999997"/>
    <n v="140261759"/>
    <n v="68436840.270000026"/>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190000"/>
    <n v="539170"/>
    <n v="19000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0000"/>
    <n v="319162.5"/>
    <n v="30000"/>
    <n v="31916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50000"/>
    <n v="4860.25"/>
    <n v="50000"/>
    <n v="4860.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3924600"/>
    <n v="2396505.2400000002"/>
    <n v="4424600"/>
    <n v="2388405.2399999998"/>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1000000"/>
    <n v="5237977.6599999992"/>
    <n v="6035000"/>
    <n v="3989107.1"/>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985345"/>
    <n v="1531140.6900000002"/>
    <n v="1985345"/>
    <n v="1531138.69"/>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550300"/>
    <n v="4958361.379999999"/>
    <n v="5600300"/>
    <n v="4123608.099999999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6000"/>
    <n v="3144150"/>
    <n v="526600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en blanco)"/>
    <s v="99 - MULTIPROVINCIAL"/>
    <n v="100000"/>
    <n v="272375.59999999998"/>
    <n v="600000"/>
    <n v="182942.3000000000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460000"/>
    <n v="1289449.3999999999"/>
    <n v="1460000"/>
    <n v="696098.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73221.509999999995"/>
    <n v="100000"/>
    <n v="7244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593060.65999999992"/>
    <n v="1157900"/>
    <n v="584387.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955.55"/>
    <n v="50000"/>
    <n v="10955.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4131.63"/>
    <n v="50000"/>
    <n v="42653.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911601.42000000027"/>
    <n v="1399000"/>
    <n v="183014.94999999998"/>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166598.28"/>
    <n v="1571080"/>
    <n v="163788.87000000002"/>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04200"/>
    <n v="250000"/>
    <n v="10420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156.4000000000001"/>
    <n v="200000"/>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4300000"/>
    <n v="11631480.02"/>
    <n v="14300000"/>
    <n v="95748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6500000"/>
    <n v="10402593.35"/>
    <n v="16500000"/>
    <n v="7105733.3699999992"/>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2420000"/>
    <n v="3056598.7099999995"/>
    <n v="2420000"/>
    <n v="1594609.329999999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330000"/>
    <n v="64332.19"/>
    <n v="330000"/>
    <n v="6232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10000"/>
    <n v="23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81720"/>
    <n v="48700.68"/>
    <n v="181720"/>
    <n v="48700.6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50725"/>
    <n v="50000"/>
    <n v="50725"/>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66592.990000000005"/>
    <n v="50000"/>
    <n v="27145.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973755.58"/>
    <n v="400000"/>
    <n v="740043.8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228126.53"/>
    <n v="550000"/>
    <n v="221415.5600000000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050060"/>
    <n v="5790711.9100000011"/>
    <n v="10047939"/>
    <n v="4703167.160000001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7645520"/>
    <n v="17655295.729999997"/>
    <n v="20587860"/>
    <n v="13219934.189999998"/>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45000"/>
    <n v="1806250.88"/>
    <n v="2186300"/>
    <n v="1415816.3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300000"/>
    <n v="368638.83"/>
    <n v="1021800"/>
    <n v="168045.909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000000"/>
    <n v="1568443.06"/>
    <n v="7401700"/>
    <n v="194588.0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600000"/>
    <n v="4849396.33"/>
    <n v="5602440"/>
    <n v="4060236.190000000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80102"/>
    <n v="4370995"/>
    <n v="5329245"/>
    <n v="3641214.71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23137.36"/>
    <n v="50000"/>
    <n v="150378.6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461690.94"/>
    <n v="250000"/>
    <n v="1258111.849999999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987572"/>
    <n v="328106.86000000004"/>
    <n v="4802581"/>
    <n v="328106.86000000004"/>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20000"/>
    <n v="2444146.71"/>
    <n v="1227900"/>
    <n v="1290611.0899999999"/>
  </r>
  <r>
    <s v="2023"/>
    <x v="0"/>
    <x v="0"/>
    <x v="1"/>
    <x v="1"/>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387600000"/>
    <n v="365143237.15999997"/>
    <n v="394521489.13"/>
    <n v="312211977.08999997"/>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04000000"/>
    <n v="289725333.35000002"/>
    <n v="378903473.07000005"/>
    <n v="289724866.68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0"/>
    <n v="6767389.5"/>
    <n v="8047387.75"/>
    <n v="6564580.75"/>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7200000"/>
    <n v="1872465.6"/>
    <n v="7200000"/>
    <n v="898116.40000000014"/>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46000000"/>
    <n v="60000000"/>
    <n v="60000000"/>
    <n v="55711096.280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12000000"/>
    <n v="4999600"/>
    <n v="12000000"/>
    <n v="487236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8256932"/>
    <n v="5316312"/>
    <n v="8256932"/>
    <n v="5210191.1400000006"/>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4800000"/>
    <n v="12100000"/>
    <n v="11370637.26"/>
    <n v="11370108.66"/>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12000000"/>
    <n v="10241241.6"/>
    <n v="12000000"/>
    <n v="5380426.799999998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5000000"/>
    <n v="54450000"/>
    <n v="54450000"/>
    <n v="54183928.240000002"/>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689707"/>
    <n v="45003574.079999998"/>
    <n v="46400706.579999998"/>
    <n v="43042405.35000000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752739"/>
    <n v="48157587.280000001"/>
    <n v="46641401.170000002"/>
    <n v="43267366.07999999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7248683"/>
    <n v="7186902.4299999997"/>
    <n v="7248683"/>
    <n v="6231014.0900000008"/>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86405"/>
    <n v="252431.96000000002"/>
    <n v="486405"/>
    <n v="238331.15000000002"/>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0"/>
    <n v="10000000"/>
    <n v="10000000"/>
    <n v="9536271.5199999977"/>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42000000"/>
    <n v="22818880"/>
    <n v="32000000"/>
    <n v="13277420.67"/>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11760000"/>
    <n v="12653039.92"/>
    <n v="11760000"/>
    <n v="10611217.220000001"/>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240000"/>
    <n v="256141"/>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16400000"/>
    <n v="12721306.529999997"/>
    <n v="21098505"/>
    <n v="10589964.85"/>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0"/>
    <n v="0"/>
    <n v="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23640367"/>
    <n v="1532797.8800000004"/>
    <n v="7378436.2800000003"/>
    <n v="814658.88"/>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89848308"/>
    <n v="27248022.5"/>
    <n v="86467000.239999995"/>
    <n v="25595827.5"/>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600000"/>
    <n v="613207.82999999996"/>
    <n v="550000"/>
    <n v="510025.08"/>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7982474"/>
    <n v="3286612.5"/>
    <n v="4596183.55"/>
    <n v="273633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8900000"/>
    <n v="5342400"/>
    <n v="10592090.890000001"/>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499939"/>
    <n v="480000"/>
    <n v="221646.36"/>
    <n v="48000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54000000"/>
    <n v="49480736.760000005"/>
    <n v="58474492.469999999"/>
    <n v="46258290.509999998"/>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660000"/>
    <n v="1"/>
    <n v="14565.199999999953"/>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3018000"/>
    <n v="0"/>
    <n v="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22064600"/>
    <n v="268563.40000000002"/>
    <n v="13990070.16"/>
    <n v="105114.4"/>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5000000"/>
    <n v="4697237.26"/>
    <n v="4697237.26"/>
    <n v="4697237.26"/>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4000000"/>
    <n v="3254000"/>
    <n v="3254000"/>
    <n v="3253441.41"/>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16968000"/>
    <n v="6886384.6399999997"/>
    <n v="10110200.48"/>
    <n v="4028208.3400000003"/>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850000"/>
    <n v="924690"/>
    <n v="924690"/>
    <n v="4246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960000"/>
    <n v="530960"/>
    <n v="37981240"/>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15939.66999999998"/>
    <n v="2566046.4"/>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500000"/>
    <n v="1500000"/>
    <n v="120893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1600000"/>
    <n v="0"/>
    <n v="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900000"/>
    <n v="5205771.88"/>
    <n v="5736007.8800000008"/>
    <n v="3469299.8800000008"/>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2618964"/>
    <n v="2515999.98"/>
    <n v="107896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30000"/>
    <n v="848420"/>
    <n v="1148420"/>
    <n v="574874.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400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8708310"/>
    <n v="4209922.0200000005"/>
    <n v="4266094.76"/>
    <n v="3010827.26"/>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960000"/>
    <n v="397661"/>
    <n v="1524800"/>
    <n v="39766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700000"/>
    <n v="383431.93"/>
    <n v="383431.93"/>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6769315"/>
    <n v="2189022.6399999997"/>
    <n v="3929009.6500000004"/>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946320"/>
    <n v="10000"/>
    <n v="34186.489999999292"/>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2100000"/>
    <n v="6326074.4800000004"/>
    <n v="12040218"/>
    <n v="4018301.9000000004"/>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5900000"/>
    <n v="1102313.5999999996"/>
    <n v="8196713.6000000015"/>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4804470"/>
    <n v="1931802"/>
    <n v="4141583.2300000004"/>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40140000"/>
    <n v="3907634.8099999996"/>
    <n v="9251114.950000003"/>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22540916774"/>
    <n v="25473022750.949982"/>
    <n v="25711175755.970001"/>
    <n v="25425172369.929985"/>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15253450"/>
    <n v="16176837.760000002"/>
    <n v="18021204.780000001"/>
    <n v="5002659.1500000004"/>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8291895"/>
    <n v="2804177.77"/>
    <n v="159347405"/>
    <n v="2011232.5699999998"/>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400000"/>
    <n v="0"/>
    <n v="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0"/>
    <n v="23601"/>
    <n v="30000"/>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965600"/>
    <n v="373527.57999999996"/>
    <n v="1066909.48"/>
    <n v="373527.5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50000"/>
    <n v="557937.57000000007"/>
    <n v="840132.19"/>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766388249"/>
    <n v="703239382.96000016"/>
    <n v="802155950.41999996"/>
    <n v="685594346.75000012"/>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8349404"/>
    <n v="722027023.04999995"/>
    <n v="628483108.02999997"/>
    <n v="506797192.17999995"/>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716820"/>
    <n v="5780516.2000000002"/>
    <n v="6541254"/>
    <n v="578051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343259040"/>
    <n v="25893456.5"/>
    <n v="26160380.49000001"/>
    <n v="9168930.480000000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6077000"/>
    <n v="73040.109999999986"/>
    <n v="357638.10999999987"/>
    <n v="21007.9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0"/>
    <n v="88000"/>
    <n v="114897.78"/>
    <n v="66375"/>
  </r>
  <r>
    <s v="2023"/>
    <x v="0"/>
    <x v="0"/>
    <x v="0"/>
    <x v="0"/>
    <s v="2 - Poder Ejecutivo"/>
    <s v="0206 - MINISTERIO DE EDUCACIÓN"/>
    <s v="0010 - INSTITUTO NACIONAL DE BIENESTAR ESTUDIANTIL (INABIE)"/>
    <x v="1"/>
    <x v="8"/>
    <x v="38"/>
    <s v="2.3 - MATERIALES Y SUMINISTROS"/>
    <s v="2.3.4 - PRODUCTOS FARMACÉUTICOS"/>
    <s v="N"/>
    <s v="00 - N/A"/>
    <s v="10 - FONDO GENERAL"/>
    <s v="(en blanco)"/>
    <s v="99 - MULTIPROVINCIAL"/>
    <n v="62396420"/>
    <n v="18344554.449999999"/>
    <n v="52714510.670000002"/>
    <n v="11257808.690000001"/>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540000"/>
    <n v="374532"/>
    <n v="374532"/>
    <n v="37453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04000"/>
    <n v="0"/>
    <n v="0"/>
    <n v="0"/>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42250"/>
    <n v="88295.859999999957"/>
    <n v="88295.860000000102"/>
    <n v="67635.23999999999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7400"/>
    <n v="5999.95"/>
    <n v="5999.9500000000007"/>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165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450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2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529110"/>
    <n v="178167.14"/>
    <n v="195395.14"/>
    <n v="142940.78"/>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74000"/>
    <n v="17036.190000000002"/>
    <n v="154107.53"/>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625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89878"/>
    <n v="11150029.109999999"/>
    <n v="11439029.109999999"/>
    <n v="111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0914466"/>
    <n v="13805745.5"/>
    <n v="16081224"/>
    <n v="12320745.5"/>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4760"/>
    <n v="0"/>
    <n v="1476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997659"/>
    <n v="560215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94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87800"/>
    <n v="18172"/>
    <n v="18172"/>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51999"/>
    <n v="370113.4"/>
    <n v="1029690.01"/>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3596380"/>
    <n v="2090365.28"/>
    <n v="2223617.7800000003"/>
    <n v="1519856.5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9862441"/>
    <n v="14482423.199999999"/>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43227173"/>
    <n v="11019530.510000002"/>
    <n v="30339801.07"/>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90312200"/>
    <n v="564441654.32000005"/>
    <n v="590390864.79999995"/>
    <n v="546105484.24000013"/>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2593094"/>
    <n v="85019266.920000017"/>
    <n v="97771621.320000008"/>
    <n v="36358536.359999999"/>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833029"/>
    <n v="2127963.04"/>
    <n v="2980853.65"/>
    <n v="1765030.6199999996"/>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2611550"/>
    <n v="2775595.2099999995"/>
    <n v="4635006.0999999996"/>
    <n v="2581500.3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88400"/>
    <n v="244004.21000000002"/>
    <n v="563400"/>
    <n v="244002.2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79659500"/>
    <n v="614.54"/>
    <n v="1587529.039999999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6258000"/>
    <n v="0"/>
    <n v="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910000"/>
    <n v="34204.78"/>
    <n v="1180000"/>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624804"/>
    <n v="624804"/>
    <n v="624804"/>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1450800"/>
    <n v="592301"/>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en blanco)"/>
    <s v="99 - MULTIPROVINCIAL"/>
    <n v="1123200"/>
    <n v="1015983.86"/>
    <n v="1198200"/>
    <n v="884676.3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900000"/>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6468500"/>
    <n v="818448"/>
    <n v="3288885.33"/>
    <n v="2124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2413000"/>
    <n v="996780"/>
    <n v="1413000"/>
    <n v="488756"/>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en blanco)"/>
    <s v="99 - MULTIPROVINCIAL"/>
    <n v="0"/>
    <n v="45000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5210302"/>
    <n v="888822.02"/>
    <n v="8618540"/>
    <n v="770822.02"/>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300000"/>
    <n v="454698.84"/>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7502439"/>
    <n v="1717191.24"/>
    <n v="3475894.9299999997"/>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0506800"/>
    <n v="963535"/>
    <n v="1964000"/>
    <n v="893385"/>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769004"/>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675000"/>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1"/>
    <n v="125788591.7"/>
    <n v="125916275.22"/>
    <n v="125788591.69999999"/>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3386241"/>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566000"/>
    <n v="1227200"/>
    <n v="122816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2150000"/>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1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1368508"/>
    <n v="10818718.130000001"/>
    <n v="10368428.76"/>
    <n v="7377379.0599999996"/>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7453479"/>
    <n v="2296407"/>
    <n v="2425740.0999999996"/>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33015000"/>
    <n v="54584962.330000013"/>
    <n v="59253297.329999998"/>
    <n v="52534806.899999999"/>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11837255"/>
    <n v="151365.75"/>
    <n v="9648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2517098"/>
    <n v="2235849.7400000002"/>
    <n v="2418667.7400000002"/>
    <n v="220769.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en blanco)"/>
    <s v="99 - MULTIPROVINCIAL"/>
    <n v="8455405"/>
    <n v="34743866.25"/>
    <n v="38275631.25"/>
    <n v="26347464.120000001"/>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0"/>
    <n v="35341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200000"/>
    <n v="0"/>
    <n v="169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2482424"/>
    <n v="0"/>
    <n v="207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en blanco)"/>
    <s v="99 - MULTIPROVINCIAL"/>
    <n v="780336158"/>
    <n v="475572771.48000002"/>
    <n v="476725003.35000014"/>
    <n v="475572771.48000008"/>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044973"/>
    <n v="1748600"/>
    <n v="1748600"/>
    <n v="1748599.9999999998"/>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0"/>
    <n v="355840631.80000001"/>
    <n v="356151794.08999997"/>
    <n v="355840631.8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100000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5452256"/>
    <n v="43936.600000000006"/>
    <n v="2349411.9900000002"/>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8290000"/>
    <n v="14205371.060000001"/>
    <n v="16171433.59"/>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8850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79716347"/>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en blanco)"/>
    <s v="99 - MULTIPROVINCIAL"/>
    <n v="800000"/>
    <n v="179124"/>
    <n v="41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1500000"/>
    <n v="990000.01"/>
    <n v="990000.01"/>
    <n v="990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13098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35636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0"/>
    <n v="50000.14"/>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183330177"/>
    <n v="2139695185.5399995"/>
    <n v="2151285646.04"/>
    <n v="1958639888.36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223751"/>
    <n v="4142714.4000000008"/>
    <n v="3544224"/>
    <n v="3773363.200000001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1310400"/>
    <n v="891600"/>
    <n v="11609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049102597"/>
    <n v="1038870903.8499999"/>
    <n v="1058804808"/>
    <n v="953140379.3999999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925045613"/>
    <n v="840120315.25"/>
    <n v="872411473.71000004"/>
    <n v="772387315.2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8344951"/>
    <n v="3931263.83"/>
    <n v="8344951"/>
    <n v="3681316.2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34393849"/>
    <n v="42905684.829999998"/>
    <n v="34393849"/>
    <n v="39965564.71999999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78247855"/>
    <n v="277872351.51999998"/>
    <n v="278492477.42000002"/>
    <n v="277872351.5199999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7784176"/>
    <n v="21183222.460000001"/>
    <n v="26132423.380000003"/>
    <n v="21183222.460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1468545"/>
    <n v="8081712.799999998"/>
    <n v="10131693.91"/>
    <n v="8081712.799999999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9137874"/>
    <n v="38086765.409999996"/>
    <n v="39137874"/>
    <n v="35058814.78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51779"/>
    <n v="978924.9"/>
    <n v="1571096.0700000003"/>
    <n v="978924.9000000001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62578926"/>
    <n v="73222314.140000001"/>
    <n v="66061580"/>
    <n v="66736648.85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218676800"/>
    <n v="209647783.50999999"/>
    <n v="211898800"/>
    <n v="209647783.51000002"/>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0"/>
    <n v="353908.88"/>
    <n v="35390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6500000"/>
    <n v="15095106.619999999"/>
    <n v="16500000"/>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95753476"/>
    <n v="261422249.21000001"/>
    <n v="267823373"/>
    <n v="261422249.21000001"/>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319009"/>
    <n v="287750019.16999996"/>
    <n v="302610795.75999999"/>
    <n v="263873822.82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745411"/>
    <n v="289674314.61000001"/>
    <n v="303037609.31999999"/>
    <n v="265663240.0799999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51168239"/>
    <n v="45814707.710000001"/>
    <n v="51217624.640000001"/>
    <n v="41991512.45000001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00000"/>
    <n v="117762.35"/>
    <n v="52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50000"/>
    <n v="32091.839999999997"/>
    <n v="500000"/>
    <n v="32091.839999999997"/>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3125000"/>
    <n v="57347524.150000006"/>
    <n v="64251807.590000004"/>
    <n v="57337422.369999997"/>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5328263"/>
    <n v="23815172.899999999"/>
    <n v="27857963"/>
    <n v="23815172.899999991"/>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41256258"/>
    <n v="207825754.57999998"/>
    <n v="241532258"/>
    <n v="193922692.55000001"/>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350000"/>
    <n v="448361.50000000006"/>
    <n v="1303120"/>
    <n v="448361.50000000006"/>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100000"/>
    <n v="1914221.71"/>
    <n v="4046597"/>
    <n v="879692.1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16372187"/>
    <n v="178210976.14999998"/>
    <n v="191634371.69"/>
    <n v="120026656.28999998"/>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50000"/>
    <n v="0"/>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32696205"/>
    <n v="26067779.809999999"/>
    <n v="37451073.170000002"/>
    <n v="23354138.609999996"/>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en blanco)"/>
    <s v="99 - MULTIPROVINCIAL"/>
    <n v="0"/>
    <n v="1101412"/>
    <n v="1101412"/>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70 - DONACION EXTERNA"/>
    <s v="(en blanco)"/>
    <s v="99 - MULTIPROVINCIAL"/>
    <n v="0"/>
    <n v="0"/>
    <n v="13301.44"/>
    <n v="0"/>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84907524"/>
    <n v="56407436.32"/>
    <n v="127265463.06999999"/>
    <n v="55850258.82"/>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en blanco)"/>
    <s v="99 - MULTIPROVINCIAL"/>
    <n v="0"/>
    <n v="0"/>
    <n v="961588.66"/>
    <n v="0"/>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4800000"/>
    <n v="3907290.79"/>
    <n v="15304205"/>
    <n v="2608157.4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1200948"/>
    <n v="3899584.1799999997"/>
    <n v="4939236.37"/>
    <n v="3899584.1799999997"/>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500000"/>
    <n v="5380225.8200000003"/>
    <n v="11325046.529999999"/>
    <n v="5204799.1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0829"/>
    <n v="927371.94"/>
    <n v="928200.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325540"/>
    <n v="946822.95"/>
    <n v="1215940"/>
    <n v="946822.95"/>
  </r>
  <r>
    <s v="2023"/>
    <x v="0"/>
    <x v="0"/>
    <x v="0"/>
    <x v="0"/>
    <s v="2 - Poder Ejecutivo"/>
    <s v="0207 - MINISTERIO DE SALUD PÚBLICA Y ASISTENCIA SOCIAL"/>
    <s v="0001 - MINISTERIO DE SALUD PUBLICA Y ASISTENCIA SOCIAL"/>
    <x v="1"/>
    <x v="5"/>
    <x v="43"/>
    <s v="2.2 - CONTRATACIÓN DE SERVICIOS"/>
    <s v="2.2.4 - TRANSPORTE Y ALMACENAJE"/>
    <s v="N"/>
    <s v="00 - N/A"/>
    <s v="70 - DONACION EXTERNA"/>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61439492"/>
    <n v="38986496.659999996"/>
    <n v="45679834.57"/>
    <n v="33991620.72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4910764.6399999997"/>
    <n v="7029994"/>
    <n v="4699502.040000001"/>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03146"/>
    <n v="36816"/>
    <n v="565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34869"/>
    <n v="16129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
    <n v="2102846.08"/>
    <n v="7419325"/>
    <n v="46107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7820000"/>
    <n v="9456769.9699999988"/>
    <n v="10573000"/>
    <n v="6888769.969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0"/>
    <n v="2009155.8199999998"/>
    <n v="3227000"/>
    <n v="1606469.0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870000"/>
    <n v="2986795.5300000003"/>
    <n v="17810067.18"/>
    <n v="1165793.8700000001"/>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29583000"/>
    <n v="48907101.93"/>
    <n v="49000101.930000007"/>
    <n v="48907101.93"/>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9577075"/>
    <n v="5661585.419999999"/>
    <n v="6238660.4199999999"/>
    <n v="5661585.41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0"/>
    <n v="6967642.5499999998"/>
    <n v="6971642.0700000003"/>
    <n v="6967642.549999999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9301306"/>
    <n v="1302851.5000000002"/>
    <n v="7149337.4200000018"/>
    <n v="1302851.500000000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7000000"/>
    <n v="7012266.0999999996"/>
    <n v="8798887.8100000005"/>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200000"/>
    <n v="1662734.5699999998"/>
    <n v="2270000"/>
    <n v="1391500.44"/>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5000000"/>
    <n v="378000"/>
    <n v="401112.18999999994"/>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0"/>
    <n v="668920.71"/>
    <n v="867152"/>
    <n v="668920.7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736055"/>
    <n v="2998734.96"/>
    <n v="3470168.8200000003"/>
    <n v="1428934.9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450000"/>
    <n v="3081270.2100000004"/>
    <n v="138827430.80000001"/>
    <n v="1347991.15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00000"/>
    <n v="268162.49"/>
    <n v="1040870.23"/>
    <n v="268162.4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6638444"/>
    <n v="24119998.109999992"/>
    <n v="29798333.710000001"/>
    <n v="18602298.76999999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0"/>
    <n v="3621407.16"/>
    <n v="4730000"/>
    <n v="2299427.1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600000"/>
    <n v="1225251.8199999998"/>
    <n v="1327000"/>
    <n v="1009821.5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70 - DONACION EXTERNA"/>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756729.65"/>
    <n v="887737.52"/>
    <n v="756729.6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201000"/>
    <n v="677569.7"/>
    <n v="961312.56"/>
    <n v="67756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9800262"/>
    <n v="20512160.059999999"/>
    <n v="33197217.75"/>
    <n v="20406160.05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03840"/>
    <n v="3620575"/>
    <n v="3312173.369999999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913500"/>
    <n v="865795.64"/>
    <n v="2281500"/>
    <n v="700595.6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205000"/>
    <n v="205000"/>
    <n v="4578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684446"/>
    <n v="773066.23"/>
    <n v="1455259"/>
    <n v="445026.2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6814774"/>
    <n v="54996457.159999996"/>
    <n v="62753839"/>
    <n v="36512820.50000000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15336"/>
    <n v="5528.5300000000007"/>
    <n v="115336"/>
    <n v="5528.530000000000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50000"/>
    <n v="48262"/>
    <n v="150000"/>
    <n v="4826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36299199"/>
    <n v="166202.85999999999"/>
    <n v="2860402.27"/>
    <n v="166202.859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4160000"/>
    <n v="9200219.9399999995"/>
    <n v="8814000"/>
    <n v="760935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65133715"/>
    <n v="31479917.389999993"/>
    <n v="42705787.769999996"/>
    <n v="18548876.380000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4741240"/>
    <n v="81353633.329999998"/>
    <n v="86689484.840000004"/>
    <n v="64657687.13999999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79008760"/>
    <n v="22694611.770000007"/>
    <n v="32040643.440000005"/>
    <n v="12359193.70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0000"/>
    <n v="1739595.1199999999"/>
    <n v="1811424.32"/>
    <n v="1739595.11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200000"/>
    <n v="57696.67"/>
    <n v="275000"/>
    <n v="57696.6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107891355"/>
    <n v="0"/>
    <n v="20452035"/>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6379446.8099999996"/>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5359398.72"/>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3234002.7800000003"/>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000000"/>
    <n v="4696042.8"/>
    <n v="16088952.469999999"/>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1394922"/>
    <n v="25765875.050000001"/>
    <n v="27672286.399999999"/>
    <n v="20514341.100000005"/>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26226264"/>
    <n v="30709032.479999993"/>
    <n v="38585723.259999998"/>
    <n v="15743050.200000001"/>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en blanco)"/>
    <s v="99 - MULTIPROVINCIAL"/>
    <n v="0"/>
    <n v="40000000"/>
    <n v="40000000"/>
    <n v="16150544.21999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224203.11"/>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370815.15"/>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4466076"/>
    <n v="16518978.619999995"/>
    <n v="24865602.690000001"/>
    <n v="14136716.619999994"/>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65000"/>
    <n v="466654.01"/>
    <n v="540000"/>
    <n v="313900.2"/>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130000"/>
    <n v="62272.020000000004"/>
    <n v="174400"/>
    <n v="40439.66000000000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69579"/>
    <n v="722105.95"/>
    <n v="2250548.5700000003"/>
    <n v="5205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3725910"/>
    <n v="15887508.879999999"/>
    <n v="20691730.359999999"/>
    <n v="14743309.28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9221657"/>
    <n v="33406124.819999989"/>
    <n v="36531435.980000004"/>
    <n v="20974714.579999994"/>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50000"/>
    <n v="15048"/>
    <n v="70000"/>
    <n v="1504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en blanco)"/>
    <s v="99 - MULTIPROVINCIAL"/>
    <n v="0"/>
    <n v="1389981"/>
    <n v="1389981"/>
    <n v="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945000"/>
    <n v="3474892.9699999997"/>
    <n v="8053500"/>
    <n v="3339369.96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175000"/>
    <n v="4793288.84"/>
    <n v="6144392.6199999992"/>
    <n v="3846508.7599999993"/>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1661933"/>
    <n v="970584.68"/>
    <n v="3409608.6"/>
    <n v="614342.6800000000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608000"/>
    <n v="594025"/>
    <n v="728000"/>
    <n v="58402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50000"/>
    <n v="333690"/>
    <n v="993000"/>
    <n v="1836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1190948535"/>
    <n v="1128277817.8199999"/>
    <n v="1222959399.1500001"/>
    <n v="1118790075.52"/>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en blanco)"/>
    <s v="99 - MULTIPROVINCIAL"/>
    <n v="0"/>
    <n v="45628041.049999997"/>
    <n v="45881320"/>
    <n v="45628041.04999999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0"/>
    <n v="5387.5"/>
    <n v="50000"/>
    <n v="538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453454"/>
    <n v="6599777.9099999992"/>
    <n v="7482066.4199999999"/>
    <n v="5134344.939999998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28179"/>
    <n v="63989.87"/>
    <n v="128179"/>
    <n v="63989.8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821807"/>
    <n v="3000245.1599999992"/>
    <n v="6157513.9700000007"/>
    <n v="2753330.1599999992"/>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en blanco)"/>
    <s v="99 - MULTIPROVINCIAL"/>
    <n v="0"/>
    <n v="30000320"/>
    <n v="30000320"/>
    <n v="30000320"/>
  </r>
  <r>
    <s v="2023"/>
    <x v="0"/>
    <x v="0"/>
    <x v="0"/>
    <x v="0"/>
    <s v="2 - Poder Ejecutivo"/>
    <s v="0207 - MINISTERIO DE SALUD PÚBLICA Y ASISTENCIA SOCIAL"/>
    <s v="0001 - MINISTERIO DE SALUD PUBLICA Y ASISTENCIA SOCIAL"/>
    <x v="1"/>
    <x v="5"/>
    <x v="43"/>
    <s v="2.3 - MATERIALES Y SUMINISTROS"/>
    <s v="2.3.5 - CUERO, CAUCHO Y PLÁSTICO"/>
    <s v="N"/>
    <s v="00 - N/A"/>
    <s v="70 - DONACION EXTERNA"/>
    <s v="(en blanco)"/>
    <s v="99 - MULTIPROVINCIAL"/>
    <n v="0"/>
    <n v="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0000"/>
    <n v="643699.4800000001"/>
    <n v="1280343"/>
    <n v="615540.42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4575"/>
    <n v="4000"/>
    <n v="45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17235"/>
    <n v="30000"/>
    <n v="1723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0"/>
    <n v="4620"/>
    <n v="223634"/>
    <n v="46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200000"/>
    <n v="24231.33"/>
    <n v="115000"/>
    <n v="24231.3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8084.5"/>
    <n v="111000"/>
    <n v="8084.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19821"/>
    <n v="689948.08"/>
    <n v="1302821"/>
    <n v="302202.31"/>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3500000"/>
    <n v="2191829.5700000003"/>
    <n v="2949376.0300000003"/>
    <n v="2047344.11"/>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308120.2"/>
    <n v="37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5804608"/>
    <n v="55199593.43999999"/>
    <n v="64301496.779999994"/>
    <n v="53437993.43999998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97968831"/>
    <n v="85037024.400000006"/>
    <n v="95962401.210000008"/>
    <n v="73411577.100000009"/>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000"/>
    <n v="3211217.6499999994"/>
    <n v="4892000"/>
    <n v="3211217.649999999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500000"/>
    <n v="2259493.34"/>
    <n v="4203000"/>
    <n v="2259493.3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300000"/>
    <n v="168499.28"/>
    <n v="1290000"/>
    <n v="155566.6699999999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00000"/>
    <n v="1727822.92"/>
    <n v="2724068.92"/>
    <n v="1727822.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5332610"/>
    <n v="2159497.38"/>
    <n v="21160887.32"/>
    <n v="2159497.3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41765183"/>
    <n v="66276931.780000001"/>
    <n v="78026258"/>
    <n v="53012267.77999999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400000"/>
    <n v="3056985.16"/>
    <n v="4465875"/>
    <n v="2921678.909999999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9005000"/>
    <n v="77732039.529999986"/>
    <n v="79562835.739999995"/>
    <n v="59325106.460000001"/>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70 - DONACION EXTERNA"/>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7818284"/>
    <n v="10381672.930000007"/>
    <n v="15321939.1"/>
    <n v="8669395.840000001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51484039"/>
    <n v="45954209.100000016"/>
    <n v="52904222.510000005"/>
    <n v="40203855.4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500"/>
    <n v="181637.39"/>
    <n v="208500"/>
    <n v="181637.3899999999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95786546"/>
    <n v="17849239.710000001"/>
    <n v="22660151.129999995"/>
    <n v="17099780.030000001"/>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000000"/>
    <n v="2463847.08"/>
    <n v="302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670508"/>
    <n v="11594360.420000002"/>
    <n v="16090330.75"/>
    <n v="9996792.6400000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8215000"/>
    <n v="7711556.299999998"/>
    <n v="9604794.7899999991"/>
    <n v="5500864.7299999986"/>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400000"/>
    <n v="6042578.4700000016"/>
    <n v="6260952.7400000002"/>
    <n v="3279886.909999999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000000"/>
    <n v="4331733.78"/>
    <n v="5383561.7000000002"/>
    <n v="3491252.4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73948974"/>
    <n v="1470794.3200000005"/>
    <n v="23333576.020000003"/>
    <n v="1470794.320000000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3000000"/>
    <n v="3000000"/>
    <n v="30000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3005000"/>
    <n v="3579154.6"/>
    <n v="4901553.12"/>
    <n v="3186284.81"/>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156586"/>
    <n v="156586"/>
    <n v="156586"/>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70 - DONACION EXTERNA"/>
    <s v="(en blanco)"/>
    <s v="99 - MULTIPROVINCIAL"/>
    <n v="0"/>
    <n v="0"/>
    <n v="390625.18"/>
    <n v="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65729822"/>
    <n v="65484773.080000006"/>
    <n v="65898822"/>
    <n v="65484773.079999991"/>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28948920"/>
    <n v="25906510"/>
    <n v="29125372"/>
    <n v="2590651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315000"/>
    <n v="210000"/>
    <n v="3150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7889895"/>
    <n v="7874432.75"/>
    <n v="7930395.1799999997"/>
    <n v="7874432.75"/>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1017483"/>
    <n v="1893517.91"/>
    <n v="1596168.71"/>
    <n v="1893517.91"/>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225426.84999999998"/>
    <n v="1075752.19"/>
    <n v="225426.85"/>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684000"/>
    <n v="1128000"/>
    <n v="1128000"/>
    <n v="112800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90000"/>
    <n v="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743766.0899999999"/>
    <n v="7909395.1799999997"/>
    <n v="7743766.08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613284"/>
    <n v="6468833.8899999978"/>
    <n v="6593284"/>
    <n v="6468833.8899999997"/>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722190"/>
    <n v="6511146.3100000005"/>
    <n v="6702190"/>
    <n v="6511146.3100000005"/>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825474"/>
    <n v="833923.39999999979"/>
    <n v="825474"/>
    <n v="833923.39999999991"/>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2914745"/>
    <n v="1578096.25"/>
    <n v="2914745"/>
    <n v="1578096.25"/>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977738"/>
    <n v="1138732.7999999998"/>
    <n v="977738"/>
    <n v="1138732.7999999998"/>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3912005"/>
    <n v="1968821.4300000002"/>
    <n v="3912005"/>
    <n v="1968821.4300000002"/>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57900"/>
    <n v="57888"/>
    <n v="57900"/>
    <n v="57888"/>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74568"/>
    <n v="58900"/>
    <n v="84568"/>
    <n v="5890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450000"/>
    <n v="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en blanco)"/>
    <s v="99 - MULTIPROVINCIAL"/>
    <n v="1600000"/>
    <n v="1402490.37"/>
    <n v="1600000"/>
    <n v="0"/>
  </r>
  <r>
    <s v="2023"/>
    <x v="0"/>
    <x v="0"/>
    <x v="0"/>
    <x v="0"/>
    <s v="2 - Poder Ejecutivo"/>
    <s v="0207 - MINISTERIO DE SALUD PÚBLICA Y ASISTENCIA SOCIAL"/>
    <s v="0007 - CONSEJO NACIONAL PARA EL VIH SIDA"/>
    <x v="1"/>
    <x v="5"/>
    <x v="43"/>
    <s v="2.2 - CONTRATACIÓN DE SERVICIOS"/>
    <s v="2.2.6 - SEGUROS"/>
    <s v="N"/>
    <s v="00 - N/A"/>
    <s v="10 - FONDO GENERAL"/>
    <s v="(en blanco)"/>
    <s v="99 - MULTIPROVINCIAL"/>
    <n v="1200000"/>
    <n v="1233311.1099999999"/>
    <n v="2114247.81"/>
    <n v="1233311.10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1116503.6200000001"/>
    <n v="900000"/>
    <n v="360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7228"/>
    <n v="0"/>
    <n v="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617042"/>
    <n v="0"/>
    <n v="1360059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en blanco)"/>
    <s v="99 - MULTIPROVINCIAL"/>
    <n v="346812"/>
    <n v="249650.5"/>
    <n v="346812"/>
    <n v="161807.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0"/>
    <n v="34515"/>
    <n v="82141"/>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en blanco)"/>
    <s v="99 - MULTIPROVINCIAL"/>
    <n v="8000000"/>
    <n v="80000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50000"/>
    <n v="54860.56"/>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200000"/>
    <n v="294591.7"/>
    <n v="1200000"/>
    <n v="169272.12"/>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247.6"/>
    <n v="60000"/>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983.990000000005"/>
    <n v="45000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03166499"/>
    <n v="601098241.59000003"/>
    <n v="617901128.50999999"/>
    <n v="560489882.59999979"/>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80000"/>
    <n v="75600"/>
    <n v="180000"/>
    <n v="504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41804300"/>
    <n v="150314700"/>
    <n v="154133629"/>
    <n v="14079407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2500000"/>
    <n v="2622000"/>
    <n v="4003847.17"/>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20000"/>
    <n v="1001146.42"/>
    <n v="1260000"/>
    <n v="9875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528449"/>
    <n v="9188412.7599999998"/>
    <n v="10075912"/>
    <n v="8501121.2699999996"/>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5096591"/>
    <n v="66520401.32"/>
    <n v="66520401.32"/>
    <n v="66408080.030000001"/>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5000000"/>
    <n v="13526800"/>
    <n v="17021275"/>
    <n v="119232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2800000"/>
    <n v="4925704.91"/>
    <n v="5380157.0499999989"/>
    <n v="3999915.7899999996"/>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707379"/>
    <n v="1139327.7899999998"/>
    <n v="2707379"/>
    <n v="1063043.8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24459840"/>
    <n v="24459840"/>
    <n v="24459840"/>
    <n v="2242152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0"/>
    <n v="63261078.950000003"/>
    <n v="63424112.68"/>
    <n v="63261078.95000000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561430"/>
    <n v="53912018.269999996"/>
    <n v="54863213.07"/>
    <n v="50654046.75"/>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639796"/>
    <n v="53996478.530000001"/>
    <n v="54941579.07"/>
    <n v="50752532.460000001"/>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9403910"/>
    <n v="8809581.3800000008"/>
    <n v="9403910"/>
    <n v="8009233.3300000001"/>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1040000"/>
    <n v="17178598.599999998"/>
    <n v="17240000"/>
    <n v="16879897.719999995"/>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6200000"/>
    <n v="16708767.240000002"/>
    <n v="16200000"/>
    <n v="15349944.00000000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37440000"/>
    <n v="41762731.109999999"/>
    <n v="42190000"/>
    <n v="37406145.21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76934"/>
    <n v="100000"/>
    <n v="76934"/>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200000"/>
    <n v="1199600.71"/>
    <n v="1200000"/>
    <n v="777510.66"/>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8016865"/>
    <n v="3377990.53"/>
    <n v="3966865"/>
    <n v="3224938.6299999994"/>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355000"/>
    <n v="140834.20000000001"/>
    <n v="246000"/>
    <n v="140834.20000000001"/>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4697600"/>
    <n v="6664100"/>
    <n v="6696350"/>
    <n v="6664100"/>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500000"/>
    <n v="0"/>
    <n v="125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300000"/>
    <n v="0"/>
    <n v="1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000000"/>
    <n v="1204827.5"/>
    <n v="1300000"/>
    <n v="1204827.5"/>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10386944"/>
    <n v="111955979.66"/>
    <n v="137239172.25999999"/>
    <n v="103136966.67000002"/>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000000"/>
    <n v="0"/>
    <n v="499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0"/>
    <n v="0"/>
    <n v="4121.17999999999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84203"/>
    <n v="0"/>
    <n v="9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6416450"/>
    <n v="10093310.300000001"/>
    <n v="10946450"/>
    <n v="9026000.3000000007"/>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4500000"/>
    <n v="1684699.99"/>
    <n v="318994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2831000"/>
    <n v="8487174.8699999992"/>
    <n v="22231000"/>
    <n v="6139354.969999999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12617997"/>
    <n v="23180744.559999999"/>
    <n v="23180744.559999999"/>
    <n v="23180744.559999999"/>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6208084"/>
    <n v="5562539.3100000005"/>
    <n v="6208084"/>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5000000"/>
    <n v="8418236.1699999981"/>
    <n v="8000000"/>
    <n v="8351928.490000000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25000000"/>
    <n v="2662755.9500000002"/>
    <n v="3100000"/>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786881"/>
    <n v="357226.22"/>
    <n v="786881"/>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641667"/>
    <n v="120884.37999999999"/>
    <n v="241667"/>
    <n v="73684.38"/>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41643"/>
    <n v="825916.36"/>
    <n v="941643"/>
    <n v="225916.3600000000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806356"/>
    <n v="9111368.9099999983"/>
    <n v="9206356"/>
    <n v="5190016.5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4946757"/>
    <n v="4894449.72"/>
    <n v="6457157"/>
    <n v="4861409.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6000"/>
    <n v="31280.720000000001"/>
    <n v="96000"/>
    <n v="31280.72000000000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0000"/>
    <n v="884900"/>
    <n v="1000000"/>
    <n v="8849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800000"/>
    <n v="2132443.06"/>
    <n v="2239532.37"/>
    <n v="1635673.0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321432"/>
    <n v="400000"/>
    <n v="21918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258550"/>
    <n v="466222.17000000004"/>
    <n v="758550"/>
    <n v="444036.99"/>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88490"/>
    <n v="18588145.880000003"/>
    <n v="18488490"/>
    <n v="17794005.88000000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500000"/>
    <n v="0"/>
    <n v="160050.01"/>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0"/>
    <n v="1766075.5"/>
    <n v="1800000"/>
    <n v="1424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4000000"/>
    <n v="4630582.2999999989"/>
    <n v="40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8100467"/>
    <n v="17163983.57"/>
    <n v="17837719.439999998"/>
    <n v="7910148.0099999998"/>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0"/>
    <n v="126293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41252328"/>
    <n v="50228233.969999999"/>
    <n v="50720023.460000001"/>
    <n v="46439478.030000001"/>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524284"/>
    <n v="2879457.18"/>
    <n v="3507284"/>
    <n v="2501347.1799999997"/>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103919"/>
    <n v="3182994.54"/>
    <n v="3603919"/>
    <n v="2467472.04"/>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454200"/>
    <n v="192389.56"/>
    <n v="254200"/>
    <n v="178406.56"/>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
    <n v="10147.41"/>
    <n v="1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5914371"/>
    <n v="5945925.5999999996"/>
    <n v="6033445"/>
    <n v="5676885.599999999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528703"/>
    <n v="2848258.94"/>
    <n v="3620751.34"/>
    <n v="262426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en blanco)"/>
    <s v="99 - MULTIPROVINCIAL"/>
    <n v="9700218024"/>
    <n v="10188895982.66"/>
    <n v="10521414711.15"/>
    <n v="9050378953.6900043"/>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en blanco)"/>
    <s v="99 - MULTIPROVINCIAL"/>
    <n v="474055620"/>
    <n v="322514333.20000005"/>
    <n v="428881672.38999999"/>
    <n v="186561208.94999999"/>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en blanco)"/>
    <s v="99 - MULTIPROVINCIAL"/>
    <n v="0"/>
    <n v="80189654.270000011"/>
    <n v="138689259.75999999"/>
    <n v="42421755"/>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3153706"/>
    <n v="1474268.0499999998"/>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2000000"/>
    <n v="5635783.1799999997"/>
    <n v="5774000"/>
    <n v="5610236.1799999997"/>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0000"/>
    <n v="955164.83"/>
    <n v="968147.37"/>
    <n v="955164.82999999984"/>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63211"/>
    <n v="89396.33"/>
    <n v="91211"/>
    <n v="89396.3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6755"/>
    <n v="172106.52000000002"/>
    <n v="799223.32000000007"/>
    <n v="17210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300000"/>
    <n v="81151.62"/>
    <n v="300000"/>
    <n v="71415.24000000000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595281"/>
    <n v="1155314.03"/>
    <n v="1931133.6300000008"/>
    <n v="530957.6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0"/>
    <n v="26679390.32"/>
    <n v="34157625.100000001"/>
    <n v="17503676.699999996"/>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7463327"/>
    <n v="50166036.030000001"/>
    <n v="43463327"/>
    <n v="47674289.959999993"/>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83804.399999999994"/>
    <n v="60000"/>
    <n v="83804.399999999994"/>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50000"/>
    <n v="148733707.03999999"/>
    <n v="152245574.75999999"/>
    <n v="61470417.35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491338.51"/>
    <n v="1500000"/>
    <n v="1491338.5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22871564.170000002"/>
    <n v="47239941.179999992"/>
    <n v="6968164.16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4687448"/>
    <n v="2400826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3000000"/>
    <n v="2189195.7600000002"/>
    <n v="3400000"/>
    <n v="2187346.1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7000000"/>
    <n v="10367689.43"/>
    <n v="11545000"/>
    <n v="9853124.720000000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704754143"/>
    <n v="1754327914.3500001"/>
    <n v="2162461380.23"/>
    <n v="1016304426.3099999"/>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500000"/>
    <n v="2204487.7800000003"/>
    <n v="3181251.66"/>
    <n v="2204487.78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63553"/>
    <n v="2151281.09"/>
    <n v="2275076.52"/>
    <n v="2047056.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80049"/>
    <n v="129421.12999999999"/>
    <n v="130549"/>
    <n v="129421.1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47936"/>
    <n v="1912017.6800000002"/>
    <n v="2967936"/>
    <n v="1398486.8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403041"/>
    <n v="20803087.460000001"/>
    <n v="25864656.199999999"/>
    <n v="10767542.42000000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010624"/>
    <n v="1052574.75"/>
    <n v="1085624"/>
    <n v="105257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en blanco)"/>
    <s v="99 - MULTIPROVINCIAL"/>
    <n v="0"/>
    <n v="20492747.239999998"/>
    <n v="39641486.849999994"/>
    <n v="4182118.1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8237230"/>
    <n v="227868529.89000002"/>
    <n v="242242727.45999998"/>
    <n v="227868529.89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420000"/>
    <n v="420000"/>
    <n v="35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5381200"/>
    <n v="27498866.670000002"/>
    <n v="27498866.669999998"/>
    <n v="244967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6360000"/>
    <n v="20014308.32"/>
    <n v="20095108.32"/>
    <n v="20014308.3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1951478.4000000001"/>
    <n v="2413449.6"/>
    <n v="195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551856"/>
    <n v="21838428.530000001"/>
    <n v="23190605.25"/>
    <n v="21838428.53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5"/>
    <n v="1157000"/>
    <n v="1157001"/>
    <n v="1157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4"/>
    <n v="834524.39999999991"/>
    <n v="869454.93"/>
    <n v="834524.4"/>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6600000"/>
    <n v="7051500"/>
    <n v="7053000"/>
    <n v="70515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171116"/>
    <n v="16336172.449999999"/>
    <n v="17194120.98"/>
    <n v="16336172.449999999"/>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721116"/>
    <n v="20643977.300000001"/>
    <n v="21930449.41"/>
    <n v="20643977.30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651020"/>
    <n v="19632073.900000002"/>
    <n v="20654438.48"/>
    <n v="19414262.009999998"/>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746602"/>
    <n v="19751993.109999999"/>
    <n v="20845763.709999997"/>
    <n v="19533873.78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2564234"/>
    <n v="3018374.55"/>
    <n v="3061730.1900000004"/>
    <n v="2988392.6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4000000"/>
    <n v="758137.25"/>
    <n v="1392735"/>
    <n v="758137.2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5000000"/>
    <n v="7127025.3599999994"/>
    <n v="8599398"/>
    <n v="7127025.3600000003"/>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8000000"/>
    <n v="12897596.140000001"/>
    <n v="13474640"/>
    <n v="12897596.140000002"/>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60000"/>
    <n v="170451"/>
    <n v="239770"/>
    <n v="17045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100000"/>
    <n v="90000"/>
    <n v="90000"/>
    <n v="900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961000"/>
    <n v="149781.72"/>
    <n v="199708.96000000002"/>
    <n v="149781.72"/>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800000"/>
    <n v="1703601.03"/>
    <n v="1720075"/>
    <n v="1215802.9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300000"/>
    <n v="95500"/>
    <n v="204700"/>
    <n v="64000"/>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0"/>
    <n v="329099.96000000002"/>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0"/>
    <n v="330000"/>
    <n v="33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500000"/>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en blanco)"/>
    <s v="99 - MULTIPROVINCIAL"/>
    <n v="0"/>
    <n v="3247465.62"/>
    <n v="3495000"/>
    <n v="3247465.6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319998.63"/>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672096.5"/>
    <n v="782864.12"/>
    <n v="657781.90000000014"/>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881071.5199999999"/>
    <n v="1112984.42"/>
    <n v="881071.5199999999"/>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87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652723.3900000001"/>
    <n v="2564111.9300000002"/>
    <n v="147433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340000"/>
    <n v="304940.68"/>
    <n v="30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648528"/>
    <n v="648528"/>
    <n v="30739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750000"/>
    <n v="64500"/>
    <n v="245000"/>
    <n v="3500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15400"/>
    <n v="355180"/>
    <n v="35518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2415373.3200000003"/>
    <n v="2423711.86"/>
    <n v="1102533.4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82217.29"/>
    <n v="1582217.29"/>
    <n v="1295713.29"/>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250000"/>
    <n v="1836725.76"/>
    <n v="1989153.51"/>
    <n v="1354894.420000000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450000"/>
    <n v="879100"/>
    <n v="879100"/>
    <n v="709179.9800000001"/>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8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2766708.51"/>
    <n v="2875917.1799999997"/>
    <n v="2192579.439999999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874011.5"/>
    <n v="902766.52"/>
    <n v="874011.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367322.8"/>
    <n v="350802.8"/>
    <n v="25272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300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37040.199999999997"/>
    <n v="227040.2"/>
    <n v="37040.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321999.99"/>
    <n v="500000"/>
    <n v="321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247964.83000000002"/>
    <n v="205000"/>
    <n v="247964.83"/>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550000"/>
    <n v="2747571"/>
    <n v="2785000"/>
    <n v="24367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400000"/>
    <n v="3269255.38"/>
    <n v="4127507.08"/>
    <n v="1075606.29"/>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70 - DONACION EXTERNA"/>
    <s v="(en blanco)"/>
    <s v="99 - MULTIPROVINCIAL"/>
    <n v="0"/>
    <n v="2381838.0700000003"/>
    <n v="2800000"/>
    <n v="1495236.35"/>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500000"/>
    <n v="1451116.7"/>
    <n v="2429276.38"/>
    <n v="1068076.28"/>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107734"/>
    <n v="155000"/>
    <n v="0"/>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en blanco)"/>
    <s v="99 - MULTIPROVINCIAL"/>
    <n v="0"/>
    <n v="19186.8"/>
    <n v="23277.08"/>
    <n v="19186.8"/>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200000"/>
    <n v="22779.9"/>
    <n v="4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90000"/>
    <n v="165320.09"/>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500000"/>
    <n v="1005360"/>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0"/>
    <n v="9844.0300000000007"/>
    <n v="9844.0299999999988"/>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12522.82"/>
    <n v="50000"/>
    <n v="12522.82"/>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869.78"/>
    <n v="479380"/>
    <n v="869.78"/>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500000"/>
    <n v="5367.82"/>
    <n v="5367.820000000007"/>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300000"/>
    <n v="760310.79"/>
    <n v="1159471"/>
    <n v="513755.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708228.91999999993"/>
    <n v="708228.91999999993"/>
    <n v="708228.91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858380.98"/>
    <n v="1860466.37"/>
    <n v="1858380.9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en blanco)"/>
    <s v="99 - MULTIPROVINCIAL"/>
    <n v="300000"/>
    <n v="110002.83"/>
    <n v="110002.83000000002"/>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en blanco)"/>
    <s v="99 - MULTIPROVINCIAL"/>
    <n v="0"/>
    <n v="0"/>
    <n v="45000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en blanco)"/>
    <s v="99 - MULTIPROVINCIAL"/>
    <n v="550000"/>
    <n v="2510.09"/>
    <n v="6000"/>
    <n v="2510.09"/>
  </r>
  <r>
    <s v="2023"/>
    <x v="0"/>
    <x v="0"/>
    <x v="0"/>
    <x v="0"/>
    <s v="2 - Poder Ejecutivo"/>
    <s v="0207 - MINISTERIO DE SALUD PÚBLICA Y ASISTENCIA SOCIAL"/>
    <s v="0031 - CENTRO DE ATENCION INTEGRAL PARA LA DISCAPACIDAD (CAID)"/>
    <x v="1"/>
    <x v="5"/>
    <x v="43"/>
    <s v="2.3 - MATERIALES Y SUMINISTROS"/>
    <s v="2.3.5 - CUERO, CAUCHO Y PLÁSTICO"/>
    <s v="N"/>
    <s v="00 - N/A"/>
    <s v="70 - DONACION EXTERNA"/>
    <s v="(en blanco)"/>
    <s v="99 - MULTIPROVINCIAL"/>
    <n v="0"/>
    <n v="58941"/>
    <n v="750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3000"/>
    <n v="1113.5899999999999"/>
    <n v="1113.5900000000001"/>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100000"/>
    <n v="124451.39"/>
    <n v="192750"/>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00"/>
    <n v="283646.72000000003"/>
    <n v="290255.5"/>
    <n v="283646.71999999997"/>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939.28"/>
    <n v="2000"/>
    <n v="939.28"/>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1526.119999999999"/>
    <n v="20000"/>
    <n v="5321.16"/>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30494"/>
    <n v="40494"/>
    <n v="30494"/>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96830.59"/>
    <n v="196830.59000000003"/>
    <n v="97388.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000"/>
    <n v="6726"/>
    <n v="9500"/>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
    <n v="58988.81"/>
    <n v="58988.820000000007"/>
    <n v="50669.8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0"/>
    <n v="0"/>
    <n v="1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25000"/>
    <n v="4095"/>
    <n v="4096"/>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799682.02"/>
    <n v="1818000"/>
    <n v="1797131.92"/>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85915.12999999999"/>
    <n v="130000"/>
    <n v="85915.12999999997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203235"/>
    <n v="240000"/>
    <n v="20323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0"/>
    <n v="10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58915.11"/>
    <n v="75000"/>
    <n v="57591.8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138248.79999999999"/>
    <n v="157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49828.5"/>
    <n v="1219864.3400000001"/>
    <n v="508757.5899999999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0060.09"/>
    <n v="111900"/>
    <n v="5006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0"/>
    <n v="2679371.0199999996"/>
    <n v="3690585.16"/>
    <n v="1290705.93"/>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
    <n v="1123225.72"/>
    <n v="1233832.24"/>
    <n v="1123225.7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9687.7999999999993"/>
    <n v="9169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0"/>
    <n v="397877.01"/>
    <n v="600000"/>
    <n v="391127.1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2376286.7200000002"/>
    <n v="2649673.2000000002"/>
    <n v="1800660.4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
    <n v="2336.87"/>
    <n v="7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7861.099999999999"/>
    <n v="104880"/>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
    <n v="270588.56"/>
    <n v="370000"/>
    <n v="269731.8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45000"/>
    <n v="26398.25"/>
    <n v="4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287667.91000000003"/>
    <n v="340350"/>
    <n v="173443.90999999997"/>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1300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38843.82999999996"/>
    <n v="690158.16999999993"/>
    <n v="498428.20999999996"/>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33808.42"/>
    <n v="4247918.3499999996"/>
    <n v="833286.86"/>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2720564.25"/>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699453.32"/>
    <n v="3448650.3899999997"/>
    <n v="680918.7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78481.30000000005"/>
    <n v="680000"/>
    <n v="347788.31999999995"/>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300.94"/>
    <n v="520944.64000000001"/>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264786.57"/>
    <n v="1173951.97"/>
    <n v="98170.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47594"/>
    <n v="1212750"/>
    <n v="375594"/>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2000000"/>
    <n v="40271091.600000001"/>
    <n v="51947748"/>
    <n v="40271091.600000001"/>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28000"/>
    <n v="6764000"/>
    <n v="7396500"/>
    <n v="676400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469000"/>
    <n v="4344674.6500000004"/>
    <n v="5069000"/>
    <n v="4344674.6500000004"/>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297000"/>
    <n v="3299978.9300000006"/>
    <n v="3603125"/>
    <n v="3299978.93"/>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309000"/>
    <n v="3339491.5"/>
    <n v="3645761"/>
    <n v="3339491.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532584"/>
    <n v="517051.38"/>
    <n v="564584"/>
    <n v="517051.37999999989"/>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en blanco)"/>
    <s v="99 - MULTIPROVINCIAL"/>
    <n v="0"/>
    <n v="0"/>
    <n v="9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1049010"/>
    <n v="1200000"/>
    <n v="1049010"/>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6000000"/>
    <n v="7906955.5099999998"/>
    <n v="8142630"/>
    <n v="7906955.5099999998"/>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0"/>
    <n v="54960"/>
    <n v="100000"/>
    <n v="54960"/>
  </r>
  <r>
    <s v="2023"/>
    <x v="0"/>
    <x v="0"/>
    <x v="0"/>
    <x v="0"/>
    <s v="2 - Poder Ejecutivo"/>
    <s v="0208 - MINISTERIO DE DEPORTES Y RECREACIÓN"/>
    <s v="0001 - MINISTERIO DE DEPORTES Y RECREACIÓN"/>
    <x v="1"/>
    <x v="6"/>
    <x v="44"/>
    <s v="2.2 - CONTRATACIÓN DE SERVICIOS"/>
    <s v="2.2.5 - ALQUILERES Y RENTAS"/>
    <s v="N"/>
    <s v="00 - N/A"/>
    <s v="10 - FONDO GENERAL"/>
    <s v="(en blanco)"/>
    <s v="99 - MULTIPROVINCIAL"/>
    <n v="0"/>
    <n v="218824.4"/>
    <n v="220000"/>
    <n v="0"/>
  </r>
  <r>
    <s v="2023"/>
    <x v="0"/>
    <x v="0"/>
    <x v="0"/>
    <x v="0"/>
    <s v="2 - Poder Ejecutivo"/>
    <s v="0208 - MINISTERIO DE DEPORTES Y RECREACIÓN"/>
    <s v="0001 - MINISTERIO DE DEPORTES Y RECREACIÓN"/>
    <x v="1"/>
    <x v="6"/>
    <x v="44"/>
    <s v="2.2 - CONTRATACIÓN DE SERVICIOS"/>
    <s v="2.2.6 - SEGUROS"/>
    <s v="N"/>
    <s v="00 - N/A"/>
    <s v="10 - FONDO GENERAL"/>
    <s v="(en blanco)"/>
    <s v="99 - MULTIPROVINCIAL"/>
    <n v="9000000"/>
    <n v="9198232.540000001"/>
    <n v="9500000"/>
    <n v="9198232.540000001"/>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en blanco)"/>
    <s v="99 - MULTIPROVINCIAL"/>
    <n v="0"/>
    <n v="6000"/>
    <n v="200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231.25"/>
    <n v="50000"/>
    <n v="231.25"/>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221503.9"/>
    <n v="225000"/>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en blanco)"/>
    <s v="99 - MULTIPROVINCIAL"/>
    <n v="75000000"/>
    <n v="82286401.359999999"/>
    <n v="83000000"/>
    <n v="82269601.460000008"/>
  </r>
  <r>
    <s v="2023"/>
    <x v="0"/>
    <x v="0"/>
    <x v="0"/>
    <x v="0"/>
    <s v="2 - Poder Ejecutivo"/>
    <s v="0208 - MINISTERIO DE DEPORTES Y RECREACIÓN"/>
    <s v="0001 - MINISTERIO DE DEPORTES Y RECREACIÓN"/>
    <x v="1"/>
    <x v="6"/>
    <x v="44"/>
    <s v="2.3 - MATERIALES Y SUMINISTROS"/>
    <s v="2.3.1 - ALIMENTOS Y PRODUCTOS AGROFORESTALES"/>
    <s v="N"/>
    <s v="00 - N/A"/>
    <s v="10 - FONDO GENERAL"/>
    <s v="(en blanco)"/>
    <s v="99 - MULTIPROVINCIAL"/>
    <n v="1500000"/>
    <n v="115185.61"/>
    <n v="120798"/>
    <n v="115185.61"/>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500000"/>
    <n v="3016808.06"/>
    <n v="3017275.66"/>
    <n v="3016808.06"/>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000000"/>
    <n v="48712443.230000004"/>
    <n v="48825328.379999995"/>
    <n v="45150180.32"/>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300000"/>
    <n v="13960452.98"/>
    <n v="13966874.199999999"/>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73931"/>
    <n v="75000"/>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1379202"/>
    <n v="12413018.220000001"/>
    <n v="12497999.420000002"/>
    <n v="7523941.689999999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84865"/>
    <n v="1250000"/>
    <n v="88486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0"/>
    <n v="369515.7"/>
    <n v="375000"/>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676746.4199999999"/>
    <n v="9153000"/>
    <n v="8676746.4199999999"/>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976000"/>
    <n v="32937417.52"/>
    <n v="36063655"/>
    <n v="32937417.519999992"/>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9238000"/>
    <n v="16842000"/>
    <n v="18509000"/>
    <n v="1684200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46770"/>
    <n v="4477361.68"/>
    <n v="5346770"/>
    <n v="4477361.68"/>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150000"/>
    <n v="3494551.6300000004"/>
    <n v="4099839"/>
    <n v="3494551.6299999994"/>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208476"/>
    <n v="3534338.629999999"/>
    <n v="3910002"/>
    <n v="3534338.629999999"/>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484000"/>
    <n v="544555.71000000008"/>
    <n v="617000"/>
    <n v="544555.70999999985"/>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en blanco)"/>
    <s v="99 - MULTIPROVINCIAL"/>
    <n v="300000"/>
    <n v="337489.81"/>
    <n v="720000"/>
    <n v="337489.8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7200000"/>
    <n v="10008282.880000001"/>
    <n v="13200000"/>
    <n v="10008282.88000000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1000000"/>
    <n v="0"/>
    <n v="1000000"/>
    <n v="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3500000"/>
    <n v="2413149.1"/>
    <n v="3900000"/>
    <n v="2413149.1"/>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0"/>
    <n v="600"/>
    <n v="150000"/>
    <n v="60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0422.67"/>
    <n v="570000"/>
    <n v="90422.67"/>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111885"/>
    <n v="190000"/>
    <n v="111885"/>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1000000"/>
    <n v="0"/>
    <n v="350000"/>
    <n v="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57764"/>
    <n v="130000"/>
    <n v="5776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200000"/>
    <n v="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en blanco)"/>
    <s v="99 - MULTIPROVINCIAL"/>
    <n v="0"/>
    <n v="0"/>
    <n v="164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0"/>
    <n v="43748.409999999996"/>
    <n v="415000"/>
    <n v="43748.409999999996"/>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4500000"/>
    <n v="3318445.47"/>
    <n v="4500000"/>
    <n v="3318443.47"/>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0"/>
    <n v="15625"/>
    <n v="75000"/>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4000000"/>
    <n v="1413262.83"/>
    <n v="2700000"/>
    <n v="1413262.83"/>
  </r>
  <r>
    <s v="2023"/>
    <x v="0"/>
    <x v="0"/>
    <x v="0"/>
    <x v="0"/>
    <s v="2 - Poder Ejecutivo"/>
    <s v="0208 - MINISTERIO DE DEPORTES Y RECREACIÓN"/>
    <s v="0001 - MINISTERIO DE DEPORTES Y RECREACIÓN"/>
    <x v="1"/>
    <x v="6"/>
    <x v="27"/>
    <s v="2.3 - MATERIALES Y SUMINISTROS"/>
    <s v="2.3.1 - ALIMENTOS Y PRODUCTOS AGROFORESTALES"/>
    <s v="N"/>
    <s v="00 - N/A"/>
    <s v="10 - FONDO GENERAL"/>
    <s v="(en blanco)"/>
    <s v="99 - MULTIPROVINCIAL"/>
    <n v="2800000"/>
    <n v="1014010.3200000001"/>
    <n v="2150000"/>
    <n v="1014010.3200000001"/>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200000"/>
    <n v="0"/>
    <n v="0"/>
    <n v="0"/>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6300000"/>
    <n v="4639746.03"/>
    <n v="9427000"/>
    <n v="4639745.57"/>
  </r>
  <r>
    <s v="2023"/>
    <x v="0"/>
    <x v="0"/>
    <x v="0"/>
    <x v="0"/>
    <s v="2 - Poder Ejecutivo"/>
    <s v="0208 - MINISTERIO DE DEPORTES Y RECREACIÓN"/>
    <s v="0001 - MINISTERIO DE DEPORTES Y RECREACIÓN"/>
    <x v="1"/>
    <x v="6"/>
    <x v="27"/>
    <s v="2.3 - MATERIALES Y SUMINISTROS"/>
    <s v="2.3.3 - PAPEL, CARTÓN E IMPRESOS"/>
    <s v="N"/>
    <s v="00 - N/A"/>
    <s v="10 - FONDO GENERAL"/>
    <s v="(en blanco)"/>
    <s v="99 - MULTIPROVINCIAL"/>
    <n v="1200000"/>
    <n v="5654.18"/>
    <n v="660000"/>
    <n v="5654.18"/>
  </r>
  <r>
    <s v="2023"/>
    <x v="0"/>
    <x v="0"/>
    <x v="0"/>
    <x v="0"/>
    <s v="2 - Poder Ejecutivo"/>
    <s v="0208 - MINISTERIO DE DEPORTES Y RECREACIÓN"/>
    <s v="0001 - MINISTERIO DE DEPORTES Y RECREACIÓN"/>
    <x v="1"/>
    <x v="6"/>
    <x v="27"/>
    <s v="2.3 - MATERIALES Y SUMINISTROS"/>
    <s v="2.3.5 - CUERO, CAUCHO Y PLÁSTICO"/>
    <s v="N"/>
    <s v="00 - N/A"/>
    <s v="10 - FONDO GENERAL"/>
    <s v="(en blanco)"/>
    <s v="99 - MULTIPROVINCIAL"/>
    <n v="500000"/>
    <n v="0"/>
    <n v="20000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63171.630000000005"/>
    <n v="115000"/>
    <n v="63171.630000000005"/>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400000"/>
    <n v="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6000000"/>
    <n v="2114832.87"/>
    <n v="3289409"/>
    <n v="2114832.8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11"/>
    <n v="15000"/>
    <n v="411"/>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3348.9700000000003"/>
    <n v="3600"/>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191013.32000000007"/>
    <n v="210926"/>
    <n v="191013.32000000007"/>
  </r>
  <r>
    <s v="2023"/>
    <x v="0"/>
    <x v="0"/>
    <x v="1"/>
    <x v="1"/>
    <s v="2 - Poder Ejecutivo"/>
    <s v="0208 - MINISTERIO DE DEPORTES Y RECREACIÓN"/>
    <s v="0001 - MINISTERIO DE DEPORTES Y RECREACIÓN"/>
    <x v="1"/>
    <x v="6"/>
    <x v="27"/>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433200000"/>
    <n v="451883482.59999996"/>
    <n v="496051495"/>
    <n v="451883482.5999999"/>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565000"/>
    <n v="200000"/>
    <n v="565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22800000"/>
    <n v="134854137.16000003"/>
    <n v="170963635"/>
    <n v="134854137.16"/>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6000000"/>
    <n v="3704813.47"/>
    <n v="6000000"/>
    <n v="3704813.47"/>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70040200"/>
    <n v="58005312.920000002"/>
    <n v="67640200"/>
    <n v="57864035.130000003"/>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150000"/>
    <n v="3014400"/>
    <n v="9150000"/>
    <n v="30144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8050000"/>
    <n v="5718862.8799999999"/>
    <n v="8050000"/>
    <n v="5377746.1300000008"/>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56000000"/>
    <n v="52000349.459999993"/>
    <n v="56000000"/>
    <n v="52000349.460000001"/>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3000000"/>
    <n v="43974192.059999995"/>
    <n v="73000000"/>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8000000"/>
    <n v="66373204.490000002"/>
    <n v="78000000"/>
    <n v="66373204.490000002"/>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7309000"/>
    <n v="41671268.629999988"/>
    <n v="47875300"/>
    <n v="41671268.630000003"/>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8621000"/>
    <n v="41962908.809999987"/>
    <n v="48914700"/>
    <n v="41962908.81000001"/>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7398000"/>
    <n v="6573161.8800000036"/>
    <n v="7271650"/>
    <n v="6573161.8800000027"/>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5000000"/>
    <n v="5737067.0600000005"/>
    <n v="5000000"/>
    <n v="5737067.0600000005"/>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8000000"/>
    <n v="5800451.1199999992"/>
    <n v="8000000"/>
    <n v="5800451.1199999992"/>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60000000"/>
    <n v="233066169.15000004"/>
    <n v="235000000"/>
    <n v="233065869.14999995"/>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0"/>
    <n v="255339"/>
    <n v="2000000"/>
    <n v="25533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000000"/>
    <n v="988005"/>
    <n v="1000000"/>
    <n v="98800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5000000"/>
    <n v="4996744.03"/>
    <n v="13000000"/>
    <n v="4914135.0299999993"/>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0"/>
    <n v="346442.10000000003"/>
    <n v="1000000"/>
    <n v="346442.1"/>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1500000"/>
    <n v="258101.4"/>
    <n v="1500000"/>
    <n v="53100"/>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en blanco)"/>
    <s v="99 - MULTIPROVINCIAL"/>
    <n v="0"/>
    <n v="942400.2"/>
    <n v="2000000"/>
    <n v="942400.2"/>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5500000"/>
    <n v="7928927.6299999999"/>
    <n v="11000000"/>
    <n v="7928927.6299999999"/>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2000000"/>
    <n v="227674"/>
    <n v="65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00000"/>
    <n v="0"/>
    <n v="1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50000"/>
    <n v="40000"/>
    <n v="35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450000"/>
    <n v="1152656.44"/>
    <n v="1450000"/>
    <n v="1152656.42"/>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50000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00000"/>
    <n v="15000"/>
    <n v="220000"/>
    <n v="15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500000"/>
    <n v="838544.37999999989"/>
    <n v="1250000"/>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300100"/>
    <n v="263180"/>
    <n v="807015.28"/>
    <n v="26318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300000"/>
    <n v="8260"/>
    <n v="1300000"/>
    <n v="826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500000"/>
    <n v="12720763.049999999"/>
    <n v="11917000"/>
    <n v="5846384.8300000001"/>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898547.58"/>
    <n v="980947.58000000007"/>
    <n v="449273.79"/>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1"/>
    <n v="300000"/>
    <n v="0"/>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5700000"/>
    <n v="7553416.8499999996"/>
    <n v="7700000"/>
    <n v="7553416.8499999996"/>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9000000"/>
    <n v="10081406.32"/>
    <n v="11200000"/>
    <n v="10081406.3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500000"/>
    <n v="2554267.09"/>
    <n v="2758268.09"/>
    <n v="1214745.340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300000"/>
    <n v="10620"/>
    <n v="8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914930"/>
    <n v="0"/>
    <n v="91493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847380.99"/>
    <n v="1600000"/>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0"/>
    <n v="1333174.7"/>
    <n v="1500000"/>
    <n v="1333174.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50000"/>
    <n v="1384140"/>
    <n v="1700000"/>
    <n v="138414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
    <n v="0"/>
    <n v="1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7500000"/>
    <n v="18207034.509999998"/>
    <n v="20027000"/>
    <n v="18207033.44000000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00000"/>
    <n v="0"/>
    <n v="4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800000"/>
    <n v="715863.42999999993"/>
    <n v="707013.42999999993"/>
    <n v="666563.4300000000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0"/>
    <n v="2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0740904.069999998"/>
    <n v="13963954.6"/>
    <n v="10740903.07000000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59136.9"/>
    <n v="159136.90000000002"/>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
    <n v="10801.68"/>
    <n v="159936.79999999999"/>
    <n v="10801.6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0"/>
    <n v="4434092.0999999996"/>
    <n v="4635092.0999999996"/>
    <n v="835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0"/>
    <n v="0"/>
    <n v="152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700000"/>
    <n v="285121.98"/>
    <n v="261480"/>
    <n v="285121.9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900000"/>
    <n v="9046970.6600000001"/>
    <n v="9400000"/>
    <n v="4446968.6399999997"/>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499494"/>
    <n v="236000"/>
    <n v="14994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0"/>
    <n v="2538245.63"/>
    <n v="2903000"/>
    <n v="2363605.6300000004"/>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00000"/>
    <n v="0"/>
    <n v="197004.13"/>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
    <n v="2993489.52"/>
    <n v="32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1500000"/>
    <n v="7574800"/>
    <n v="10500000"/>
    <n v="72344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2150000"/>
    <n v="3000000"/>
    <n v="215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182703.35999999999"/>
    <n v="990000"/>
    <n v="182703.35999999999"/>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669853.38"/>
    <n v="893520"/>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650000"/>
    <n v="277359"/>
    <n v="677359"/>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21000000"/>
    <n v="51864394.539999999"/>
    <n v="74631800"/>
    <n v="51766596.140000001"/>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4000000"/>
    <n v="2449968.9699999997"/>
    <n v="2675556.1399999997"/>
    <n v="2231918.9699999997"/>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600000"/>
    <n v="267270"/>
    <n v="267270"/>
    <n v="267270"/>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800000"/>
    <n v="0"/>
    <n v="860000"/>
    <n v="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300000"/>
    <n v="167560"/>
    <n v="345494"/>
    <n v="16756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750000"/>
    <n v="1470412.84"/>
    <n v="1929000"/>
    <n v="1128684.8400000001"/>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2100000"/>
    <n v="3153169.52"/>
    <n v="5490427.3199999994"/>
    <n v="3153169.52"/>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0"/>
    <n v="512500"/>
    <n v="550000"/>
    <n v="512500"/>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25250060"/>
    <n v="13105124.280000001"/>
    <n v="14625145.4"/>
    <n v="13105124.280000001"/>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9048000"/>
    <n v="0"/>
    <n v="5991.2200000006706"/>
    <n v="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2000000"/>
    <n v="294764"/>
    <n v="440000"/>
    <n v="294764"/>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700000"/>
    <n v="2423298.98"/>
    <n v="2600000"/>
    <n v="208565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500000"/>
    <n v="96022.5"/>
    <n v="96022.5"/>
    <n v="9602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300000"/>
    <n v="59325"/>
    <n v="59325"/>
    <n v="593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50000"/>
    <n v="0"/>
    <n v="21955.979999999996"/>
    <n v="0"/>
  </r>
  <r>
    <s v="2023"/>
    <x v="0"/>
    <x v="0"/>
    <x v="0"/>
    <x v="0"/>
    <s v="2 - Poder Ejecutivo"/>
    <s v="0208 - MINISTERIO DE DEPORTES Y RECREACIÓN"/>
    <s v="0001 - MINISTERIO DE DEPORTES Y RECREACIÓN"/>
    <x v="1"/>
    <x v="6"/>
    <x v="45"/>
    <s v="2.3 - MATERIALES Y SUMINISTROS"/>
    <s v="2.3.4 - PRODUCTOS FARMACÉUTICOS"/>
    <s v="N"/>
    <s v="00 - N/A"/>
    <s v="10 - FONDO GENERAL"/>
    <s v="(en blanco)"/>
    <s v="99 - MULTIPROVINCIAL"/>
    <n v="250000"/>
    <n v="0"/>
    <n v="179780"/>
    <n v="0"/>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500000"/>
    <n v="1651268.1400000001"/>
    <n v="1651268.34"/>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400000"/>
    <n v="33335"/>
    <n v="533335"/>
    <n v="33335"/>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2000000"/>
    <n v="66649.17"/>
    <n v="472000"/>
    <n v="66649.1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598624.74"/>
    <n v="598624.74"/>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53045.96"/>
    <n v="500000"/>
    <n v="53045.96"/>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3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450000"/>
    <n v="0"/>
    <n v="45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900.0200000000004"/>
    <n v="500000"/>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8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607421.93000000005"/>
    <n v="917058.56000000006"/>
    <n v="521316.87"/>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700000"/>
    <n v="781526.74"/>
    <n v="1858641.68"/>
    <n v="781525.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70800"/>
    <n v="5000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0"/>
    <n v="0"/>
    <n v="5000"/>
    <n v="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60432.96"/>
    <n v="1626061.92"/>
    <n v="1041983.4200000003"/>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030"/>
    <n v="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0000000"/>
    <n v="14300000"/>
    <n v="14260000"/>
    <n v="143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0"/>
    <n v="12119300"/>
    <n v="14600000"/>
    <n v="1211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950000"/>
    <n v="76750.84"/>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
    <n v="75520"/>
    <n v="7552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550000"/>
    <n v="165740.74"/>
    <n v="250000"/>
    <n v="165740.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400000"/>
    <n v="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200000"/>
    <n v="2415985.4300000002"/>
    <n v="3153200"/>
    <n v="2381393.4900000007"/>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1600000"/>
    <n v="10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73692632"/>
    <n v="21361746"/>
    <n v="22417934"/>
    <n v="18136192.39999999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300000"/>
    <n v="3341340.2800000003"/>
    <n v="3901700"/>
    <n v="2832143.2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600000"/>
    <n v="2931065.1100000003"/>
    <n v="2940252.41"/>
    <n v="2931065.1100000003"/>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00000"/>
    <n v="0"/>
    <n v="0"/>
    <n v="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375000"/>
    <n v="1134879.58"/>
    <n v="1472140"/>
    <n v="1134879.579999999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600000"/>
    <n v="1138508.25"/>
    <n v="1224965.5"/>
    <n v="1138508.2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7321932"/>
    <n v="7067524.1500000004"/>
    <n v="7241458.6799999997"/>
    <n v="7041719.2600000016"/>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559270.53999999992"/>
    <n v="804484.56"/>
    <n v="559269.5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50000"/>
    <n v="1286093.48"/>
    <n v="1736199.6"/>
    <n v="1138829.47"/>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1100000"/>
    <n v="93594.59"/>
    <n v="100000"/>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186529.5"/>
    <n v="378471"/>
    <n v="186528.5"/>
  </r>
  <r>
    <s v="2023"/>
    <x v="0"/>
    <x v="0"/>
    <x v="1"/>
    <x v="1"/>
    <s v="2 - Poder Ejecutivo"/>
    <s v="0208 - MINISTERIO DE DEPORTES Y RECREACIÓN"/>
    <s v="0001 - MINISTERIO DE DEPORTES Y RECREACIÓN"/>
    <x v="1"/>
    <x v="6"/>
    <x v="45"/>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500000"/>
    <n v="1"/>
    <n v="6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25803350"/>
    <n v="20919540.149999999"/>
    <n v="21103350"/>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300506"/>
    <n v="0"/>
    <n v="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7874972.93"/>
    <n v="19850000"/>
    <n v="17874971.93"/>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1500000"/>
    <n v="0"/>
    <n v="346448.83999999985"/>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1000000"/>
    <n v="1152712.5"/>
    <n v="2000000"/>
    <n v="1152712.5"/>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500000"/>
    <n v="0"/>
    <n v="500000"/>
    <n v="0"/>
  </r>
  <r>
    <s v="2023"/>
    <x v="0"/>
    <x v="0"/>
    <x v="0"/>
    <x v="0"/>
    <s v="2 - Poder Ejecutivo"/>
    <s v="0208 - MINISTERIO DE DEPORTES Y RECREACIÓN"/>
    <s v="0001 - MINISTERIO DE DEPORTES Y RECREACIÓN"/>
    <x v="1"/>
    <x v="8"/>
    <x v="38"/>
    <s v="2.2 - CONTRATACIÓN DE SERVICIOS"/>
    <s v="2.2.4 - TRANSPORTE Y ALMACENAJE"/>
    <s v="N"/>
    <s v="00 - N/A"/>
    <s v="10 - FONDO GENERAL"/>
    <s v="(en blanco)"/>
    <s v="99 - MULTIPROVINCIAL"/>
    <n v="0"/>
    <n v="0"/>
    <n v="100000"/>
    <n v="0"/>
  </r>
  <r>
    <s v="2023"/>
    <x v="0"/>
    <x v="0"/>
    <x v="0"/>
    <x v="0"/>
    <s v="2 - Poder Ejecutivo"/>
    <s v="0208 - MINISTERIO DE DEPORTES Y RECREACIÓN"/>
    <s v="0001 - MINISTERIO DE DEPORTES Y RECREACIÓN"/>
    <x v="1"/>
    <x v="8"/>
    <x v="38"/>
    <s v="2.2 - CONTRATACIÓN DE SERVICIOS"/>
    <s v="2.2.5 - ALQUILERES Y RENTAS"/>
    <s v="N"/>
    <s v="00 - N/A"/>
    <s v="10 - FONDO GENERAL"/>
    <s v="(en blanco)"/>
    <s v="99 - MULTIPROVINCIAL"/>
    <n v="0"/>
    <n v="582795.92000000004"/>
    <n v="600000"/>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000000"/>
    <n v="0"/>
    <n v="4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700000"/>
    <n v="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en blanco)"/>
    <s v="99 - MULTIPROVINCIAL"/>
    <n v="0"/>
    <n v="838441.91999999993"/>
    <n v="1300000"/>
    <n v="838441.92"/>
  </r>
  <r>
    <s v="2023"/>
    <x v="0"/>
    <x v="0"/>
    <x v="0"/>
    <x v="0"/>
    <s v="2 - Poder Ejecutivo"/>
    <s v="0208 - MINISTERIO DE DEPORTES Y RECREACIÓN"/>
    <s v="0001 - MINISTERIO DE DEPORTES Y RECREACIÓN"/>
    <x v="1"/>
    <x v="8"/>
    <x v="38"/>
    <s v="2.3 - MATERIALES Y SUMINISTROS"/>
    <s v="2.3.1 - ALIMENTOS Y PRODUCTOS AGROFORESTALES"/>
    <s v="N"/>
    <s v="00 - N/A"/>
    <s v="10 - FONDO GENERAL"/>
    <s v="(en blanco)"/>
    <s v="99 - MULTIPROVINCIAL"/>
    <n v="300000"/>
    <n v="0"/>
    <n v="300000"/>
    <n v="0"/>
  </r>
  <r>
    <s v="2023"/>
    <x v="0"/>
    <x v="0"/>
    <x v="0"/>
    <x v="0"/>
    <s v="2 - Poder Ejecutivo"/>
    <s v="0208 - MINISTERIO DE DEPORTES Y RECREACIÓN"/>
    <s v="0001 - MINISTERIO DE DEPORTES Y RECREACIÓN"/>
    <x v="1"/>
    <x v="8"/>
    <x v="38"/>
    <s v="2.3 - MATERIALES Y SUMINISTROS"/>
    <s v="2.3.2 - TEXTILES Y VESTUARIOS"/>
    <s v="N"/>
    <s v="00 - N/A"/>
    <s v="10 - FONDO GENERAL"/>
    <s v="(en blanco)"/>
    <s v="99 - MULTIPROVINCIAL"/>
    <n v="500000"/>
    <n v="2374703.79"/>
    <n v="4667000"/>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943591"/>
    <n v="0"/>
  </r>
  <r>
    <s v="2023"/>
    <x v="0"/>
    <x v="0"/>
    <x v="1"/>
    <x v="1"/>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0"/>
    <n v="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53229379"/>
    <n v="51238502.840000004"/>
    <n v="55932959"/>
    <n v="51235734.840000004"/>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300000"/>
    <n v="70000"/>
    <n v="300000"/>
    <n v="4400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4920000"/>
    <n v="4920000"/>
    <n v="4920000"/>
    <n v="4917682.0699999994"/>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4920000"/>
    <n v="0"/>
    <n v="146929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5736000"/>
    <n v="5852000"/>
    <n v="5852000"/>
    <n v="5358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0000"/>
    <n v="3547842.12"/>
    <n v="3900000"/>
    <n v="3546261.72"/>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5112"/>
    <n v="3642437.59"/>
    <n v="3974372"/>
    <n v="3640861.5899999994"/>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582000"/>
    <n v="530348.63"/>
    <n v="582000"/>
    <n v="530054.63"/>
  </r>
  <r>
    <s v="2023"/>
    <x v="0"/>
    <x v="0"/>
    <x v="0"/>
    <x v="0"/>
    <s v="2 - Poder Ejecutivo"/>
    <s v="0208 - MINISTERIO DE DEPORTES Y RECREACIÓN"/>
    <s v="0002 - COMISIÓN HÍPICA NACIONAL"/>
    <x v="1"/>
    <x v="6"/>
    <x v="45"/>
    <s v="2.2 - CONTRATACIÓN DE SERVICIOS"/>
    <s v="2.2.1 - SERVICIOS BÁSICOS"/>
    <s v="N"/>
    <s v="00 - N/A"/>
    <s v="10 - FONDO GENERAL"/>
    <s v="(en blanco)"/>
    <s v="99 - MULTIPROVINCIAL"/>
    <n v="6992579"/>
    <n v="6992578.9999999991"/>
    <n v="7554449"/>
    <n v="6756217.5699999994"/>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x v="0"/>
    <x v="0"/>
    <x v="31"/>
    <s v="2.1 - REMUNERACIONES Y CONTRIBUCIONES"/>
    <s v="2.1.1 - REMUNERACIONES"/>
    <s v="N"/>
    <s v="00 - N/A"/>
    <s v="10 - FONDO GENERAL"/>
    <s v="(en blanco)"/>
    <s v="01 - DISTRITO NACIONAL"/>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85825"/>
    <n v="0"/>
    <n v="85825"/>
    <n v="0"/>
  </r>
  <r>
    <s v="2023"/>
    <x v="0"/>
    <x v="0"/>
    <x v="0"/>
    <x v="0"/>
    <s v="2 - Poder Ejecutivo"/>
    <s v="0209 - MINISTERIO DE TRABAJO"/>
    <s v="0001 - MINISTERIO DE TRABAJO"/>
    <x v="0"/>
    <x v="0"/>
    <x v="31"/>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x v="0"/>
    <x v="0"/>
    <x v="31"/>
    <s v="2.3 - MATERIALES Y SUMINISTROS"/>
    <s v="2.3.9 - PRODUCTOS Y ÚTILES VARIOS"/>
    <s v="N"/>
    <s v="00 - N/A"/>
    <s v="10 - FONDO GENERAL"/>
    <s v="(en blanco)"/>
    <s v="01 - DISTRITO NACIONAL"/>
    <n v="423143"/>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70368678"/>
    <n v="400069264.86000001"/>
    <n v="443527079.17000002"/>
    <n v="400032904.86000001"/>
  </r>
  <r>
    <s v="2023"/>
    <x v="0"/>
    <x v="0"/>
    <x v="0"/>
    <x v="0"/>
    <s v="2 - Poder Ejecutivo"/>
    <s v="0209 - MINISTERIO DE TRABAJO"/>
    <s v="0001 - MINISTERIO DE TRABAJO"/>
    <x v="3"/>
    <x v="12"/>
    <x v="46"/>
    <s v="2.1 - REMUNERACIONES Y CONTRIBUCIONES"/>
    <s v="2.1.1 - REMUNERACIONES"/>
    <s v="N"/>
    <s v="00 - N/A"/>
    <s v="10 - FONDO GENERAL"/>
    <s v="(en blanco)"/>
    <s v="01 - DISTRITO NACIONAL"/>
    <n v="720000"/>
    <n v="122000"/>
    <n v="356400"/>
    <n v="122000"/>
  </r>
  <r>
    <s v="2023"/>
    <x v="0"/>
    <x v="0"/>
    <x v="0"/>
    <x v="0"/>
    <s v="2 - Poder Ejecutivo"/>
    <s v="0209 - MINISTERIO DE TRABAJO"/>
    <s v="0001 - MINISTERIO DE TRABAJO"/>
    <x v="3"/>
    <x v="12"/>
    <x v="46"/>
    <s v="2.1 - REMUNERACIONES Y CONTRIBUCIONES"/>
    <s v="2.1.1 - REMUNERACIONES"/>
    <s v="N"/>
    <s v="00 - N/A"/>
    <s v="10 - FONDO GENERAL"/>
    <s v="(en blanco)"/>
    <s v="01 - DISTRITO NACIONAL"/>
    <n v="73136099"/>
    <n v="108147300.01000001"/>
    <n v="119464804"/>
    <n v="108147300.01000001"/>
  </r>
  <r>
    <s v="2023"/>
    <x v="0"/>
    <x v="0"/>
    <x v="0"/>
    <x v="0"/>
    <s v="2 - Poder Ejecutivo"/>
    <s v="0209 - MINISTERIO DE TRABAJO"/>
    <s v="0001 - MINISTERIO DE TRABAJO"/>
    <x v="3"/>
    <x v="12"/>
    <x v="46"/>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0"/>
    <n v="509940"/>
    <n v="621600"/>
    <n v="509940"/>
  </r>
  <r>
    <s v="2023"/>
    <x v="0"/>
    <x v="0"/>
    <x v="0"/>
    <x v="0"/>
    <s v="2 - Poder Ejecutivo"/>
    <s v="0209 - MINISTERIO DE TRABAJO"/>
    <s v="0001 - MINISTERIO DE TRABAJO"/>
    <x v="3"/>
    <x v="12"/>
    <x v="46"/>
    <s v="2.1 - REMUNERACIONES Y CONTRIBUCIONES"/>
    <s v="2.1.1 - REMUNERACIONES"/>
    <s v="N"/>
    <s v="00 - N/A"/>
    <s v="10 - FONDO GENERAL"/>
    <s v="(en blanco)"/>
    <s v="01 - DISTRITO NACIONAL"/>
    <n v="3582000"/>
    <n v="126150"/>
    <n v="3582000"/>
    <n v="126150"/>
  </r>
  <r>
    <s v="2023"/>
    <x v="0"/>
    <x v="0"/>
    <x v="0"/>
    <x v="0"/>
    <s v="2 - Poder Ejecutivo"/>
    <s v="0209 - MINISTERIO DE TRABAJO"/>
    <s v="0001 - MINISTERIO DE TRABAJO"/>
    <x v="3"/>
    <x v="12"/>
    <x v="46"/>
    <s v="2.1 - REMUNERACIONES Y CONTRIBUCIONES"/>
    <s v="2.1.1 - REMUNERACIONES"/>
    <s v="N"/>
    <s v="00 - N/A"/>
    <s v="10 - FONDO GENERAL"/>
    <s v="(en blanco)"/>
    <s v="01 - DISTRITO NACIONAL"/>
    <n v="51909265"/>
    <n v="48365089.339999996"/>
    <n v="51909265"/>
    <n v="48365089.339999996"/>
  </r>
  <r>
    <s v="2023"/>
    <x v="0"/>
    <x v="0"/>
    <x v="0"/>
    <x v="0"/>
    <s v="2 - Poder Ejecutivo"/>
    <s v="0209 - MINISTERIO DE TRABAJO"/>
    <s v="0001 - MINISTERIO DE TRABAJO"/>
    <x v="3"/>
    <x v="12"/>
    <x v="46"/>
    <s v="2.1 - REMUNERACIONES Y CONTRIBUCIONES"/>
    <s v="2.1.1 - REMUNERACIONES"/>
    <s v="N"/>
    <s v="00 - N/A"/>
    <s v="10 - FONDO GENERAL"/>
    <s v="(en blanco)"/>
    <s v="01 - DISTRITO NACIONAL"/>
    <n v="3000000"/>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927147"/>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200000"/>
    <n v="0"/>
    <n v="806053.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8500000"/>
    <n v="0"/>
    <n v="0"/>
    <n v="0"/>
  </r>
  <r>
    <s v="2023"/>
    <x v="0"/>
    <x v="0"/>
    <x v="0"/>
    <x v="0"/>
    <s v="2 - Poder Ejecutivo"/>
    <s v="0209 - MINISTERIO DE TRABAJO"/>
    <s v="0001 - MINISTERIO DE TRABAJO"/>
    <x v="3"/>
    <x v="12"/>
    <x v="46"/>
    <s v="2.1 - REMUNERACIONES Y CONTRIBUCIONES"/>
    <s v="2.1.1 - REMUNERACIONES"/>
    <s v="N"/>
    <s v="00 - N/A"/>
    <s v="10 - FONDO GENERAL"/>
    <s v="(en blanco)"/>
    <s v="99 - MULTIPROVINCIAL"/>
    <n v="38031600"/>
    <n v="35885700"/>
    <n v="40634000"/>
    <n v="35885700"/>
  </r>
  <r>
    <s v="2023"/>
    <x v="0"/>
    <x v="0"/>
    <x v="0"/>
    <x v="0"/>
    <s v="2 - Poder Ejecutivo"/>
    <s v="0209 - MINISTERIO DE TRABAJO"/>
    <s v="0001 - MINISTERIO DE TRABAJO"/>
    <x v="3"/>
    <x v="12"/>
    <x v="46"/>
    <s v="2.1 - REMUNERACIONES Y CONTRIBUCIONES"/>
    <s v="2.1.1 - REMUNERACIONES"/>
    <s v="N"/>
    <s v="00 - N/A"/>
    <s v="10 - FONDO GENERAL"/>
    <s v="(en blanco)"/>
    <s v="99 - MULTIPROVINCIAL"/>
    <n v="35711200"/>
    <n v="41310500"/>
    <n v="42743100.830000006"/>
    <n v="41310500"/>
  </r>
  <r>
    <s v="2023"/>
    <x v="0"/>
    <x v="0"/>
    <x v="0"/>
    <x v="0"/>
    <s v="2 - Poder Ejecutivo"/>
    <s v="0209 - MINISTERIO DE TRABAJO"/>
    <s v="0001 - MINISTERIO DE TRABAJO"/>
    <x v="3"/>
    <x v="12"/>
    <x v="46"/>
    <s v="2.1 - REMUNERACIONES Y CONTRIBUCIONES"/>
    <s v="2.1.1 - REMUNERACIONES"/>
    <s v="N"/>
    <s v="00 - N/A"/>
    <s v="10 - FONDO GENERAL"/>
    <s v="(en blanco)"/>
    <s v="99 - MULTIPROVINCIAL"/>
    <n v="0"/>
    <n v="105000"/>
    <n v="140000"/>
    <n v="105000"/>
  </r>
  <r>
    <s v="2023"/>
    <x v="0"/>
    <x v="0"/>
    <x v="0"/>
    <x v="0"/>
    <s v="2 - Poder Ejecutivo"/>
    <s v="0209 - MINISTERIO DE TRABAJO"/>
    <s v="0001 - MINISTERIO DE TRABAJO"/>
    <x v="3"/>
    <x v="12"/>
    <x v="46"/>
    <s v="2.1 - REMUNERACIONES Y CONTRIBUCIONES"/>
    <s v="2.1.1 - REMUNERACIONES"/>
    <s v="N"/>
    <s v="00 - N/A"/>
    <s v="10 - FONDO GENERAL"/>
    <s v="(en blanco)"/>
    <s v="99 - MULTIPROVINCIAL"/>
    <n v="3265866"/>
    <n v="7044420.8499999996"/>
    <n v="7093256"/>
    <n v="7044420.8499999996"/>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82800"/>
    <n v="4647014.01"/>
    <n v="408280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36836.64"/>
    <n v="4522097.2"/>
    <n v="3953772.5000000005"/>
  </r>
  <r>
    <s v="2023"/>
    <x v="0"/>
    <x v="0"/>
    <x v="0"/>
    <x v="0"/>
    <s v="2 - Poder Ejecutivo"/>
    <s v="0209 - MINISTERIO DE TRABAJO"/>
    <s v="0001 - MINISTERIO DE TRABAJO"/>
    <x v="3"/>
    <x v="12"/>
    <x v="46"/>
    <s v="2.1 - REMUNERACIONES Y CONTRIBUCIONES"/>
    <s v="2.1.1 - REMUNERACIONES"/>
    <s v="N"/>
    <s v="00 - N/A"/>
    <s v="70 - DONACION EXTERNA"/>
    <s v="(en blanco)"/>
    <s v="01 - DISTRITO NACIONAL"/>
    <n v="0"/>
    <n v="0"/>
    <n v="24196.400000000373"/>
    <n v="0"/>
  </r>
  <r>
    <s v="2023"/>
    <x v="0"/>
    <x v="0"/>
    <x v="0"/>
    <x v="0"/>
    <s v="2 - Poder Ejecutivo"/>
    <s v="0209 - MINISTERIO DE TRABAJO"/>
    <s v="0001 - MINISTERIO DE TRABAJO"/>
    <x v="3"/>
    <x v="12"/>
    <x v="46"/>
    <s v="2.1 - REMUNERACIONES Y CONTRIBUCIONES"/>
    <s v="2.1.2 - SOBRESUELDOS"/>
    <s v="N"/>
    <s v="00 - N/A"/>
    <s v="10 - FONDO GENERAL"/>
    <s v="(en blanco)"/>
    <s v="01 - DISTRITO NACIONAL"/>
    <n v="27519999"/>
    <n v="24202300"/>
    <n v="27519999"/>
    <n v="24202300"/>
  </r>
  <r>
    <s v="2023"/>
    <x v="0"/>
    <x v="0"/>
    <x v="0"/>
    <x v="0"/>
    <s v="2 - Poder Ejecutivo"/>
    <s v="0209 - MINISTERIO DE TRABAJO"/>
    <s v="0001 - MINISTERIO DE TRABAJO"/>
    <x v="3"/>
    <x v="12"/>
    <x v="46"/>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x v="3"/>
    <x v="12"/>
    <x v="46"/>
    <s v="2.1 - REMUNERACIONES Y CONTRIBUCIONES"/>
    <s v="2.1.2 - SOBRESUELDOS"/>
    <s v="N"/>
    <s v="00 - N/A"/>
    <s v="10 - FONDO GENERAL"/>
    <s v="(en blanco)"/>
    <s v="01 - DISTRITO NACIONAL"/>
    <n v="20394500"/>
    <n v="24112925"/>
    <n v="24224450"/>
    <n v="24112925"/>
  </r>
  <r>
    <s v="2023"/>
    <x v="0"/>
    <x v="0"/>
    <x v="0"/>
    <x v="0"/>
    <s v="2 - Poder Ejecutivo"/>
    <s v="0209 - MINISTERIO DE TRABAJO"/>
    <s v="0001 - MINISTERIO DE TRABAJO"/>
    <x v="3"/>
    <x v="12"/>
    <x v="46"/>
    <s v="2.1 - REMUNERACIONES Y CONTRIBUCIONES"/>
    <s v="2.1.2 - SOBRESUELDOS"/>
    <s v="N"/>
    <s v="00 - N/A"/>
    <s v="10 - FONDO GENERAL"/>
    <s v="(en blanco)"/>
    <s v="01 - DISTRITO NACIONAL"/>
    <n v="0"/>
    <n v="1022333.33"/>
    <n v="1022333.33"/>
    <n v="1022333.33"/>
  </r>
  <r>
    <s v="2023"/>
    <x v="0"/>
    <x v="0"/>
    <x v="0"/>
    <x v="0"/>
    <s v="2 - Poder Ejecutivo"/>
    <s v="0209 - MINISTERIO DE TRABAJO"/>
    <s v="0001 - MINISTERIO DE TRABAJO"/>
    <x v="3"/>
    <x v="12"/>
    <x v="46"/>
    <s v="2.1 - REMUNERACIONES Y CONTRIBUCIONES"/>
    <s v="2.1.2 - SOBRESUELDOS"/>
    <s v="N"/>
    <s v="00 - N/A"/>
    <s v="10 - FONDO GENERAL"/>
    <s v="(en blanco)"/>
    <s v="99 - MULTIPROVINCIAL"/>
    <n v="1884000"/>
    <n v="787000"/>
    <n v="1744000"/>
    <n v="787000"/>
  </r>
  <r>
    <s v="2023"/>
    <x v="0"/>
    <x v="0"/>
    <x v="0"/>
    <x v="0"/>
    <s v="2 - Poder Ejecutivo"/>
    <s v="0209 - MINISTERIO DE TRABAJO"/>
    <s v="0001 - MINISTERIO DE TRABAJO"/>
    <x v="3"/>
    <x v="12"/>
    <x v="46"/>
    <s v="2.1 - REMUNERACIONES Y CONTRIBUCIONES"/>
    <s v="2.1.2 - SOBRESUELDOS"/>
    <s v="N"/>
    <s v="00 - N/A"/>
    <s v="10 - FONDO GENERAL"/>
    <s v="(en blanco)"/>
    <s v="99 - MULTIPROVINCIAL"/>
    <n v="0"/>
    <n v="6638562.5099999998"/>
    <n v="6698563"/>
    <n v="6638562.5099999998"/>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104623.9"/>
    <n v="104624"/>
    <n v="104623.85"/>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45013760.860000007"/>
    <n v="45063508.019999996"/>
    <n v="45013760.860000007"/>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x v="3"/>
    <x v="12"/>
    <x v="46"/>
    <s v="2.1 - REMUNERACIONES Y CONTRIBUCIONES"/>
    <s v="2.1.3 - DIETAS Y GASTOS DE REPRESENTACIÓN"/>
    <s v="N"/>
    <s v="00 - N/A"/>
    <s v="10 - FONDO GENERAL"/>
    <s v="(en blanco)"/>
    <s v="01 - DISTRITO NACIONAL"/>
    <n v="6127200"/>
    <n v="5700000"/>
    <n v="6127200"/>
    <n v="5700000"/>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39528684"/>
    <n v="35748639.319999993"/>
    <n v="39460457.489999995"/>
    <n v="35746061.399999991"/>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40096783"/>
    <n v="36177039.949999981"/>
    <n v="39871377.399999999"/>
    <n v="36174458.389999993"/>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5389871"/>
    <n v="5042014.5299999975"/>
    <n v="5744426.2999999998"/>
    <n v="5041999.0199999996"/>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28364"/>
    <n v="5473142.4099999983"/>
    <n v="5873671.1500000004"/>
    <n v="5473142.4099999983"/>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35739"/>
    <n v="5488385.1999999993"/>
    <n v="5809447.9000000004"/>
    <n v="5488385.2000000011"/>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811171"/>
    <n v="798504.89"/>
    <n v="881058.12000000011"/>
    <n v="798504.89000000025"/>
  </r>
  <r>
    <s v="2023"/>
    <x v="0"/>
    <x v="0"/>
    <x v="0"/>
    <x v="0"/>
    <s v="2 - Poder Ejecutivo"/>
    <s v="0209 - MINISTERIO DE TRABAJO"/>
    <s v="0001 - MINISTERIO DE TRABAJO"/>
    <x v="3"/>
    <x v="12"/>
    <x v="46"/>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x v="3"/>
    <x v="12"/>
    <x v="46"/>
    <s v="2.2 - CONTRATACIÓN DE SERVICIOS"/>
    <s v="2.2.1 - SERVICIOS BÁSICOS"/>
    <s v="N"/>
    <s v="00 - N/A"/>
    <s v="10 - FONDO GENERAL"/>
    <s v="(en blanco)"/>
    <s v="01 - DISTRITO NACIONAL"/>
    <n v="11000000"/>
    <n v="8628058.8000000007"/>
    <n v="8700000"/>
    <n v="8628058.8000000007"/>
  </r>
  <r>
    <s v="2023"/>
    <x v="0"/>
    <x v="0"/>
    <x v="0"/>
    <x v="0"/>
    <s v="2 - Poder Ejecutivo"/>
    <s v="0209 - MINISTERIO DE TRABAJO"/>
    <s v="0001 - MINISTERIO DE TRABAJO"/>
    <x v="3"/>
    <x v="12"/>
    <x v="46"/>
    <s v="2.2 - CONTRATACIÓN DE SERVICIOS"/>
    <s v="2.2.1 - SERVICIOS BÁSICOS"/>
    <s v="N"/>
    <s v="00 - N/A"/>
    <s v="10 - FONDO GENERAL"/>
    <s v="(en blanco)"/>
    <s v="01 - DISTRITO NACIONAL"/>
    <n v="400"/>
    <n v="0"/>
    <n v="400"/>
    <n v="0"/>
  </r>
  <r>
    <s v="2023"/>
    <x v="0"/>
    <x v="0"/>
    <x v="0"/>
    <x v="0"/>
    <s v="2 - Poder Ejecutivo"/>
    <s v="0209 - MINISTERIO DE TRABAJO"/>
    <s v="0001 - MINISTERIO DE TRABAJO"/>
    <x v="3"/>
    <x v="12"/>
    <x v="46"/>
    <s v="2.2 - CONTRATACIÓN DE SERVICIOS"/>
    <s v="2.2.1 - SERVICIOS BÁSICOS"/>
    <s v="N"/>
    <s v="00 - N/A"/>
    <s v="10 - FONDO GENERAL"/>
    <s v="(en blanco)"/>
    <s v="01 - DISTRITO NACIONAL"/>
    <n v="0"/>
    <n v="2879322.77"/>
    <n v="2880000"/>
    <n v="2879322.77"/>
  </r>
  <r>
    <s v="2023"/>
    <x v="0"/>
    <x v="0"/>
    <x v="0"/>
    <x v="0"/>
    <s v="2 - Poder Ejecutivo"/>
    <s v="0209 - MINISTERIO DE TRABAJO"/>
    <s v="0001 - MINISTERIO DE TRABAJO"/>
    <x v="3"/>
    <x v="12"/>
    <x v="46"/>
    <s v="2.2 - CONTRATACIÓN DE SERVICIOS"/>
    <s v="2.2.1 - SERVICIOS BÁSICOS"/>
    <s v="N"/>
    <s v="00 - N/A"/>
    <s v="10 - FONDO GENERAL"/>
    <s v="(en blanco)"/>
    <s v="01 - DISTRITO NACIONAL"/>
    <n v="14400000"/>
    <n v="14001326.999999998"/>
    <n v="15300000"/>
    <n v="14001326.999999998"/>
  </r>
  <r>
    <s v="2023"/>
    <x v="0"/>
    <x v="0"/>
    <x v="0"/>
    <x v="0"/>
    <s v="2 - Poder Ejecutivo"/>
    <s v="0209 - MINISTERIO DE TRABAJO"/>
    <s v="0001 - MINISTERIO DE TRABAJO"/>
    <x v="3"/>
    <x v="12"/>
    <x v="46"/>
    <s v="2.2 - CONTRATACIÓN DE SERVICIOS"/>
    <s v="2.2.1 - SERVICIOS BÁSICOS"/>
    <s v="N"/>
    <s v="00 - N/A"/>
    <s v="10 - FONDO GENERAL"/>
    <s v="(en blanco)"/>
    <s v="01 - DISTRITO NACIONAL"/>
    <n v="450000"/>
    <n v="397384.19999999995"/>
    <n v="450000"/>
    <n v="397384.19999999995"/>
  </r>
  <r>
    <s v="2023"/>
    <x v="0"/>
    <x v="0"/>
    <x v="0"/>
    <x v="0"/>
    <s v="2 - Poder Ejecutivo"/>
    <s v="0209 - MINISTERIO DE TRABAJO"/>
    <s v="0001 - MINISTERIO DE TRABAJO"/>
    <x v="3"/>
    <x v="12"/>
    <x v="46"/>
    <s v="2.2 - CONTRATACIÓN DE SERVICIOS"/>
    <s v="2.2.1 - SERVICIOS BÁSICOS"/>
    <s v="N"/>
    <s v="00 - N/A"/>
    <s v="10 - FONDO GENERAL"/>
    <s v="(en blanco)"/>
    <s v="01 - DISTRITO NACIONAL"/>
    <n v="190000"/>
    <n v="114289"/>
    <n v="190000"/>
    <n v="114289"/>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1779664"/>
    <n v="1759724.5100000002"/>
    <n v="1779664"/>
    <n v="1339598.1100000001"/>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2354600"/>
    <n v="2337660.66"/>
    <n v="2337660.66"/>
    <n v="2185840.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3879000"/>
    <n v="2145916.13"/>
    <n v="2218922.02"/>
    <n v="1169672.7000000002"/>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2945000"/>
    <n v="4413161.92"/>
    <n v="4413161.9200000009"/>
    <n v="1582742.02"/>
  </r>
  <r>
    <s v="2023"/>
    <x v="0"/>
    <x v="0"/>
    <x v="0"/>
    <x v="0"/>
    <s v="2 - Poder Ejecutivo"/>
    <s v="0209 - MINISTERIO DE TRABAJO"/>
    <s v="0001 - MINISTERIO DE TRABAJO"/>
    <x v="3"/>
    <x v="12"/>
    <x v="46"/>
    <s v="2.2 - CONTRATACIÓN DE SERVICIOS"/>
    <s v="2.2.2 - PUBLICIDAD, IMPRESIÓN Y ENCUADERNACIÓN"/>
    <s v="N"/>
    <s v="00 - N/A"/>
    <s v="20 - FONDOS CON DESTINO ESPECÍFICO"/>
    <s v="(en blanco)"/>
    <s v="01 - DISTRITO NACIONAL"/>
    <n v="150000"/>
    <n v="843818"/>
    <n v="843818"/>
    <n v="700691.08"/>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1500000"/>
    <n v="0"/>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5012117.37"/>
    <n v="0"/>
  </r>
  <r>
    <s v="2023"/>
    <x v="0"/>
    <x v="0"/>
    <x v="0"/>
    <x v="0"/>
    <s v="2 - Poder Ejecutivo"/>
    <s v="0209 - MINISTERIO DE TRABAJO"/>
    <s v="0001 - MINISTERIO DE TRABAJO"/>
    <x v="3"/>
    <x v="12"/>
    <x v="46"/>
    <s v="2.2 - CONTRATACIÓN DE SERVICIOS"/>
    <s v="2.2.3 - VIÁTICOS"/>
    <s v="N"/>
    <s v="00 - N/A"/>
    <s v="10 - FONDO GENERAL"/>
    <s v="(en blanco)"/>
    <s v="01 - DISTRITO NACIONAL"/>
    <n v="3394488"/>
    <n v="2849437.5"/>
    <n v="3061468.08"/>
    <n v="2821117.5"/>
  </r>
  <r>
    <s v="2023"/>
    <x v="0"/>
    <x v="0"/>
    <x v="0"/>
    <x v="0"/>
    <s v="2 - Poder Ejecutivo"/>
    <s v="0209 - MINISTERIO DE TRABAJO"/>
    <s v="0001 - MINISTERIO DE TRABAJO"/>
    <x v="3"/>
    <x v="12"/>
    <x v="46"/>
    <s v="2.2 - CONTRATACIÓN DE SERVICIOS"/>
    <s v="2.2.3 - VIÁTICOS"/>
    <s v="N"/>
    <s v="00 - N/A"/>
    <s v="10 - FONDO GENERAL"/>
    <s v="(en blanco)"/>
    <s v="99 - MULTIPROVINCIAL"/>
    <n v="474019"/>
    <n v="6674647.5"/>
    <n v="9123037.5"/>
    <n v="6672760"/>
  </r>
  <r>
    <s v="2023"/>
    <x v="0"/>
    <x v="0"/>
    <x v="0"/>
    <x v="0"/>
    <s v="2 - Poder Ejecutivo"/>
    <s v="0209 - MINISTERIO DE TRABAJO"/>
    <s v="0001 - MINISTERIO DE TRABAJO"/>
    <x v="3"/>
    <x v="12"/>
    <x v="46"/>
    <s v="2.2 - CONTRATACIÓN DE SERVICIOS"/>
    <s v="2.2.3 - VIÁTICOS"/>
    <s v="N"/>
    <s v="00 - N/A"/>
    <s v="10 - FONDO GENERAL"/>
    <s v="(en blanco)"/>
    <s v="99 - MULTIPROVINCIAL"/>
    <n v="0"/>
    <n v="3390912.64"/>
    <n v="3390912.64"/>
    <n v="3390912.64"/>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5885000"/>
    <n v="6682930"/>
    <n v="6782865.0800000001"/>
    <n v="6639990"/>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0"/>
    <n v="1710590.92"/>
    <n v="1710590.92"/>
    <n v="1710590.92"/>
  </r>
  <r>
    <s v="2023"/>
    <x v="0"/>
    <x v="0"/>
    <x v="0"/>
    <x v="0"/>
    <s v="2 - Poder Ejecutivo"/>
    <s v="0209 - MINISTERIO DE TRABAJO"/>
    <s v="0001 - MINISTERIO DE TRABAJO"/>
    <x v="3"/>
    <x v="12"/>
    <x v="46"/>
    <s v="2.2 - CONTRATACIÓN DE SERVICIOS"/>
    <s v="2.2.4 - TRANSPORTE Y ALMACENAJE"/>
    <s v="N"/>
    <s v="00 - N/A"/>
    <s v="10 - FONDO GENERAL"/>
    <s v="(en blanco)"/>
    <s v="01 - DISTRITO NACIONAL"/>
    <n v="0"/>
    <n v="0"/>
    <n v="0"/>
    <n v="0"/>
  </r>
  <r>
    <s v="2023"/>
    <x v="0"/>
    <x v="0"/>
    <x v="0"/>
    <x v="0"/>
    <s v="2 - Poder Ejecutivo"/>
    <s v="0209 - MINISTERIO DE TRABAJO"/>
    <s v="0001 - MINISTERIO DE TRABAJO"/>
    <x v="3"/>
    <x v="12"/>
    <x v="46"/>
    <s v="2.2 - CONTRATACIÓN DE SERVICIOS"/>
    <s v="2.2.4 - TRANSPORTE Y ALMACENAJE"/>
    <s v="N"/>
    <s v="00 - N/A"/>
    <s v="10 - FONDO GENERAL"/>
    <s v="(en blanco)"/>
    <s v="01 - DISTRITO NACIONAL"/>
    <n v="8494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0"/>
    <n v="2060422.78"/>
    <n v="2060422.78"/>
    <n v="2060422.78"/>
  </r>
  <r>
    <s v="2023"/>
    <x v="0"/>
    <x v="0"/>
    <x v="0"/>
    <x v="0"/>
    <s v="2 - Poder Ejecutivo"/>
    <s v="0209 - MINISTERIO DE TRABAJO"/>
    <s v="0001 - MINISTERIO DE TRABAJO"/>
    <x v="3"/>
    <x v="12"/>
    <x v="46"/>
    <s v="2.2 - CONTRATACIÓN DE SERVICIOS"/>
    <s v="2.2.4 - TRANSPORTE Y ALMACENAJE"/>
    <s v="N"/>
    <s v="00 - N/A"/>
    <s v="10 - FONDO GENERAL"/>
    <s v="(en blanco)"/>
    <s v="99 - MULTIPROVINCIAL"/>
    <n v="1000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70000"/>
    <n v="34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x v="3"/>
    <x v="12"/>
    <x v="46"/>
    <s v="2.2 - CONTRATACIÓN DE SERVICIOS"/>
    <s v="2.2.5 - ALQUILERES Y RENTAS"/>
    <s v="N"/>
    <s v="00 - N/A"/>
    <s v="10 - FONDO GENERAL"/>
    <s v="(en blanco)"/>
    <s v="01 - DISTRITO NACIONAL"/>
    <n v="18000000"/>
    <n v="14869799.82"/>
    <n v="14992199.4"/>
    <n v="12734867.779999997"/>
  </r>
  <r>
    <s v="2023"/>
    <x v="0"/>
    <x v="0"/>
    <x v="0"/>
    <x v="0"/>
    <s v="2 - Poder Ejecutivo"/>
    <s v="0209 - MINISTERIO DE TRABAJO"/>
    <s v="0001 - MINISTERIO DE TRABAJO"/>
    <x v="3"/>
    <x v="12"/>
    <x v="46"/>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x v="3"/>
    <x v="12"/>
    <x v="46"/>
    <s v="2.2 - CONTRATACIÓN DE SERVICIOS"/>
    <s v="2.2.5 - ALQUILERES Y RENTAS"/>
    <s v="N"/>
    <s v="00 - N/A"/>
    <s v="10 - FONDO GENERAL"/>
    <s v="(en blanco)"/>
    <s v="01 - DISTRITO NACIONAL"/>
    <n v="2600000"/>
    <n v="3733956.39"/>
    <n v="3733956.39"/>
    <n v="3733956.39"/>
  </r>
  <r>
    <s v="2023"/>
    <x v="0"/>
    <x v="0"/>
    <x v="0"/>
    <x v="0"/>
    <s v="2 - Poder Ejecutivo"/>
    <s v="0209 - MINISTERIO DE TRABAJO"/>
    <s v="0001 - MINISTERIO DE TRABAJO"/>
    <x v="3"/>
    <x v="12"/>
    <x v="46"/>
    <s v="2.2 - CONTRATACIÓN DE SERVICIOS"/>
    <s v="2.2.5 - ALQUILERES Y RENTAS"/>
    <s v="N"/>
    <s v="00 - N/A"/>
    <s v="10 - FONDO GENERAL"/>
    <s v="(en blanco)"/>
    <s v="99 - MULTIPROVINCIAL"/>
    <n v="180000"/>
    <n v="478848"/>
    <n v="478848"/>
    <n v="70000"/>
  </r>
  <r>
    <s v="2023"/>
    <x v="0"/>
    <x v="0"/>
    <x v="0"/>
    <x v="0"/>
    <s v="2 - Poder Ejecutivo"/>
    <s v="0209 - MINISTERIO DE TRABAJO"/>
    <s v="0001 - MINISTERIO DE TRABAJO"/>
    <x v="3"/>
    <x v="12"/>
    <x v="46"/>
    <s v="2.2 - CONTRATACIÓN DE SERVICIOS"/>
    <s v="2.2.5 - ALQUILERES Y RENTAS"/>
    <s v="N"/>
    <s v="00 - N/A"/>
    <s v="10 - FONDO GENERAL"/>
    <s v="(en blanco)"/>
    <s v="99 - MULTIPROVINCIAL"/>
    <n v="0"/>
    <n v="1376198.4"/>
    <n v="1376198.4"/>
    <n v="1376198.4"/>
  </r>
  <r>
    <s v="2023"/>
    <x v="0"/>
    <x v="0"/>
    <x v="0"/>
    <x v="0"/>
    <s v="2 - Poder Ejecutivo"/>
    <s v="0209 - MINISTERIO DE TRABAJO"/>
    <s v="0001 - MINISTERIO DE TRABAJO"/>
    <x v="3"/>
    <x v="12"/>
    <x v="46"/>
    <s v="2.2 - CONTRATACIÓN DE SERVICIOS"/>
    <s v="2.2.5 - ALQUILERES Y RENTAS"/>
    <s v="N"/>
    <s v="00 - N/A"/>
    <s v="10 - FONDO GENERAL"/>
    <s v="(en blanco)"/>
    <s v="99 - MULTIPROVINCIAL"/>
    <n v="0"/>
    <n v="0"/>
    <n v="0"/>
    <n v="0"/>
  </r>
  <r>
    <s v="2023"/>
    <x v="0"/>
    <x v="0"/>
    <x v="0"/>
    <x v="0"/>
    <s v="2 - Poder Ejecutivo"/>
    <s v="0209 - MINISTERIO DE TRABAJO"/>
    <s v="0001 - MINISTERIO DE TRABAJO"/>
    <x v="3"/>
    <x v="12"/>
    <x v="46"/>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x v="3"/>
    <x v="12"/>
    <x v="46"/>
    <s v="2.2 - CONTRATACIÓN DE SERVICIOS"/>
    <s v="2.2.5 - ALQUILERES Y RENTAS"/>
    <s v="N"/>
    <s v="00 - N/A"/>
    <s v="10 - FONDO GENERAL"/>
    <s v="(en blanco)"/>
    <s v="99 - MULTIPROVINCIAL"/>
    <n v="1000000"/>
    <n v="3237565.7499999995"/>
    <n v="3251377.66"/>
    <n v="3237565.7499999995"/>
  </r>
  <r>
    <s v="2023"/>
    <x v="0"/>
    <x v="0"/>
    <x v="0"/>
    <x v="0"/>
    <s v="2 - Poder Ejecutivo"/>
    <s v="0209 - MINISTERIO DE TRABAJO"/>
    <s v="0001 - MINISTERIO DE TRABAJO"/>
    <x v="3"/>
    <x v="12"/>
    <x v="46"/>
    <s v="2.2 - CONTRATACIÓN DE SERVICIOS"/>
    <s v="2.2.5 - ALQUILERES Y RENTAS"/>
    <s v="N"/>
    <s v="00 - N/A"/>
    <s v="20 - FONDOS CON DESTINO ESPECÍFICO"/>
    <s v="(en blanco)"/>
    <s v="01 - DISTRITO NACIONAL"/>
    <n v="0"/>
    <n v="0"/>
    <n v="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377904.29"/>
    <n v="150000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71100"/>
    <n v="176000"/>
    <n v="0"/>
  </r>
  <r>
    <s v="2023"/>
    <x v="0"/>
    <x v="0"/>
    <x v="0"/>
    <x v="0"/>
    <s v="2 - Poder Ejecutivo"/>
    <s v="0209 - MINISTERIO DE TRABAJO"/>
    <s v="0001 - MINISTERIO DE TRABAJO"/>
    <x v="3"/>
    <x v="12"/>
    <x v="46"/>
    <s v="2.2 - CONTRATACIÓN DE SERVICIOS"/>
    <s v="2.2.6 - SEGUROS"/>
    <s v="N"/>
    <s v="00 - N/A"/>
    <s v="10 - FONDO GENERAL"/>
    <s v="(en blanco)"/>
    <s v="01 - DISTRITO NACIONAL"/>
    <n v="2700000"/>
    <n v="0"/>
    <n v="0"/>
    <n v="0"/>
  </r>
  <r>
    <s v="2023"/>
    <x v="0"/>
    <x v="0"/>
    <x v="0"/>
    <x v="0"/>
    <s v="2 - Poder Ejecutivo"/>
    <s v="0209 - MINISTERIO DE TRABAJO"/>
    <s v="0001 - MINISTERIO DE TRABAJO"/>
    <x v="3"/>
    <x v="12"/>
    <x v="46"/>
    <s v="2.2 - CONTRATACIÓN DE SERVICIOS"/>
    <s v="2.2.6 - SEGUROS"/>
    <s v="N"/>
    <s v="00 - N/A"/>
    <s v="10 - FONDO GENERAL"/>
    <s v="(en blanco)"/>
    <s v="01 - DISTRITO NACIONAL"/>
    <n v="4500000"/>
    <n v="6688985.3900000006"/>
    <n v="6694418.2000000002"/>
    <n v="6688985.3900000006"/>
  </r>
  <r>
    <s v="2023"/>
    <x v="0"/>
    <x v="0"/>
    <x v="0"/>
    <x v="0"/>
    <s v="2 - Poder Ejecutivo"/>
    <s v="0209 - MINISTERIO DE TRABAJO"/>
    <s v="0001 - MINISTERIO DE TRABAJO"/>
    <x v="3"/>
    <x v="12"/>
    <x v="46"/>
    <s v="2.2 - CONTRATACIÓN DE SERVICIOS"/>
    <s v="2.2.6 - SEGUROS"/>
    <s v="N"/>
    <s v="00 - N/A"/>
    <s v="10 - FONDO GENERAL"/>
    <s v="(en blanco)"/>
    <s v="01 - DISTRITO NACIONAL"/>
    <n v="4500000"/>
    <n v="4664984.9499999983"/>
    <n v="4686406"/>
    <n v="4664984.9499999983"/>
  </r>
  <r>
    <s v="2023"/>
    <x v="0"/>
    <x v="0"/>
    <x v="0"/>
    <x v="0"/>
    <s v="2 - Poder Ejecutivo"/>
    <s v="0209 - MINISTERIO DE TRABAJO"/>
    <s v="0001 - MINISTERIO DE TRABAJO"/>
    <x v="3"/>
    <x v="12"/>
    <x v="46"/>
    <s v="2.2 - CONTRATACIÓN DE SERVICIOS"/>
    <s v="2.2.6 - SEGUROS"/>
    <s v="N"/>
    <s v="00 - N/A"/>
    <s v="10 - FONDO GENERAL"/>
    <s v="(en blanco)"/>
    <s v="99 - MULTIPROVINCIAL"/>
    <n v="0"/>
    <n v="609061.31999999995"/>
    <n v="609061.31999999995"/>
    <n v="609061.31999999995"/>
  </r>
  <r>
    <s v="2023"/>
    <x v="0"/>
    <x v="0"/>
    <x v="0"/>
    <x v="0"/>
    <s v="2 - Poder Ejecutivo"/>
    <s v="0209 - MINISTERIO DE TRABAJO"/>
    <s v="0001 - MINISTERIO DE TRABAJO"/>
    <x v="3"/>
    <x v="12"/>
    <x v="46"/>
    <s v="2.2 - CONTRATACIÓN DE SERVICIOS"/>
    <s v="2.2.6 - SEGUROS"/>
    <s v="N"/>
    <s v="00 - N/A"/>
    <s v="10 - FONDO GENERAL"/>
    <s v="(en blanco)"/>
    <s v="99 - MULTIPROVINCIAL"/>
    <n v="0"/>
    <n v="600600.54"/>
    <n v="712199"/>
    <n v="600600.54"/>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39530"/>
    <n v="414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433496"/>
    <n v="9531960.870000001"/>
    <n v="9980360.8699999992"/>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200001"/>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00"/>
    <n v="19175"/>
    <n v="20001"/>
    <n v="19175"/>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92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20000"/>
    <n v="9086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3684281"/>
    <n v="7076306.5800000001"/>
    <n v="7076306.5800000001"/>
    <n v="3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192617.55"/>
    <n v="1047909.86"/>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02913"/>
    <n v="42598"/>
    <n v="39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1571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350000"/>
    <n v="1640200"/>
    <n v="1648065"/>
    <n v="164020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24544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8799.99"/>
    <n v="13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1254074.81"/>
    <n v="1254535.2999999998"/>
    <n v="794246.51"/>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43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5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66080"/>
    <n v="66080"/>
    <n v="6608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620000"/>
    <n v="380000"/>
    <n v="394000"/>
    <n v="165565.70000000001"/>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82000"/>
    <n v="280836"/>
    <n v="1780840"/>
    <n v="46806.67"/>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5000"/>
    <n v="200000.01"/>
    <n v="200000.01"/>
    <n v="33174.13000000000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00000"/>
    <n v="299993.21000000002"/>
    <n v="299993.21000000002"/>
    <n v="99993.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572680"/>
    <n v="2474999.98"/>
    <n v="247500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188210"/>
    <n v="221920.8"/>
    <n v="18821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50000"/>
    <n v="13598711.209999999"/>
    <n v="13739798.169999998"/>
    <n v="3998711.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480877"/>
    <n v="200000"/>
    <n v="273500.00000000017"/>
    <n v="2000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39825"/>
    <n v="39825"/>
    <n v="3982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190000"/>
    <n v="1492700"/>
    <n v="2192550"/>
    <n v="14927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900000"/>
    <n v="0"/>
    <n v="444.43999999994412"/>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1700350"/>
    <n v="2244360"/>
    <n v="2244582.6999999997"/>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547000"/>
    <n v="278952"/>
    <n v="280167.5600000000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484885.2"/>
    <n v="493000"/>
    <n v="292649.90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2025.200000000004"/>
    <n v="22600"/>
    <n v="22025.200000000004"/>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3582880.01"/>
    <n v="3585001"/>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1244900"/>
    <n v="1424879"/>
    <n v="0"/>
  </r>
  <r>
    <s v="2023"/>
    <x v="0"/>
    <x v="0"/>
    <x v="0"/>
    <x v="0"/>
    <s v="2 - Poder Ejecutivo"/>
    <s v="0209 - MINISTERIO DE TRABAJO"/>
    <s v="0001 - MINISTERIO DE TRABAJO"/>
    <x v="3"/>
    <x v="12"/>
    <x v="46"/>
    <s v="2.2 - CONTRATACIÓN DE SERVICIOS"/>
    <s v="2.2.9 - OTRAS CONTRATACIONES DE SERVICIOS"/>
    <s v="N"/>
    <s v="00 - N/A"/>
    <s v="10 - FONDO GENERAL"/>
    <s v="(en blanco)"/>
    <s v="01 - DISTRITO NACIONAL"/>
    <n v="500000"/>
    <n v="500000"/>
    <n v="1885891.87"/>
    <n v="35046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0"/>
    <n v="2846100"/>
    <n v="7946100"/>
    <n v="164610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4800000"/>
    <n v="8375511.3399999999"/>
    <n v="11420043.039999999"/>
    <n v="1696633.78"/>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1726858"/>
    <n v="0"/>
    <n v="1300000"/>
    <n v="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x v="3"/>
    <x v="12"/>
    <x v="46"/>
    <s v="2.2 - CONTRATACIÓN DE SERVICIOS"/>
    <s v="2.2.9 - OTRAS CONTRATACIONES DE SERVICIOS"/>
    <s v="N"/>
    <s v="00 - N/A"/>
    <s v="70 - DONACION EXTERNA"/>
    <s v="(en blanco)"/>
    <s v="01 - DISTRITO NACIONAL"/>
    <n v="0"/>
    <n v="0"/>
    <n v="764836"/>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117416"/>
    <n v="104738.64"/>
    <n v="104738.64"/>
    <n v="104738.64"/>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51400"/>
    <n v="0"/>
    <n v="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81184"/>
    <n v="0"/>
    <n v="81184"/>
    <n v="0"/>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1370000"/>
    <n v="1079785.78"/>
    <n v="1080000"/>
    <n v="976203.78"/>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50000"/>
    <n v="119829"/>
    <n v="119829.00000000003"/>
    <n v="119829"/>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422660"/>
    <n v="327084.2"/>
    <n v="327084.19999999925"/>
    <n v="3019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892660"/>
    <n v="32306.66"/>
    <n v="34306.67"/>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800000"/>
    <n v="356216.20999999996"/>
    <n v="696441.95"/>
    <n v="156914"/>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8762"/>
    <n v="19807.479999999996"/>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x v="3"/>
    <x v="12"/>
    <x v="46"/>
    <s v="2.3 - MATERIALES Y SUMINISTROS"/>
    <s v="2.3.2 - TEXTILES Y VESTUARIOS"/>
    <s v="N"/>
    <s v="00 - N/A"/>
    <s v="10 - FONDO GENERAL"/>
    <s v="(en blanco)"/>
    <s v="01 - DISTRITO NACIONAL"/>
    <n v="0"/>
    <n v="0"/>
    <n v="164683.41"/>
    <n v="0"/>
  </r>
  <r>
    <s v="2023"/>
    <x v="0"/>
    <x v="0"/>
    <x v="0"/>
    <x v="0"/>
    <s v="2 - Poder Ejecutivo"/>
    <s v="0209 - MINISTERIO DE TRABAJO"/>
    <s v="0001 - MINISTERIO DE TRABAJO"/>
    <x v="3"/>
    <x v="12"/>
    <x v="46"/>
    <s v="2.3 - MATERIALES Y SUMINISTROS"/>
    <s v="2.3.2 - TEXTILES Y VESTUARIOS"/>
    <s v="N"/>
    <s v="00 - N/A"/>
    <s v="10 - FONDO GENERAL"/>
    <s v="(en blanco)"/>
    <s v="99 - MULTIPROVINCIAL"/>
    <n v="90385"/>
    <n v="2453.2199999999998"/>
    <n v="2453.2200000000012"/>
    <n v="0"/>
  </r>
  <r>
    <s v="2023"/>
    <x v="0"/>
    <x v="0"/>
    <x v="0"/>
    <x v="0"/>
    <s v="2 - Poder Ejecutivo"/>
    <s v="0209 - MINISTERIO DE TRABAJO"/>
    <s v="0001 - MINISTERIO DE TRABAJO"/>
    <x v="3"/>
    <x v="12"/>
    <x v="46"/>
    <s v="2.3 - MATERIALES Y SUMINISTROS"/>
    <s v="2.3.2 - TEXTILES Y VESTUARIOS"/>
    <s v="N"/>
    <s v="00 - N/A"/>
    <s v="10 - FONDO GENERAL"/>
    <s v="(en blanco)"/>
    <s v="99 - MULTIPROVINCIAL"/>
    <n v="120000"/>
    <n v="0"/>
    <n v="396887.92"/>
    <n v="0"/>
  </r>
  <r>
    <s v="2023"/>
    <x v="0"/>
    <x v="0"/>
    <x v="0"/>
    <x v="0"/>
    <s v="2 - Poder Ejecutivo"/>
    <s v="0209 - MINISTERIO DE TRABAJO"/>
    <s v="0001 - MINISTERIO DE TRABAJO"/>
    <x v="3"/>
    <x v="12"/>
    <x v="46"/>
    <s v="2.3 - MATERIALES Y SUMINISTROS"/>
    <s v="2.3.2 - TEXTILES Y VESTUARIOS"/>
    <s v="N"/>
    <s v="00 - N/A"/>
    <s v="10 - FONDO GENERAL"/>
    <s v="(en blanco)"/>
    <s v="99 - MULTIPROVINCIAL"/>
    <n v="1092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80000"/>
    <n v="0"/>
    <n v="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0"/>
    <n v="48380"/>
    <n v="50100"/>
    <n v="4838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35164"/>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64074"/>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240000"/>
    <n v="5168.3999999999996"/>
    <n v="5168.3999999999942"/>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170000"/>
    <n v="24800"/>
    <n v="24800"/>
    <n v="24800"/>
  </r>
  <r>
    <s v="2023"/>
    <x v="0"/>
    <x v="0"/>
    <x v="0"/>
    <x v="0"/>
    <s v="2 - Poder Ejecutivo"/>
    <s v="0209 - MINISTERIO DE TRABAJO"/>
    <s v="0001 - MINISTERIO DE TRABAJO"/>
    <x v="3"/>
    <x v="12"/>
    <x v="46"/>
    <s v="2.3 - MATERIALES Y SUMINISTROS"/>
    <s v="2.3.3 - PAPEL, CARTÓN E IMPRESOS"/>
    <s v="N"/>
    <s v="00 - N/A"/>
    <s v="10 - FONDO GENERAL"/>
    <s v="(en blanco)"/>
    <s v="01 - DISTRITO NACIONAL"/>
    <n v="58650"/>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1270000"/>
    <n v="1290330"/>
    <n v="1320786"/>
    <n v="0"/>
  </r>
  <r>
    <s v="2023"/>
    <x v="0"/>
    <x v="0"/>
    <x v="0"/>
    <x v="0"/>
    <s v="2 - Poder Ejecutivo"/>
    <s v="0209 - MINISTERIO DE TRABAJO"/>
    <s v="0001 - MINISTERIO DE TRABAJO"/>
    <x v="3"/>
    <x v="12"/>
    <x v="46"/>
    <s v="2.3 - MATERIALES Y SUMINISTROS"/>
    <s v="2.3.3 - PAPEL, CARTÓN E IMPRESOS"/>
    <s v="N"/>
    <s v="00 - N/A"/>
    <s v="10 - FONDO GENERAL"/>
    <s v="(en blanco)"/>
    <s v="99 - MULTIPROVINCIAL"/>
    <n v="210000"/>
    <n v="654365.46"/>
    <n v="744310"/>
    <n v="298486.90000000002"/>
  </r>
  <r>
    <s v="2023"/>
    <x v="0"/>
    <x v="0"/>
    <x v="0"/>
    <x v="0"/>
    <s v="2 - Poder Ejecutivo"/>
    <s v="0209 - MINISTERIO DE TRABAJO"/>
    <s v="0001 - MINISTERIO DE TRABAJO"/>
    <x v="3"/>
    <x v="12"/>
    <x v="46"/>
    <s v="2.3 - MATERIALES Y SUMINISTROS"/>
    <s v="2.3.3 - PAPEL, CARTÓN E IMPRESOS"/>
    <s v="N"/>
    <s v="00 - N/A"/>
    <s v="10 - FONDO GENERAL"/>
    <s v="(en blanco)"/>
    <s v="99 - MULTIPROVINCIAL"/>
    <n v="5148476"/>
    <n v="15999.48"/>
    <n v="15999.480000000447"/>
    <n v="9759.7800000000007"/>
  </r>
  <r>
    <s v="2023"/>
    <x v="0"/>
    <x v="0"/>
    <x v="0"/>
    <x v="0"/>
    <s v="2 - Poder Ejecutivo"/>
    <s v="0209 - MINISTERIO DE TRABAJO"/>
    <s v="0001 - MINISTERIO DE TRABAJO"/>
    <x v="3"/>
    <x v="12"/>
    <x v="46"/>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x v="3"/>
    <x v="12"/>
    <x v="46"/>
    <s v="2.3 - MATERIALES Y SUMINISTROS"/>
    <s v="2.3.3 - PAPEL, CARTÓN E IMPRESOS"/>
    <s v="N"/>
    <s v="00 - N/A"/>
    <s v="10 - FONDO GENERAL"/>
    <s v="(en blanco)"/>
    <s v="99 - MULTIPROVINCIAL"/>
    <n v="273337"/>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50000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900000"/>
    <n v="361445.8"/>
    <n v="426270.56999999983"/>
    <n v="202842"/>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69079600"/>
    <n v="0"/>
    <n v="100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2507500"/>
    <n v="429189.6"/>
    <n v="436689.62000000011"/>
    <n v="429189.6"/>
  </r>
  <r>
    <s v="2023"/>
    <x v="0"/>
    <x v="0"/>
    <x v="0"/>
    <x v="0"/>
    <s v="2 - Poder Ejecutivo"/>
    <s v="0209 - MINISTERIO DE TRABAJO"/>
    <s v="0001 - MINISTERIO DE TRABAJO"/>
    <x v="3"/>
    <x v="12"/>
    <x v="46"/>
    <s v="2.3 - MATERIALES Y SUMINISTROS"/>
    <s v="2.3.5 - CUERO, CAUCHO Y PLÁSTICO"/>
    <s v="N"/>
    <s v="00 - N/A"/>
    <s v="10 - FONDO GENERAL"/>
    <s v="(en blanco)"/>
    <s v="99 - MULTIPROVINCIAL"/>
    <n v="371539"/>
    <n v="0"/>
    <n v="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100000"/>
    <n v="0"/>
    <n v="13275.000000000022"/>
    <n v="0"/>
  </r>
  <r>
    <s v="2023"/>
    <x v="0"/>
    <x v="0"/>
    <x v="0"/>
    <x v="0"/>
    <s v="2 - Poder Ejecutivo"/>
    <s v="0209 - MINISTERIO DE TRABAJO"/>
    <s v="0001 - MINISTERIO DE TRABAJO"/>
    <x v="3"/>
    <x v="12"/>
    <x v="46"/>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120339"/>
    <n v="12367.58"/>
    <n v="12367.580000000002"/>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32065"/>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752"/>
    <n v="304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0"/>
    <n v="505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604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50000"/>
    <n v="4070.56"/>
    <n v="4070.5599999999977"/>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35339"/>
    <n v="87024.77"/>
    <n v="350880.88"/>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804773"/>
    <n v="593881.44999999995"/>
    <n v="903847"/>
    <n v="53100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350"/>
    <n v="0"/>
    <n v="8570.86"/>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1582.97"/>
    <n v="96675.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390000"/>
    <n v="215000"/>
    <n v="215000"/>
    <n v="21500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160000"/>
    <n v="57799.35"/>
    <n v="93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73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644"/>
    <n v="191514"/>
    <n v="204340.13"/>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6240"/>
    <n v="68200"/>
    <n v="77186"/>
    <n v="68133.5"/>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7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530013"/>
    <n v="64711.079999999994"/>
    <n v="69431.08000000001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884064"/>
    <n v="118072.1"/>
    <n v="244260.41999999998"/>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824166"/>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406680"/>
    <n v="17582"/>
    <n v="17582"/>
    <n v="17582"/>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802.4"/>
    <n v="802.39999999999964"/>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045"/>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55000"/>
    <n v="37625.949999999997"/>
    <n v="111055.37"/>
    <n v="37625.949999999997"/>
  </r>
  <r>
    <s v="2023"/>
    <x v="0"/>
    <x v="0"/>
    <x v="0"/>
    <x v="0"/>
    <s v="2 - Poder Ejecutivo"/>
    <s v="0209 - MINISTERIO DE TRABAJO"/>
    <s v="0001 - MINISTERIO DE TRABAJO"/>
    <x v="3"/>
    <x v="12"/>
    <x v="46"/>
    <s v="2.3 - MATERIALES Y SUMINISTROS"/>
    <s v="2.3.9 - PRODUCTOS Y ÚTILES VARIOS"/>
    <s v="N"/>
    <s v="00 - N/A"/>
    <s v="10 - FONDO GENERAL"/>
    <s v="(en blanco)"/>
    <s v="01 - DISTRITO NACIONAL"/>
    <n v="28320"/>
    <n v="230440.34"/>
    <n v="234570.34"/>
    <n v="230440.34"/>
  </r>
  <r>
    <s v="2023"/>
    <x v="0"/>
    <x v="0"/>
    <x v="0"/>
    <x v="0"/>
    <s v="2 - Poder Ejecutivo"/>
    <s v="0209 - MINISTERIO DE TRABAJO"/>
    <s v="0001 - MINISTERIO DE TRABAJO"/>
    <x v="3"/>
    <x v="12"/>
    <x v="46"/>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32001.1"/>
    <n v="32001.1"/>
    <n v="32001.1"/>
  </r>
  <r>
    <s v="2023"/>
    <x v="0"/>
    <x v="0"/>
    <x v="1"/>
    <x v="1"/>
    <s v="2 - Poder Ejecutivo"/>
    <s v="0209 - MINISTERIO DE TRABAJO"/>
    <s v="0001 - MINISTERIO DE TRABAJO"/>
    <x v="3"/>
    <x v="12"/>
    <x v="46"/>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83000"/>
    <n v="413150.33"/>
    <n v="799210.51000000013"/>
    <n v="335509.39999999997"/>
  </r>
  <r>
    <s v="2023"/>
    <x v="0"/>
    <x v="0"/>
    <x v="0"/>
    <x v="0"/>
    <s v="2 - Poder Ejecutivo"/>
    <s v="0209 - MINISTERIO DE TRABAJO"/>
    <s v="0001 - MINISTERIO DE TRABAJO"/>
    <x v="3"/>
    <x v="12"/>
    <x v="46"/>
    <s v="2.3 - MATERIALES Y SUMINISTROS"/>
    <s v="2.3.9 - PRODUCTOS Y ÚTILES VARIOS"/>
    <s v="N"/>
    <s v="00 - N/A"/>
    <s v="10 - FONDO GENERAL"/>
    <s v="(en blanco)"/>
    <s v="99 - MULTIPROVINCIAL"/>
    <n v="7726719"/>
    <n v="6874735.25"/>
    <n v="7969594.6899999995"/>
    <n v="4230881.0299999993"/>
  </r>
  <r>
    <s v="2023"/>
    <x v="0"/>
    <x v="0"/>
    <x v="0"/>
    <x v="0"/>
    <s v="2 - Poder Ejecutivo"/>
    <s v="0209 - MINISTERIO DE TRABAJO"/>
    <s v="0001 - MINISTERIO DE TRABAJO"/>
    <x v="3"/>
    <x v="12"/>
    <x v="46"/>
    <s v="2.3 - MATERIALES Y SUMINISTROS"/>
    <s v="2.3.9 - PRODUCTOS Y ÚTILES VARIOS"/>
    <s v="N"/>
    <s v="00 - N/A"/>
    <s v="10 - FONDO GENERAL"/>
    <s v="(en blanco)"/>
    <s v="99 - MULTIPROVINCIAL"/>
    <n v="176061"/>
    <n v="9481.5400000000009"/>
    <n v="14154.340000000007"/>
    <n v="700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50000"/>
    <n v="172239.40999999997"/>
    <n v="639563.6"/>
    <n v="168114.59999999998"/>
  </r>
  <r>
    <s v="2023"/>
    <x v="0"/>
    <x v="0"/>
    <x v="0"/>
    <x v="0"/>
    <s v="2 - Poder Ejecutivo"/>
    <s v="0209 - MINISTERIO DE TRABAJO"/>
    <s v="0001 - MINISTERIO DE TRABAJO"/>
    <x v="3"/>
    <x v="12"/>
    <x v="46"/>
    <s v="2.3 - MATERIALES Y SUMINISTROS"/>
    <s v="2.3.9 - PRODUCTOS Y ÚTILES VARIOS"/>
    <s v="N"/>
    <s v="00 - N/A"/>
    <s v="10 - FONDO GENERAL"/>
    <s v="(en blanco)"/>
    <s v="99 - MULTIPROVINCIAL"/>
    <n v="1558460"/>
    <n v="748049.92000000004"/>
    <n v="5199488.7100000009"/>
    <n v="448473.18"/>
  </r>
  <r>
    <s v="2023"/>
    <x v="0"/>
    <x v="0"/>
    <x v="0"/>
    <x v="0"/>
    <s v="2 - Poder Ejecutivo"/>
    <s v="0209 - MINISTERIO DE TRABAJO"/>
    <s v="0001 - MINISTERIO DE TRABAJO"/>
    <x v="3"/>
    <x v="12"/>
    <x v="46"/>
    <s v="2.3 - MATERIALES Y SUMINISTROS"/>
    <s v="2.3.9 - PRODUCTOS Y ÚTILES VARIOS"/>
    <s v="N"/>
    <s v="00 - N/A"/>
    <s v="10 - FONDO GENERAL"/>
    <s v="(en blanco)"/>
    <s v="99 - MULTIPROVINCIAL"/>
    <n v="125000"/>
    <n v="28955.21"/>
    <n v="477131"/>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69685.7"/>
    <n v="792493"/>
    <n v="52726.18"/>
  </r>
  <r>
    <s v="2023"/>
    <x v="0"/>
    <x v="0"/>
    <x v="0"/>
    <x v="0"/>
    <s v="2 - Poder Ejecutivo"/>
    <s v="0209 - MINISTERIO DE TRABAJO"/>
    <s v="0001 - MINISTERIO DE TRABAJO"/>
    <x v="3"/>
    <x v="12"/>
    <x v="46"/>
    <s v="2.3 - MATERIALES Y SUMINISTROS"/>
    <s v="2.3.9 - PRODUCTOS Y ÚTILES VARIOS"/>
    <s v="N"/>
    <s v="00 - N/A"/>
    <s v="10 - FONDO GENERAL"/>
    <s v="(en blanco)"/>
    <s v="99 - MULTIPROVINCIAL"/>
    <n v="1870000"/>
    <n v="49013.19"/>
    <n v="66796"/>
    <n v="48423.19"/>
  </r>
  <r>
    <s v="2023"/>
    <x v="0"/>
    <x v="0"/>
    <x v="0"/>
    <x v="0"/>
    <s v="2 - Poder Ejecutivo"/>
    <s v="0209 - MINISTERIO DE TRABAJO"/>
    <s v="0001 - MINISTERIO DE TRABAJO"/>
    <x v="3"/>
    <x v="12"/>
    <x v="46"/>
    <s v="2.3 - MATERIALES Y SUMINISTROS"/>
    <s v="2.3.9 - PRODUCTOS Y ÚTILES VARIOS"/>
    <s v="N"/>
    <s v="00 - N/A"/>
    <s v="10 - FONDO GENERAL"/>
    <s v="(en blanco)"/>
    <s v="99 - MULTIPROVINCIAL"/>
    <n v="1011265"/>
    <n v="15368.419999999998"/>
    <n v="208611"/>
    <n v="13499.2"/>
  </r>
  <r>
    <s v="2023"/>
    <x v="0"/>
    <x v="0"/>
    <x v="1"/>
    <x v="1"/>
    <s v="2 - Poder Ejecutivo"/>
    <s v="0209 - MINISTERIO DE TRABAJO"/>
    <s v="0001 - MINISTERIO DE TRABAJO"/>
    <x v="3"/>
    <x v="12"/>
    <x v="46"/>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319600.64000000001"/>
    <n v="329287.71999999997"/>
    <n v="285675.6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5600.28"/>
    <n v="5600.28"/>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226343.77000000002"/>
    <n v="326343.77"/>
    <n v="212593.7600000000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95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360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05015"/>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2360"/>
    <n v="0"/>
  </r>
  <r>
    <s v="2023"/>
    <x v="0"/>
    <x v="0"/>
    <x v="0"/>
    <x v="0"/>
    <s v="2 - Poder Ejecutivo"/>
    <s v="0209 - MINISTERIO DE TRABAJO"/>
    <s v="0001 - MINISTERIO DE TRABAJO"/>
    <x v="3"/>
    <x v="12"/>
    <x v="32"/>
    <s v="2.1 - REMUNERACIONES Y CONTRIBUCIONES"/>
    <s v="2.1.1 - REMUNERACIONES"/>
    <s v="N"/>
    <s v="00 - N/A"/>
    <s v="10 - FONDO GENERAL"/>
    <s v="(en blanco)"/>
    <s v="01 - DISTRITO NACIONAL"/>
    <n v="4932000"/>
    <n v="0"/>
    <n v="2152000"/>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49678"/>
    <n v="0"/>
    <n v="154503"/>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50172"/>
    <n v="0"/>
    <n v="150520.64000000001"/>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49638"/>
    <n v="0"/>
    <n v="44638"/>
    <n v="0"/>
  </r>
  <r>
    <s v="2023"/>
    <x v="0"/>
    <x v="0"/>
    <x v="0"/>
    <x v="0"/>
    <s v="2 - Poder Ejecutivo"/>
    <s v="0209 - MINISTERIO DE TRABAJO"/>
    <s v="0001 - MINISTERIO DE TRABAJO"/>
    <x v="3"/>
    <x v="12"/>
    <x v="32"/>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100000"/>
    <n v="0"/>
    <n v="0"/>
    <n v="0"/>
  </r>
  <r>
    <s v="2023"/>
    <x v="0"/>
    <x v="0"/>
    <x v="0"/>
    <x v="0"/>
    <s v="2 - Poder Ejecutivo"/>
    <s v="0209 - MINISTERIO DE TRABAJO"/>
    <s v="0001 - MINISTERIO DE TRABAJO"/>
    <x v="3"/>
    <x v="12"/>
    <x v="32"/>
    <s v="2.3 - MATERIALES Y SUMINISTROS"/>
    <s v="2.3.1 - ALIMENTOS Y PRODUCTOS AGROFORESTALES"/>
    <s v="N"/>
    <s v="00 - N/A"/>
    <s v="20 - FONDOS CON DESTINO ESPECÍFICO"/>
    <s v="(en blanco)"/>
    <s v="01 - DISTRITO NACIONAL"/>
    <n v="0"/>
    <n v="25000"/>
    <n v="125000"/>
    <n v="0"/>
  </r>
  <r>
    <s v="2023"/>
    <x v="0"/>
    <x v="0"/>
    <x v="0"/>
    <x v="0"/>
    <s v="2 - Poder Ejecutivo"/>
    <s v="0209 - MINISTERIO DE TRABAJO"/>
    <s v="0001 - MINISTERIO DE TRABAJO"/>
    <x v="3"/>
    <x v="12"/>
    <x v="32"/>
    <s v="2.3 - MATERIALES Y SUMINISTROS"/>
    <s v="2.3.2 - TEXTILES Y VESTUARIOS"/>
    <s v="N"/>
    <s v="00 - N/A"/>
    <s v="10 - FONDO GENERAL"/>
    <s v="(en blanco)"/>
    <s v="01 - DISTRITO NACIONAL"/>
    <n v="0"/>
    <n v="0"/>
    <n v="138158.20000000001"/>
    <n v="0"/>
  </r>
  <r>
    <s v="2023"/>
    <x v="0"/>
    <x v="0"/>
    <x v="0"/>
    <x v="0"/>
    <s v="2 - Poder Ejecutivo"/>
    <s v="0209 - MINISTERIO DE TRABAJO"/>
    <s v="0001 - MINISTERIO DE TRABAJO"/>
    <x v="3"/>
    <x v="12"/>
    <x v="32"/>
    <s v="2.3 - MATERIALES Y SUMINISTROS"/>
    <s v="2.3.9 - PRODUCTOS Y ÚTILES VARIOS"/>
    <s v="N"/>
    <s v="00 - N/A"/>
    <s v="10 - FONDO GENERAL"/>
    <s v="(en blanco)"/>
    <s v="01 - DISTRITO NACIONAL"/>
    <n v="250000"/>
    <n v="111831.8"/>
    <n v="111841.79999999999"/>
    <n v="97813.4"/>
  </r>
  <r>
    <s v="2023"/>
    <x v="0"/>
    <x v="0"/>
    <x v="0"/>
    <x v="0"/>
    <s v="2 - Poder Ejecutivo"/>
    <s v="0210 - MINISTERIO DE AGRICULTURA"/>
    <s v="0001 - MINISTERIO DE AGRICULTURA"/>
    <x v="3"/>
    <x v="10"/>
    <x v="25"/>
    <s v="2.1 - REMUNERACIONES Y CONTRIBUCIONES"/>
    <s v="2.1.1 - REMUNERACIONES"/>
    <s v="N"/>
    <s v="00 - N/A"/>
    <s v="10 - FONDO GENERAL"/>
    <s v="(en blanco)"/>
    <s v="99 - MULTIPROVINCIAL"/>
    <n v="0"/>
    <n v="0"/>
    <n v="35000000"/>
    <n v="0"/>
  </r>
  <r>
    <s v="2023"/>
    <x v="0"/>
    <x v="0"/>
    <x v="0"/>
    <x v="0"/>
    <s v="2 - Poder Ejecutivo"/>
    <s v="0210 - MINISTERIO DE AGRICULTURA"/>
    <s v="0001 - MINISTERIO DE AGRICULTURA"/>
    <x v="3"/>
    <x v="10"/>
    <x v="25"/>
    <s v="2.1 - REMUNERACIONES Y CONTRIBUCIONES"/>
    <s v="2.1.1 - REMUNERACIONES"/>
    <s v="N"/>
    <s v="00 - N/A"/>
    <s v="10 - FONDO GENERAL"/>
    <s v="(en blanco)"/>
    <s v="99 - MULTIPROVINCIAL"/>
    <n v="258000000"/>
    <n v="260900500"/>
    <n v="285960000"/>
    <n v="26090050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0000000260770321E-2"/>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23999999999068677"/>
    <n v="0"/>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00"/>
    <n v="9698343.1300000008"/>
    <n v="60000000"/>
    <n v="9698343.1300000008"/>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59089"/>
    <n v="128191501.96000001"/>
    <n v="75059089"/>
    <n v="128191501.96000001"/>
  </r>
  <r>
    <s v="2023"/>
    <x v="0"/>
    <x v="0"/>
    <x v="0"/>
    <x v="0"/>
    <s v="2 - Poder Ejecutivo"/>
    <s v="0210 - MINISTERIO DE AGRICULTURA"/>
    <s v="0001 - MINISTERIO DE AGRICULTURA"/>
    <x v="3"/>
    <x v="10"/>
    <x v="25"/>
    <s v="2.2 - CONTRATACIÓN DE SERVICIOS"/>
    <s v="2.2.1 - SERVICIOS BÁSICOS"/>
    <s v="N"/>
    <s v="00 - N/A"/>
    <s v="10 - FONDO GENERAL"/>
    <s v="(en blanco)"/>
    <s v="99 - MULTIPROVINCIAL"/>
    <n v="120008760"/>
    <n v="151943066.24000001"/>
    <n v="175008760"/>
    <n v="151943066.24000001"/>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
    <n v="531790"/>
    <n v="400000"/>
    <n v="531790"/>
  </r>
  <r>
    <s v="2023"/>
    <x v="0"/>
    <x v="0"/>
    <x v="0"/>
    <x v="0"/>
    <s v="2 - Poder Ejecutivo"/>
    <s v="0210 - MINISTERIO DE AGRICULTURA"/>
    <s v="0001 - MINISTERIO DE AGRICULTURA"/>
    <x v="3"/>
    <x v="10"/>
    <x v="25"/>
    <s v="2.2 - CONTRATACIÓN DE SERVICIOS"/>
    <s v="2.2.1 - SERVICIOS BÁSICOS"/>
    <s v="N"/>
    <s v="00 - N/A"/>
    <s v="10 - FONDO GENERAL"/>
    <s v="(en blanco)"/>
    <s v="99 - MULTIPROVINCIAL"/>
    <n v="270000"/>
    <n v="302540"/>
    <n v="270000"/>
    <n v="302540"/>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4310000"/>
    <n v="11424230.880000001"/>
    <n v="13310000"/>
    <n v="10064405.880000001"/>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000000"/>
    <n v="2347761.56"/>
    <n v="1000000"/>
    <n v="2347761.52"/>
  </r>
  <r>
    <s v="2023"/>
    <x v="0"/>
    <x v="0"/>
    <x v="0"/>
    <x v="0"/>
    <s v="2 - Poder Ejecutivo"/>
    <s v="0210 - MINISTERIO DE AGRICULTURA"/>
    <s v="0001 - MINISTERIO DE AGRICULTURA"/>
    <x v="3"/>
    <x v="10"/>
    <x v="25"/>
    <s v="2.2 - CONTRATACIÓN DE SERVICIOS"/>
    <s v="2.2.3 - VIÁTICOS"/>
    <s v="N"/>
    <s v="00 - N/A"/>
    <s v="10 - FONDO GENERAL"/>
    <s v="(en blanco)"/>
    <s v="99 - MULTIPROVINCIAL"/>
    <n v="7210000"/>
    <n v="6777600"/>
    <n v="7210000"/>
    <n v="677760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90740"/>
    <n v="15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4500000"/>
    <n v="1769289.1400000001"/>
    <n v="4500000"/>
    <n v="24828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68572.799999999814"/>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15000000"/>
    <n v="0"/>
    <n v="65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00"/>
    <n v="56754228.920000002"/>
    <n v="110065476"/>
    <n v="45698523.939999998"/>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304726"/>
    <n v="1534000"/>
    <n v="1304726"/>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6520000"/>
    <n v="16800000"/>
    <n v="0"/>
  </r>
  <r>
    <s v="2023"/>
    <x v="0"/>
    <x v="0"/>
    <x v="0"/>
    <x v="0"/>
    <s v="2 - Poder Ejecutivo"/>
    <s v="0210 - MINISTERIO DE AGRICULTURA"/>
    <s v="0001 - MINISTERIO DE AGRICULTURA"/>
    <x v="3"/>
    <x v="10"/>
    <x v="25"/>
    <s v="2.2 - CONTRATACIÓN DE SERVICIOS"/>
    <s v="2.2.6 - SEGUROS"/>
    <s v="N"/>
    <s v="00 - N/A"/>
    <s v="10 - FONDO GENERAL"/>
    <s v="(en blanco)"/>
    <s v="99 - MULTIPROVINCIAL"/>
    <n v="9278991"/>
    <n v="0"/>
    <n v="9278991"/>
    <n v="0"/>
  </r>
  <r>
    <s v="2023"/>
    <x v="0"/>
    <x v="0"/>
    <x v="0"/>
    <x v="0"/>
    <s v="2 - Poder Ejecutivo"/>
    <s v="0210 - MINISTERIO DE AGRICULTURA"/>
    <s v="0001 - MINISTERIO DE AGRICULTURA"/>
    <x v="3"/>
    <x v="10"/>
    <x v="25"/>
    <s v="2.2 - CONTRATACIÓN DE SERVICIOS"/>
    <s v="2.2.6 - SEGUROS"/>
    <s v="N"/>
    <s v="00 - N/A"/>
    <s v="10 - FONDO GENERAL"/>
    <s v="(en blanco)"/>
    <s v="99 - MULTIPROVINCIAL"/>
    <n v="15000000"/>
    <n v="28115399.919999994"/>
    <n v="15000000"/>
    <n v="28115399.919999994"/>
  </r>
  <r>
    <s v="2023"/>
    <x v="0"/>
    <x v="0"/>
    <x v="0"/>
    <x v="0"/>
    <s v="2 - Poder Ejecutivo"/>
    <s v="0210 - MINISTERIO DE AGRICULTURA"/>
    <s v="0001 - MINISTERIO DE AGRICULTURA"/>
    <x v="3"/>
    <x v="10"/>
    <x v="25"/>
    <s v="2.2 - CONTRATACIÓN DE SERVICIOS"/>
    <s v="2.2.6 - SEGUROS"/>
    <s v="N"/>
    <s v="00 - N/A"/>
    <s v="10 - FONDO GENERAL"/>
    <s v="(en blanco)"/>
    <s v="99 - MULTIPROVINCIAL"/>
    <n v="5000000"/>
    <n v="3693861.6499999994"/>
    <n v="8000000"/>
    <n v="3693861.649999999"/>
  </r>
  <r>
    <s v="2023"/>
    <x v="0"/>
    <x v="0"/>
    <x v="0"/>
    <x v="0"/>
    <s v="2 - Poder Ejecutivo"/>
    <s v="0210 - MINISTERIO DE AGRICULTURA"/>
    <s v="0001 - MINISTERIO DE AGRICULTURA"/>
    <x v="3"/>
    <x v="10"/>
    <x v="25"/>
    <s v="2.2 - CONTRATACIÓN DE SERVICIOS"/>
    <s v="2.2.6 - SEGUROS"/>
    <s v="N"/>
    <s v="00 - N/A"/>
    <s v="10 - FONDO GENERAL"/>
    <s v="(en blanco)"/>
    <s v="99 - MULTIPROVINCIAL"/>
    <n v="150000000"/>
    <n v="150000000"/>
    <n v="150000000"/>
    <n v="150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270000"/>
    <n v="2063059.01"/>
    <n v="470000"/>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0"/>
    <n v="0"/>
    <n v="3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1556844.67"/>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4480000"/>
    <n v="51363920.019999996"/>
    <n v="59780000"/>
    <n v="50663590.760000005"/>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13840000"/>
    <n v="26490241.620000001"/>
    <n v="32422460"/>
    <n v="26490241.62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2972300"/>
    <n v="3226000"/>
    <n v="297230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1350000"/>
    <n v="451453.68"/>
    <n v="630000"/>
    <n v="333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680433.21"/>
    <n v="690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565000"/>
    <n v="1522390.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5769600"/>
    <n v="2097746"/>
    <n v="3269600"/>
    <n v="2038106"/>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321900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en blanco)"/>
    <s v="99 - MULTIPROVINCIAL"/>
    <n v="30000000"/>
    <n v="13747046.819999998"/>
    <n v="18473071"/>
    <n v="5586408.5299999993"/>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2180000"/>
    <n v="3777260.9699999997"/>
    <n v="4416944.97"/>
    <n v="2672611.61"/>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0"/>
    <n v="1312880"/>
    <n v="1648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en blanco)"/>
    <s v="99 - MULTIPROVINCIAL"/>
    <n v="1000000"/>
    <n v="142450"/>
    <n v="1270000"/>
    <n v="35400"/>
  </r>
  <r>
    <s v="2023"/>
    <x v="0"/>
    <x v="0"/>
    <x v="0"/>
    <x v="0"/>
    <s v="2 - Poder Ejecutivo"/>
    <s v="0210 - MINISTERIO DE AGRICULTURA"/>
    <s v="0001 - MINISTERIO DE AGRICULTURA"/>
    <x v="3"/>
    <x v="10"/>
    <x v="25"/>
    <s v="2.3 - MATERIALES Y SUMINISTROS"/>
    <s v="2.3.2 - TEXTILES Y VESTUARIOS"/>
    <s v="N"/>
    <s v="00 - N/A"/>
    <s v="10 - FONDO GENERAL"/>
    <s v="(en blanco)"/>
    <s v="99 - MULTIPROVINCIAL"/>
    <n v="600000"/>
    <n v="1445495.04"/>
    <n v="600000"/>
    <n v="931289.04"/>
  </r>
  <r>
    <s v="2023"/>
    <x v="0"/>
    <x v="0"/>
    <x v="0"/>
    <x v="0"/>
    <s v="2 - Poder Ejecutivo"/>
    <s v="0210 - MINISTERIO DE AGRICULTURA"/>
    <s v="0001 - MINISTERIO DE AGRICULTURA"/>
    <x v="3"/>
    <x v="10"/>
    <x v="25"/>
    <s v="2.3 - MATERIALES Y SUMINISTROS"/>
    <s v="2.3.2 - TEXTILES Y VESTUARIOS"/>
    <s v="N"/>
    <s v="00 - N/A"/>
    <s v="10 - FONDO GENERAL"/>
    <s v="(en blanco)"/>
    <s v="99 - MULTIPROVINCIAL"/>
    <n v="37500"/>
    <n v="56415.8"/>
    <n v="137500"/>
    <n v="56415.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50000"/>
    <n v="108188.4"/>
    <n v="135000"/>
    <n v="74770.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x v="3"/>
    <x v="10"/>
    <x v="25"/>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550000"/>
    <n v="1513384.98"/>
    <n v="3330000"/>
    <n v="924944.0900000000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85600"/>
    <n v="2155643.0299999998"/>
    <n v="2585600"/>
    <n v="2034263.030000000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34810"/>
    <n v="20000"/>
    <n v="3481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00000"/>
    <n v="1359095.5999999999"/>
    <n v="4400000"/>
    <n v="434619.59"/>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25250"/>
    <n v="1583466.1"/>
    <n v="525250"/>
    <n v="1492738.5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000000"/>
    <n v="11406364.460000001"/>
    <n v="12011799.969999999"/>
    <n v="1140636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6400"/>
    <n v="399000"/>
    <n v="446400"/>
    <n v="39900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30000000"/>
    <n v="32736000"/>
    <n v="30000000"/>
    <n v="3269058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6245000"/>
    <n v="106176205.17"/>
    <n v="107195000"/>
    <n v="84749939.629999995"/>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600000"/>
    <n v="996426.64"/>
    <n v="600000"/>
    <n v="415243"/>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165000"/>
    <n v="2380383"/>
    <n v="1007390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2629500"/>
    <n v="6498705.6799999997"/>
    <n v="96959562"/>
    <n v="634080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950000"/>
    <n v="330896.07999999996"/>
    <n v="650000"/>
    <n v="327702.07999999996"/>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2659880"/>
    <n v="662485.42999999993"/>
    <n v="1769880"/>
    <n v="381373.94000000006"/>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0"/>
    <n v="90087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
    <n v="2911543.56"/>
    <n v="700000"/>
    <n v="2665831.13"/>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0"/>
    <n v="5517709.1400000006"/>
    <n v="6025000"/>
    <n v="4195461.08"/>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195701.67"/>
    <n v="4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705000"/>
    <n v="58027.060000000005"/>
    <n v="705000"/>
    <n v="28017.06"/>
  </r>
  <r>
    <s v="2023"/>
    <x v="0"/>
    <x v="0"/>
    <x v="1"/>
    <x v="1"/>
    <s v="2 - Poder Ejecutivo"/>
    <s v="0210 - MINISTERIO DE AGRICULTURA"/>
    <s v="0001 - MINISTERIO DE AGRICULTURA"/>
    <x v="3"/>
    <x v="10"/>
    <x v="25"/>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958075566"/>
    <n v="1855254851.3699999"/>
    <n v="1855237402.6800001"/>
    <n v="1699969438.80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1520000"/>
    <n v="11650000"/>
    <n v="11690000"/>
    <n v="1066000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784122160"/>
    <n v="880495013.1400001"/>
    <n v="880312160"/>
    <n v="804965033.58000016"/>
  </r>
  <r>
    <s v="2023"/>
    <x v="0"/>
    <x v="0"/>
    <x v="0"/>
    <x v="0"/>
    <s v="2 - Poder Ejecutivo"/>
    <s v="0210 - MINISTERIO DE AGRICULTURA"/>
    <s v="0001 - MINISTERIO DE AGRICULTURA"/>
    <x v="3"/>
    <x v="10"/>
    <x v="47"/>
    <s v="2.1 - REMUNERACIONES Y CONTRIBUCIONES"/>
    <s v="2.1.1 - REMUNERACIONES"/>
    <s v="N"/>
    <s v="00 - N/A"/>
    <s v="10 - FONDO GENERAL"/>
    <s v="(en blanco)"/>
    <s v="99 - MULTIPROVINCIAL"/>
    <n v="6214539"/>
    <n v="9494989.629999999"/>
    <n v="10511539"/>
    <n v="9494989.6300000008"/>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22498474"/>
    <n v="87716060.780000001"/>
    <n v="85098474"/>
    <n v="81382623.559999987"/>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42490415"/>
    <n v="235812798.84999999"/>
    <n v="235813415"/>
    <n v="235812798.84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3000000"/>
    <n v="1425971.8599999999"/>
    <n v="3000000"/>
    <n v="1221357.1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000000"/>
    <n v="47495120.780000001"/>
    <n v="63000000"/>
    <n v="46640160.770000003"/>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000000"/>
    <n v="14968051.489999998"/>
    <n v="2000000"/>
    <n v="0"/>
  </r>
  <r>
    <s v="2023"/>
    <x v="0"/>
    <x v="0"/>
    <x v="0"/>
    <x v="0"/>
    <s v="2 - Poder Ejecutivo"/>
    <s v="0210 - MINISTERIO DE AGRICULTURA"/>
    <s v="0001 - MINISTERIO DE AGRICULTURA"/>
    <x v="3"/>
    <x v="10"/>
    <x v="47"/>
    <s v="2.1 - REMUNERACIONES Y CONTRIBUCIONES"/>
    <s v="2.1.2 - SOBRESUELDOS"/>
    <s v="N"/>
    <s v="00 - N/A"/>
    <s v="10 - FONDO GENERAL"/>
    <s v="(en blanco)"/>
    <s v="99 - MULTIPROVINCIAL"/>
    <n v="11290306"/>
    <n v="11506305.959999999"/>
    <n v="11508306"/>
    <n v="10547447.129999999"/>
  </r>
  <r>
    <s v="2023"/>
    <x v="0"/>
    <x v="0"/>
    <x v="0"/>
    <x v="0"/>
    <s v="2 - Poder Ejecutivo"/>
    <s v="0210 - MINISTERIO DE AGRICULTURA"/>
    <s v="0001 - MINISTERIO DE AGRICULTURA"/>
    <x v="3"/>
    <x v="10"/>
    <x v="47"/>
    <s v="2.1 - REMUNERACIONES Y CONTRIBUCIONES"/>
    <s v="2.1.2 - SOBRESUELDOS"/>
    <s v="N"/>
    <s v="00 - N/A"/>
    <s v="10 - FONDO GENERAL"/>
    <s v="(en blanco)"/>
    <s v="99 - MULTIPROVINCIAL"/>
    <n v="0"/>
    <n v="159546529.62"/>
    <n v="160000000"/>
    <n v="159546529.62"/>
  </r>
  <r>
    <s v="2023"/>
    <x v="0"/>
    <x v="0"/>
    <x v="0"/>
    <x v="0"/>
    <s v="2 - Poder Ejecutivo"/>
    <s v="0210 - MINISTERIO DE AGRICULTURA"/>
    <s v="0001 - MINISTERIO DE AGRICULTURA"/>
    <x v="3"/>
    <x v="10"/>
    <x v="47"/>
    <s v="2.1 - REMUNERACIONES Y CONTRIBUCIONES"/>
    <s v="2.1.2 - SOBRESUELDOS"/>
    <s v="N"/>
    <s v="00 - N/A"/>
    <s v="10 - FONDO GENERAL"/>
    <s v="(en blanco)"/>
    <s v="99 - MULTIPROVINCIAL"/>
    <n v="80000000"/>
    <n v="74363462.800000012"/>
    <n v="74363463"/>
    <n v="74218462.799999997"/>
  </r>
  <r>
    <s v="2023"/>
    <x v="0"/>
    <x v="0"/>
    <x v="0"/>
    <x v="0"/>
    <s v="2 - Poder Ejecutivo"/>
    <s v="0210 - MINISTERIO DE AGRICULTURA"/>
    <s v="0001 - MINISTERIO DE AGRICULTURA"/>
    <x v="3"/>
    <x v="10"/>
    <x v="47"/>
    <s v="2.1 - REMUNERACIONES Y CONTRIBUCIONES"/>
    <s v="2.1.2 - SOBRESUELDOS"/>
    <s v="N"/>
    <s v="00 - N/A"/>
    <s v="10 - FONDO GENERAL"/>
    <s v="(en blanco)"/>
    <s v="99 - MULTIPROVINCIAL"/>
    <n v="185000000"/>
    <n v="0"/>
    <n v="0"/>
    <n v="0"/>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3973045"/>
    <n v="201087301.71000001"/>
    <n v="201147349.91999999"/>
    <n v="184247911"/>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4985705"/>
    <n v="201967377.34"/>
    <n v="202100178.56"/>
    <n v="185059520.25999996"/>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33428600"/>
    <n v="33031358.77"/>
    <n v="33198330.120000001"/>
    <n v="30261587.929999996"/>
  </r>
  <r>
    <s v="2023"/>
    <x v="0"/>
    <x v="0"/>
    <x v="0"/>
    <x v="0"/>
    <s v="2 - Poder Ejecutivo"/>
    <s v="0210 - MINISTERIO DE AGRICULTURA"/>
    <s v="0001 - MINISTERIO DE AGRICULTURA"/>
    <x v="3"/>
    <x v="10"/>
    <x v="47"/>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x v="3"/>
    <x v="10"/>
    <x v="47"/>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0"/>
    <n v="1766669.9"/>
    <n v="2975000"/>
    <n v="1766669.9"/>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x v="3"/>
    <x v="10"/>
    <x v="47"/>
    <s v="2.2 - CONTRATACIÓN DE SERVICIOS"/>
    <s v="2.2.5 - ALQUILERES Y RENTAS"/>
    <s v="N"/>
    <s v="00 - N/A"/>
    <s v="10 - FONDO GENERAL"/>
    <s v="(en blanco)"/>
    <s v="99 - MULTIPROVINCIAL"/>
    <n v="0"/>
    <n v="1144233.8900000001"/>
    <n v="1000000"/>
    <n v="483815.31999999995"/>
  </r>
  <r>
    <s v="2023"/>
    <x v="0"/>
    <x v="0"/>
    <x v="0"/>
    <x v="0"/>
    <s v="2 - Poder Ejecutivo"/>
    <s v="0210 - MINISTERIO DE AGRICULTURA"/>
    <s v="0001 - MINISTERIO DE AGRICULTURA"/>
    <x v="3"/>
    <x v="10"/>
    <x v="47"/>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x v="3"/>
    <x v="10"/>
    <x v="47"/>
    <s v="2.2 - CONTRATACIÓN DE SERVICIOS"/>
    <s v="2.2.6 - SEGUROS"/>
    <s v="N"/>
    <s v="00 - N/A"/>
    <s v="10 - FONDO GENERAL"/>
    <s v="(en blanco)"/>
    <s v="99 - MULTIPROVINCIAL"/>
    <n v="0"/>
    <n v="4914487.5699999994"/>
    <n v="5500000"/>
    <n v="4914487.57"/>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204265.92"/>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4940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5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21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67333.48"/>
    <n v="3450000"/>
    <n v="1644853.22"/>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76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52020.0099999998"/>
    <n v="3050000"/>
    <n v="238818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9990"/>
    <n v="1040863.8"/>
    <n v="1447823"/>
    <n v="9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1200000"/>
    <n v="3272904.6399999997"/>
    <n v="27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00000"/>
    <n v="1138700"/>
    <n v="1421900"/>
    <n v="59413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7000000"/>
    <n v="9989375"/>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en blanco)"/>
    <s v="99 - MULTIPROVINCIAL"/>
    <n v="9112000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en blanco)"/>
    <s v="99 - MULTIPROVINCIAL"/>
    <n v="0"/>
    <n v="0"/>
    <n v="0"/>
    <n v="0"/>
  </r>
  <r>
    <s v="2023"/>
    <x v="0"/>
    <x v="0"/>
    <x v="0"/>
    <x v="0"/>
    <s v="2 - Poder Ejecutivo"/>
    <s v="0210 - MINISTERIO DE AGRICULTURA"/>
    <s v="0001 - MINISTERIO DE AGRICULTURA"/>
    <x v="3"/>
    <x v="10"/>
    <x v="47"/>
    <s v="2.3 - MATERIALES Y SUMINISTROS"/>
    <s v="2.3.3 - PAPEL, CARTÓN E IMPRESOS"/>
    <s v="N"/>
    <s v="00 - N/A"/>
    <s v="10 - FONDO GENERAL"/>
    <s v="(en blanco)"/>
    <s v="99 - MULTIPROVINCIAL"/>
    <n v="0"/>
    <n v="1448450"/>
    <n v="1700000"/>
    <n v="976450"/>
  </r>
  <r>
    <s v="2023"/>
    <x v="0"/>
    <x v="0"/>
    <x v="0"/>
    <x v="0"/>
    <s v="2 - Poder Ejecutivo"/>
    <s v="0210 - MINISTERIO DE AGRICULTURA"/>
    <s v="0001 - MINISTERIO DE AGRICULTURA"/>
    <x v="3"/>
    <x v="10"/>
    <x v="47"/>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x v="3"/>
    <x v="10"/>
    <x v="47"/>
    <s v="2.3 - MATERIALES Y SUMINISTROS"/>
    <s v="2.3.4 - PRODUCTOS FARMACÉUTICOS"/>
    <s v="N"/>
    <s v="00 - N/A"/>
    <s v="50 - CRÉDITO INTERNO"/>
    <s v="(en blanco)"/>
    <s v="99 - MULTIPROVINCIAL"/>
    <n v="0"/>
    <n v="6129558"/>
    <n v="12186000"/>
    <n v="0"/>
  </r>
  <r>
    <s v="2023"/>
    <x v="0"/>
    <x v="0"/>
    <x v="0"/>
    <x v="0"/>
    <s v="2 - Poder Ejecutivo"/>
    <s v="0210 - MINISTERIO DE AGRICULTURA"/>
    <s v="0001 - MINISTERIO DE AGRICULTURA"/>
    <x v="3"/>
    <x v="10"/>
    <x v="47"/>
    <s v="2.3 - MATERIALES Y SUMINISTROS"/>
    <s v="2.3.5 - CUERO, CAUCHO Y PLÁSTICO"/>
    <s v="N"/>
    <s v="00 - N/A"/>
    <s v="10 - FONDO GENERAL"/>
    <s v="(en blanco)"/>
    <s v="99 - MULTIPROVINCIAL"/>
    <n v="3000000"/>
    <n v="2987305.1499999994"/>
    <n v="5500000"/>
    <n v="2909425.07"/>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70660000"/>
    <n v="69619112.620000005"/>
    <n v="70660000"/>
    <n v="69455148.99000001"/>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1185500"/>
    <n v="3710000"/>
    <n v="22110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0"/>
    <n v="1000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207628180"/>
    <n v="312814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0"/>
    <n v="5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112000"/>
    <n v="49155.26"/>
    <n v="612000"/>
    <n v="9735"/>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86328.8"/>
    <n v="3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2241424.23"/>
    <n v="12436769.379999995"/>
    <n v="2241424.23"/>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300000"/>
    <n v="335174.18000000005"/>
    <n v="300000"/>
    <n v="76514.3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en blanco)"/>
    <s v="99 - MULTIPROVINCIAL"/>
    <n v="0"/>
    <n v="4646812.2"/>
    <n v="4649377"/>
    <n v="4630615"/>
  </r>
  <r>
    <s v="2023"/>
    <x v="0"/>
    <x v="0"/>
    <x v="0"/>
    <x v="0"/>
    <s v="2 - Poder Ejecutivo"/>
    <s v="0210 - MINISTERIO DE AGRICULTURA"/>
    <s v="0001 - MINISTERIO DE AGRICULTURA"/>
    <x v="1"/>
    <x v="14"/>
    <x v="48"/>
    <s v="2.2 - CONTRATACIÓN DE SERVICIOS"/>
    <s v="2.2.8 - OTROS SERVICIOS NO INCLUIDOS EN CONCEPTOS ANTERIORES"/>
    <s v="N"/>
    <s v="00 - N/A"/>
    <s v="10 - FONDO GENERAL"/>
    <s v="(en blanco)"/>
    <s v="99 - MULTIPROVINCIAL"/>
    <n v="0"/>
    <n v="877875"/>
    <n v="1200000"/>
    <n v="0"/>
  </r>
  <r>
    <s v="2023"/>
    <x v="0"/>
    <x v="0"/>
    <x v="0"/>
    <x v="0"/>
    <s v="2 - Poder Ejecutivo"/>
    <s v="0210 - MINISTERIO DE AGRICULTURA"/>
    <s v="0001 - MINISTERIO DE AGRICULTURA"/>
    <x v="1"/>
    <x v="14"/>
    <x v="48"/>
    <s v="2.2 - CONTRATACIÓN DE SERVICIOS"/>
    <s v="2.2.9 - OTRAS CONTRATACIONES DE SERVICIOS"/>
    <s v="N"/>
    <s v="00 - N/A"/>
    <s v="10 - FONDO GENERAL"/>
    <s v="(en blanco)"/>
    <s v="99 - MULTIPROVINCIAL"/>
    <n v="0"/>
    <n v="12050800"/>
    <n v="13000000"/>
    <n v="0"/>
  </r>
  <r>
    <s v="2023"/>
    <x v="0"/>
    <x v="0"/>
    <x v="0"/>
    <x v="0"/>
    <s v="2 - Poder Ejecutivo"/>
    <s v="0210 - MINISTERIO DE AGRICULTURA"/>
    <s v="0001 - MINISTERIO DE AGRICULTURA"/>
    <x v="1"/>
    <x v="14"/>
    <x v="48"/>
    <s v="2.3 - MATERIALES Y SUMINISTROS"/>
    <s v="2.3.5 - CUERO, CAUCHO Y PLÁSTICO"/>
    <s v="N"/>
    <s v="00 - N/A"/>
    <s v="10 - FONDO GENERAL"/>
    <s v="(en blanco)"/>
    <s v="99 - MULTIPROVINCIAL"/>
    <n v="0"/>
    <n v="621413.21"/>
    <n v="1000000"/>
    <n v="234263.04000000001"/>
  </r>
  <r>
    <s v="2023"/>
    <x v="0"/>
    <x v="0"/>
    <x v="0"/>
    <x v="0"/>
    <s v="2 - Poder Ejecutivo"/>
    <s v="0210 - MINISTERIO DE AGRICULTURA"/>
    <s v="0001 - MINISTERIO DE AGRICULTURA"/>
    <x v="1"/>
    <x v="14"/>
    <x v="48"/>
    <s v="2.3 - MATERIALES Y SUMINISTROS"/>
    <s v="2.3.9 - PRODUCTOS Y ÚTILES VARIOS"/>
    <s v="N"/>
    <s v="00 - N/A"/>
    <s v="10 - FONDO GENERAL"/>
    <s v="(en blanco)"/>
    <s v="99 - MULTIPROVINCIAL"/>
    <n v="0"/>
    <n v="969132.23"/>
    <n v="1500000"/>
    <n v="730302"/>
  </r>
  <r>
    <s v="2023"/>
    <x v="0"/>
    <x v="0"/>
    <x v="0"/>
    <x v="0"/>
    <s v="2 - Poder Ejecutivo"/>
    <s v="0210 - MINISTERIO DE AGRICULTURA"/>
    <s v="0001 - MINISTERIO DE AGRICULTURA"/>
    <x v="1"/>
    <x v="8"/>
    <x v="37"/>
    <s v="2.2 - CONTRATACIÓN DE SERVICIOS"/>
    <s v="2.2.2 - PUBLICIDAD, IMPRESIÓN Y ENCUADERNACIÓN"/>
    <s v="N"/>
    <s v="00 - N/A"/>
    <s v="10 - FONDO GENERAL"/>
    <s v="(en blanco)"/>
    <s v="99 - MULTIPROVINCIAL"/>
    <n v="11060900"/>
    <n v="9604327.6699999999"/>
    <n v="11060900"/>
    <n v="3612306.47"/>
  </r>
  <r>
    <s v="2023"/>
    <x v="0"/>
    <x v="0"/>
    <x v="0"/>
    <x v="0"/>
    <s v="2 - Poder Ejecutivo"/>
    <s v="0210 - MINISTERIO DE AGRICULTURA"/>
    <s v="0001 - MINISTERIO DE AGRICULTURA"/>
    <x v="1"/>
    <x v="8"/>
    <x v="37"/>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1500000"/>
    <n v="1297056.8999999999"/>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0"/>
    <n v="901160"/>
    <n v="100000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1500000"/>
    <n v="1910536.25"/>
    <n v="5100000"/>
    <n v="3152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9230400"/>
    <n v="1449446.7"/>
    <n v="3149055"/>
    <n v="156061"/>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2124000"/>
    <n v="1003590"/>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3300000"/>
    <n v="50445"/>
    <n v="0"/>
    <n v="0"/>
  </r>
  <r>
    <s v="2023"/>
    <x v="0"/>
    <x v="0"/>
    <x v="0"/>
    <x v="0"/>
    <s v="2 - Poder Ejecutivo"/>
    <s v="0210 - MINISTERIO DE AGRICULTURA"/>
    <s v="0001 - MINISTERIO DE AGRICULTURA"/>
    <x v="1"/>
    <x v="8"/>
    <x v="37"/>
    <s v="2.3 - MATERIALES Y SUMINISTROS"/>
    <s v="2.3.1 - ALIMENTOS Y PRODUCTOS AGROFORESTALES"/>
    <s v="N"/>
    <s v="00 - N/A"/>
    <s v="10 - FONDO GENERAL"/>
    <s v="(en blanco)"/>
    <s v="99 - MULTIPROVINCIAL"/>
    <n v="0"/>
    <n v="1480000"/>
    <n v="1500000"/>
    <n v="1480000"/>
  </r>
  <r>
    <s v="2023"/>
    <x v="0"/>
    <x v="0"/>
    <x v="0"/>
    <x v="0"/>
    <s v="2 - Poder Ejecutivo"/>
    <s v="0210 - MINISTERIO DE AGRICULTURA"/>
    <s v="0001 - MINISTERIO DE AGRICULTURA"/>
    <x v="1"/>
    <x v="8"/>
    <x v="37"/>
    <s v="2.3 - MATERIALES Y SUMINISTROS"/>
    <s v="2.3.2 - TEXTILES Y VESTUARIOS"/>
    <s v="N"/>
    <s v="00 - N/A"/>
    <s v="10 - FONDO GENERAL"/>
    <s v="(en blanco)"/>
    <s v="99 - MULTIPROVINCIAL"/>
    <n v="1700000"/>
    <n v="1982496.08"/>
    <n v="2700000"/>
    <n v="1969406"/>
  </r>
  <r>
    <s v="2023"/>
    <x v="0"/>
    <x v="0"/>
    <x v="0"/>
    <x v="0"/>
    <s v="2 - Poder Ejecutivo"/>
    <s v="0210 - MINISTERIO DE AGRICULTURA"/>
    <s v="0001 - MINISTERIO DE AGRICULTURA"/>
    <x v="1"/>
    <x v="8"/>
    <x v="37"/>
    <s v="2.3 - MATERIALES Y SUMINISTROS"/>
    <s v="2.3.2 - TEXTILES Y VESTUARIOS"/>
    <s v="N"/>
    <s v="00 - N/A"/>
    <s v="10 - FONDO GENERAL"/>
    <s v="(en blanco)"/>
    <s v="99 - MULTIPROVINCIAL"/>
    <n v="500000"/>
    <n v="1044015.31"/>
    <n v="500000"/>
    <n v="891403.31"/>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1229257"/>
    <n v="1000000"/>
    <n v="122141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x v="1"/>
    <x v="8"/>
    <x v="37"/>
    <s v="2.3 - MATERIALES Y SUMINISTROS"/>
    <s v="2.3.5 - CUERO, CAUCHO Y PLÁSTICO"/>
    <s v="N"/>
    <s v="00 - N/A"/>
    <s v="10 - FONDO GENERAL"/>
    <s v="(en blanco)"/>
    <s v="99 - MULTIPROVINCIAL"/>
    <n v="0"/>
    <n v="186059.96"/>
    <n v="300000"/>
    <n v="0"/>
  </r>
  <r>
    <s v="2023"/>
    <x v="0"/>
    <x v="0"/>
    <x v="0"/>
    <x v="0"/>
    <s v="2 - Poder Ejecutivo"/>
    <s v="0210 - MINISTERIO DE AGRICULTURA"/>
    <s v="0001 - MINISTERIO DE AGRICULTURA"/>
    <x v="1"/>
    <x v="8"/>
    <x v="37"/>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879000"/>
    <n v="1251199.2599999998"/>
    <n v="1879000"/>
    <n v="858824.79"/>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0"/>
    <n v="157509.57"/>
    <n v="10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690000"/>
    <n v="1693088.3"/>
    <n v="1690000"/>
    <n v="18213.3"/>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x v="1"/>
    <x v="13"/>
    <x v="49"/>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0"/>
    <n v="249500"/>
    <n v="1400000"/>
    <n v="24950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en blanco)"/>
    <s v="99 - MULTIPROVINCIAL"/>
    <n v="624000"/>
    <n v="58251"/>
    <n v="174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200000"/>
    <n v="132984.84"/>
    <n v="625000"/>
    <n v="17300"/>
  </r>
  <r>
    <s v="2023"/>
    <x v="0"/>
    <x v="0"/>
    <x v="0"/>
    <x v="0"/>
    <s v="2 - Poder Ejecutivo"/>
    <s v="0210 - MINISTERIO DE AGRICULTURA"/>
    <s v="0001 - MINISTERIO DE AGRICULTURA"/>
    <x v="1"/>
    <x v="13"/>
    <x v="49"/>
    <s v="2.3 - MATERIALES Y SUMINISTROS"/>
    <s v="2.3.5 - CUERO, CAUCHO Y PLÁSTICO"/>
    <s v="N"/>
    <s v="00 - N/A"/>
    <s v="10 - FONDO GENERAL"/>
    <s v="(en blanco)"/>
    <s v="99 - MULTIPROVINCIAL"/>
    <n v="260000"/>
    <n v="218195.87"/>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800000"/>
    <n v="257720"/>
    <n v="500000"/>
    <n v="1500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4351170"/>
    <n v="288653730.28000003"/>
    <n v="292468670"/>
    <n v="264736730.31999999"/>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680000"/>
    <n v="1060000"/>
    <n v="1155236"/>
    <n v="975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900000"/>
    <n v="460000"/>
    <n v="900000"/>
    <n v="384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51731638"/>
    <n v="55376500.020000003"/>
    <n v="58724018"/>
    <n v="50628166.670000002"/>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6000000"/>
    <n v="8411400"/>
    <n v="8411400"/>
    <n v="76367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600000"/>
    <n v="4674600"/>
    <n v="4674600"/>
    <n v="43193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656000"/>
    <n v="30144309"/>
    <n v="30736000"/>
    <n v="29769255.399999999"/>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000000"/>
    <n v="394000"/>
    <n v="545000"/>
    <n v="339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2000000"/>
    <n v="3045528.5500000003"/>
    <n v="3045531"/>
    <n v="1928811.27"/>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30656000"/>
    <n v="15671584.140000001"/>
    <n v="30590233"/>
    <n v="15470300.470000001"/>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3100000"/>
    <n v="10211167.09"/>
    <n v="13100000"/>
    <n v="10161167.09"/>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03511"/>
    <n v="25332964.219999999"/>
    <n v="26949662"/>
    <n v="23242273.040000007"/>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31259"/>
    <n v="25443490.309999999"/>
    <n v="27055190"/>
    <n v="23338596.639999993"/>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4384093"/>
    <n v="4092132.3600000003"/>
    <n v="4425175"/>
    <n v="3753559.550000001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8000000"/>
    <n v="8000000"/>
    <n v="9050000"/>
    <n v="7971734.7399999984"/>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500000"/>
    <n v="3500000"/>
    <n v="2798983.0499999993"/>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091200"/>
    <n v="3310000"/>
    <n v="2686175.3199999994"/>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200000"/>
    <n v="317784.38"/>
    <n v="318000"/>
    <n v="317784.38"/>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50000"/>
    <n v="16425"/>
    <n v="16425"/>
    <n v="16425"/>
  </r>
  <r>
    <s v="2023"/>
    <x v="0"/>
    <x v="0"/>
    <x v="0"/>
    <x v="0"/>
    <s v="2 - Poder Ejecutivo"/>
    <s v="0210 - MINISTERIO DE AGRICULTURA"/>
    <s v="0002 - DIRECCION GENERAL DE GANADERIA"/>
    <x v="3"/>
    <x v="10"/>
    <x v="25"/>
    <s v="2.2 - CONTRATACIÓN DE SERVICIOS"/>
    <s v="2.2.3 - VIÁTICOS"/>
    <s v="N"/>
    <s v="00 - N/A"/>
    <s v="10 - FONDO GENERAL"/>
    <s v="(en blanco)"/>
    <s v="99 - MULTIPROVINCIAL"/>
    <n v="4412500"/>
    <n v="2228915"/>
    <n v="2915600"/>
    <n v="2204915"/>
  </r>
  <r>
    <s v="2023"/>
    <x v="0"/>
    <x v="0"/>
    <x v="0"/>
    <x v="0"/>
    <s v="2 - Poder Ejecutivo"/>
    <s v="0210 - MINISTERIO DE AGRICULTURA"/>
    <s v="0002 - DIRECCION GENERAL DE GANADERIA"/>
    <x v="3"/>
    <x v="10"/>
    <x v="25"/>
    <s v="2.2 - CONTRATACIÓN DE SERVICIOS"/>
    <s v="2.2.3 - VIÁTICOS"/>
    <s v="N"/>
    <s v="00 - N/A"/>
    <s v="10 - FONDO GENERAL"/>
    <s v="(en blanco)"/>
    <s v="99 - MULTIPROVINCIAL"/>
    <n v="400000"/>
    <n v="0"/>
    <n v="82000"/>
    <n v="0"/>
  </r>
  <r>
    <s v="2023"/>
    <x v="0"/>
    <x v="0"/>
    <x v="0"/>
    <x v="0"/>
    <s v="2 - Poder Ejecutivo"/>
    <s v="0210 - MINISTERIO DE AGRICULTURA"/>
    <s v="0002 - DIRECCION GENERAL DE GANADERIA"/>
    <x v="3"/>
    <x v="10"/>
    <x v="25"/>
    <s v="2.2 - CONTRATACIÓN DE SERVICIOS"/>
    <s v="2.2.4 - TRANSPORTE Y ALMACENAJE"/>
    <s v="N"/>
    <s v="00 - N/A"/>
    <s v="10 - FONDO GENERAL"/>
    <s v="(en blanco)"/>
    <s v="99 - MULTIPROVINCIAL"/>
    <n v="0"/>
    <n v="0"/>
    <n v="0"/>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0"/>
    <n v="667104"/>
    <n v="670385"/>
    <n v="468192"/>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354000"/>
    <n v="177000"/>
    <n v="354000"/>
    <n v="17700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6 - SEGUROS"/>
    <s v="N"/>
    <s v="00 - N/A"/>
    <s v="10 - FONDO GENERAL"/>
    <s v="(en blanco)"/>
    <s v="99 - MULTIPROVINCIAL"/>
    <n v="1008294"/>
    <n v="647458.56000000006"/>
    <n v="655753"/>
    <n v="647458.56000000006"/>
  </r>
  <r>
    <s v="2023"/>
    <x v="0"/>
    <x v="0"/>
    <x v="0"/>
    <x v="0"/>
    <s v="2 - Poder Ejecutivo"/>
    <s v="0210 - MINISTERIO DE AGRICULTURA"/>
    <s v="0002 - DIRECCION GENERAL DE GANADERIA"/>
    <x v="3"/>
    <x v="10"/>
    <x v="25"/>
    <s v="2.2 - CONTRATACIÓN DE SERVICIOS"/>
    <s v="2.2.6 - SEGUROS"/>
    <s v="N"/>
    <s v="00 - N/A"/>
    <s v="10 - FONDO GENERAL"/>
    <s v="(en blanco)"/>
    <s v="99 - MULTIPROVINCIAL"/>
    <n v="6764350"/>
    <n v="5993499.1500000004"/>
    <n v="6271750"/>
    <n v="5993499.1500000004"/>
  </r>
  <r>
    <s v="2023"/>
    <x v="0"/>
    <x v="0"/>
    <x v="0"/>
    <x v="0"/>
    <s v="2 - Poder Ejecutivo"/>
    <s v="0210 - MINISTERIO DE AGRICULTURA"/>
    <s v="0002 - DIRECCION GENERAL DE GANADERIA"/>
    <x v="3"/>
    <x v="10"/>
    <x v="25"/>
    <s v="2.2 - CONTRATACIÓN DE SERVICIOS"/>
    <s v="2.2.6 - SEGUROS"/>
    <s v="N"/>
    <s v="00 - N/A"/>
    <s v="10 - FONDO GENERAL"/>
    <s v="(en blanco)"/>
    <s v="99 - MULTIPROVINCIAL"/>
    <n v="0"/>
    <n v="33500.869999999995"/>
    <n v="33501"/>
    <n v="33500.869999999995"/>
  </r>
  <r>
    <s v="2023"/>
    <x v="0"/>
    <x v="0"/>
    <x v="0"/>
    <x v="0"/>
    <s v="2 - Poder Ejecutivo"/>
    <s v="0210 - MINISTERIO DE AGRICULTURA"/>
    <s v="0002 - DIRECCION GENERAL DE GANADERIA"/>
    <x v="3"/>
    <x v="10"/>
    <x v="25"/>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0"/>
    <n v="195063.44"/>
    <n v="19506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3560900"/>
    <n v="2876655.5700000003"/>
    <n v="3360900"/>
    <n v="1485899.3"/>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
    <n v="606600.03"/>
    <n v="606601"/>
    <n v="9164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6808448"/>
    <n v="38000"/>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83308"/>
    <n v="94400"/>
    <n v="8330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800000"/>
    <n v="521331.4"/>
    <n v="521332"/>
    <n v="521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129800"/>
    <n v="1101324"/>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300000"/>
    <n v="790600"/>
    <n v="790600"/>
    <n v="790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100000"/>
    <n v="1108442.22"/>
    <n v="1164314"/>
    <n v="608442"/>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750000"/>
    <n v="1353292.1199999999"/>
    <n v="1419026"/>
    <n v="615490.48"/>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949000"/>
    <n v="508114"/>
    <n v="531114"/>
    <n v="50811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300000"/>
    <n v="257090"/>
    <n v="257090"/>
    <n v="257090"/>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30000"/>
    <n v="48192.020000000004"/>
    <n v="119937"/>
    <n v="48192.01"/>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471864"/>
    <n v="468960.07"/>
    <n v="594725"/>
    <n v="226140.07"/>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67181"/>
    <n v="248083.20000000001"/>
    <n v="270369"/>
    <n v="248083.20000000001"/>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250000"/>
    <n v="224878.5"/>
    <n v="225215"/>
    <n v="154314.5"/>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502045"/>
    <n v="325102.53999999998"/>
    <n v="327148"/>
    <n v="103579.69"/>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1011366"/>
    <n v="1406543.9500000002"/>
    <n v="2475222"/>
    <n v="1405245.95"/>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0"/>
    <n v="4785"/>
    <n v="43560"/>
    <n v="0"/>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12650466"/>
    <n v="5927195"/>
    <n v="15248396"/>
    <n v="5913145"/>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800000"/>
    <n v="497638.47000000003"/>
    <n v="1166676"/>
    <n v="497638.47"/>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
    <n v="5823.91"/>
    <n v="5824"/>
    <n v="5823.91"/>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00"/>
    <n v="238400"/>
    <n v="244300"/>
    <n v="3240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5000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100000"/>
    <n v="21829.279999999999"/>
    <n v="65100"/>
    <n v="110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2710000"/>
    <n v="6810.45"/>
    <n v="6811"/>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4038104"/>
    <n v="116268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8259980"/>
    <n v="15615710.800000001"/>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250000"/>
    <n v="332090"/>
    <n v="332090"/>
    <n v="332089.39"/>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500000"/>
    <n v="0"/>
    <n v="3942"/>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34.97999999999999"/>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
    <n v="7646.4"/>
    <n v="15447"/>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0470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7810"/>
    <n v="21450"/>
    <n v="1781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60000"/>
    <n v="31431.009999999995"/>
    <n v="107426"/>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00"/>
    <n v="619454.07000000007"/>
    <n v="709586"/>
    <n v="372662.93"/>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48500"/>
    <n v="291290.61000000004"/>
    <n v="384835"/>
    <n v="227818.89"/>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003689"/>
    <n v="638515.06000000006"/>
    <n v="733970"/>
    <n v="443951.6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4714171"/>
    <n v="3417734.42"/>
    <n v="5038746"/>
    <n v="2782214.4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33899"/>
    <n v="164650.33000000002"/>
    <n v="205035"/>
    <n v="124186.51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50000"/>
    <n v="255339.97999999998"/>
    <n v="436914"/>
    <n v="25533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270559"/>
    <n v="118585.08"/>
    <n v="138586"/>
    <n v="118585.0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00000"/>
    <n v="742714.48"/>
    <n v="917356"/>
    <n v="738914.8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106622.23"/>
    <n v="117970"/>
    <n v="106622.23"/>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3502026"/>
    <n v="0"/>
    <n v="1353581"/>
    <n v="0"/>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50000"/>
    <n v="854342.2"/>
    <n v="544993"/>
    <n v="36332.199999999997"/>
  </r>
  <r>
    <s v="2023"/>
    <x v="0"/>
    <x v="0"/>
    <x v="1"/>
    <x v="1"/>
    <s v="2 - Poder Ejecutivo"/>
    <s v="0210 - MINISTERIO DE AGRICULTURA"/>
    <s v="0002 - DIRECCION GENERAL DE GANADERIA"/>
    <x v="3"/>
    <x v="10"/>
    <x v="25"/>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11640000"/>
    <n v="7767000"/>
    <n v="11640000"/>
    <n v="776700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840000"/>
    <n v="718666.66999999993"/>
    <n v="840000"/>
    <n v="681333.34"/>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200000"/>
    <n v="10152.280000000001"/>
    <n v="200000"/>
    <n v="10152.280000000001"/>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360000"/>
    <n v="330000"/>
    <n v="360000"/>
    <n v="3300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670333.34"/>
    <n v="725000"/>
    <n v="670333.3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682873"/>
    <n v="547170.74"/>
    <n v="682873"/>
    <n v="547170.7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769356"/>
    <n v="551457"/>
    <n v="769356"/>
    <n v="551457"/>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85000"/>
    <n v="68501.719999999987"/>
    <n v="85000"/>
    <n v="68501.719999999987"/>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5592"/>
    <n v="1608.04"/>
    <n v="35592"/>
    <n v="1608.04"/>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44838"/>
    <n v="114287.67000000001"/>
    <n v="344838"/>
    <n v="114287.67000000001"/>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250000"/>
    <n v="235654.65"/>
    <n v="324806.98"/>
    <n v="235654.65"/>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1068800"/>
    <n v="459361.82"/>
    <n v="815502.97"/>
    <n v="459361.8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200000"/>
    <n v="45430"/>
    <n v="62138"/>
    <n v="4543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
    <n v="8850"/>
    <n v="118950"/>
    <n v="885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0"/>
    <n v="655090.07999999996"/>
    <n v="1000000"/>
    <n v="655090.07999999996"/>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1300000"/>
    <n v="139452.54"/>
    <n v="805356"/>
    <n v="139452.54"/>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0"/>
    <n v="91450"/>
    <n v="100000"/>
    <n v="37387.119999999995"/>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600000"/>
    <n v="349582"/>
    <n v="59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60000"/>
    <n v="79907.159999999989"/>
    <n v="83000"/>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29924.799999999999"/>
    <n v="30000"/>
    <n v="29924.799999999999"/>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500000"/>
    <n v="442500"/>
    <n v="787650"/>
    <n v="442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12862"/>
    <n v="12862"/>
    <n v="12862"/>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0"/>
    <n v="0"/>
    <n v="4505"/>
    <n v="0"/>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1325000"/>
    <n v="1190464.58"/>
    <n v="1325000"/>
    <n v="833459.15"/>
  </r>
  <r>
    <s v="2023"/>
    <x v="0"/>
    <x v="0"/>
    <x v="0"/>
    <x v="0"/>
    <s v="2 - Poder Ejecutivo"/>
    <s v="0210 - MINISTERIO DE AGRICULTURA"/>
    <s v="0003 - OFICINA DE TRATADOS COMERCIALES AGRICOLAS"/>
    <x v="3"/>
    <x v="12"/>
    <x v="50"/>
    <s v="2.3 - MATERIALES Y SUMINISTROS"/>
    <s v="2.3.1 - ALIMENTOS Y PRODUCTOS AGROFORESTALES"/>
    <s v="N"/>
    <s v="00 - N/A"/>
    <s v="10 - FONDO GENERAL"/>
    <s v="(en blanco)"/>
    <s v="99 - MULTIPROVINCIAL"/>
    <n v="153000"/>
    <n v="83265.64"/>
    <n v="108000"/>
    <n v="32726.14"/>
  </r>
  <r>
    <s v="2023"/>
    <x v="0"/>
    <x v="0"/>
    <x v="0"/>
    <x v="0"/>
    <s v="2 - Poder Ejecutivo"/>
    <s v="0210 - MINISTERIO DE AGRICULTURA"/>
    <s v="0003 - OFICINA DE TRATADOS COMERCIALES AGRICOLAS"/>
    <x v="3"/>
    <x v="12"/>
    <x v="50"/>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200000"/>
    <n v="95580"/>
    <n v="97000"/>
    <n v="33984"/>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1596.3500000000001"/>
    <n v="1600"/>
    <n v="1596.3500000000001"/>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1400000"/>
    <n v="1540000"/>
    <n v="1600000"/>
    <n v="126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
    <n v="27245.58"/>
    <n v="64000"/>
    <n v="17221.7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0"/>
    <n v="72584.87"/>
    <n v="81181.06"/>
    <n v="72584.8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149272.97"/>
    <n v="135000"/>
    <n v="149272.9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3351.2"/>
    <n v="35830"/>
    <n v="335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6598.56"/>
    <n v="7700"/>
    <n v="6598.56"/>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2000"/>
    <n v="26845"/>
    <n v="27000"/>
    <n v="26845"/>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2355.480000000001"/>
    <n v="11650"/>
    <n v="12355.480000000001"/>
  </r>
  <r>
    <s v="2023"/>
    <x v="0"/>
    <x v="0"/>
    <x v="1"/>
    <x v="1"/>
    <s v="2 - Poder Ejecutivo"/>
    <s v="0210 - MINISTERIO DE AGRICULTURA"/>
    <s v="0003 - OFICINA DE TRATADOS COMERCIALES AGRICOLAS"/>
    <x v="3"/>
    <x v="12"/>
    <x v="50"/>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25650001"/>
    <n v="27462100"/>
    <n v="28471001"/>
    <n v="25139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45760000"/>
    <n v="51137900"/>
    <n v="49934122"/>
    <n v="46739888.629999995"/>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0"/>
    <n v="965000"/>
    <n v="970000"/>
    <n v="900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6690100"/>
    <n v="6572709.5600000005"/>
    <n v="7740370"/>
    <n v="601525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000000"/>
    <n v="136000"/>
    <n v="140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500000"/>
    <n v="964697.75"/>
    <n v="1000000"/>
    <n v="812644.22000000009"/>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3072000"/>
    <n v="336000"/>
    <n v="397000"/>
    <n v="336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5572000"/>
    <n v="0"/>
    <n v="4796955"/>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6123997.3700000001"/>
    <n v="6101695.7999999998"/>
    <n v="5084512.9399999995"/>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963558.3399999999"/>
    <n v="5992974"/>
    <n v="5175889.05"/>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999941"/>
    <n v="834664.24"/>
    <n v="860922.2"/>
    <n v="647461.40000000026"/>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0"/>
    <n v="1285000"/>
    <n v="1285000"/>
    <n v="1153817.23"/>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1600000"/>
    <n v="690000"/>
    <n v="710000"/>
    <n v="660710.7899999999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900000"/>
    <n v="482000"/>
    <n v="600000"/>
    <n v="401629.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450000"/>
    <n v="3973.14"/>
    <n v="270000"/>
    <n v="3973.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560000"/>
    <n v="578402.42999999993"/>
    <n v="710900"/>
    <n v="274111.23"/>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5000000"/>
    <n v="2015973.92"/>
    <n v="3750000"/>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0"/>
    <n v="306125"/>
    <n v="500000"/>
    <n v="306125"/>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200000"/>
    <n v="9680"/>
    <n v="100000"/>
    <n v="968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0"/>
    <n v="1354343.26"/>
    <n v="1479100"/>
    <n v="1289030"/>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000000"/>
    <n v="211981.48"/>
    <n v="220000"/>
    <n v="10470.7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999960"/>
    <n v="1506232.8800000001"/>
    <n v="2263220"/>
    <n v="1506232.8800000001"/>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00000"/>
    <n v="49560"/>
    <n v="5037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250000"/>
    <n v="611224.72"/>
    <n v="595590"/>
    <n v="475256.26999999996"/>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400000"/>
    <n v="271380.3"/>
    <n v="314410"/>
    <n v="168897.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50000"/>
    <n v="2939.4300000000003"/>
    <n v="30000"/>
    <n v="2939.4300000000003"/>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198000"/>
    <n v="200000"/>
    <n v="132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50000"/>
    <n v="334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235569.34999999998"/>
    <n v="269000"/>
    <n v="235569.34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800000"/>
    <n v="1334856.8999999999"/>
    <n v="1335000"/>
    <n v="8614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80180"/>
    <n v="62900"/>
    <n v="20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650000"/>
    <n v="1140751"/>
    <n v="1294600"/>
    <n v="89400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25000"/>
    <n v="2858158.6799999997"/>
    <n v="3048500"/>
    <n v="1009916"/>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100000"/>
    <n v="529085.05000000005"/>
    <n v="540000"/>
    <n v="529085.0500000000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0"/>
    <n v="21858.55"/>
    <n v="40000"/>
    <n v="21858.5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800000"/>
    <n v="499999.98"/>
    <n v="500000"/>
    <n v="134151.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500000"/>
    <n v="267039.01"/>
    <n v="300000"/>
    <n v="241839.01"/>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0"/>
    <n v="18290"/>
    <n v="29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66879"/>
    <n v="0"/>
    <n v="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100000"/>
    <n v="9346.4500000000007"/>
    <n v="22500"/>
    <n v="9346.4500000000007"/>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0"/>
    <n v="134664.33000000002"/>
    <n v="100000"/>
    <n v="134664.330000000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200000"/>
    <n v="126140.2"/>
    <n v="180000"/>
    <n v="12614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320000"/>
    <n v="162434.10999999999"/>
    <n v="220000"/>
    <n v="154980.3400000000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12224.05"/>
    <n v="50000"/>
    <n v="12224.0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228754.8"/>
    <n v="285300"/>
    <n v="6490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23294.22"/>
    <n v="50000"/>
    <n v="23294.22"/>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30000"/>
    <n v="31034.149999999998"/>
    <n v="32000"/>
    <n v="30685.53"/>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0"/>
    <n v="2899000"/>
    <n v="3303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
    <n v="0"/>
    <n v="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0"/>
    <n v="1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1618.9"/>
    <n v="50000"/>
    <n v="1618.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59902.2"/>
    <n v="150000"/>
    <n v="55920.2699999999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150000"/>
    <n v="1062085.3600000001"/>
    <n v="1102000"/>
    <n v="782270.0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1208.58"/>
    <n v="0"/>
    <n v="1208.5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38820.829999999994"/>
    <n v="75000"/>
    <n v="38820.82999999999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50000"/>
    <n v="573422.65000000014"/>
    <n v="545000"/>
    <n v="485020.2200000000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90404.76999999996"/>
    <n v="410000"/>
    <n v="390404.7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31960.59999999998"/>
    <n v="574500"/>
    <n v="322391.9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751.46"/>
    <n v="7000"/>
    <n v="2431.4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80000"/>
    <n v="36303.189999999995"/>
    <n v="78000"/>
    <n v="36303.189999999995"/>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972400000"/>
    <n v="970522382"/>
    <n v="975600000"/>
    <n v="890727437.05999982"/>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720000000"/>
    <n v="770000000"/>
    <n v="770000000"/>
    <n v="769988920.860000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0"/>
    <n v="776600000"/>
    <n v="799800000"/>
    <n v="709685840.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6500000"/>
    <n v="22800000"/>
    <n v="22800000"/>
    <n v="15552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6000000"/>
    <n v="6000000"/>
    <n v="6000000"/>
    <n v="426335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49700000"/>
    <n v="209412580"/>
    <n v="216012580"/>
    <n v="206846352.41999999"/>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30000000"/>
    <n v="29000000"/>
    <n v="29000000"/>
    <n v="24071806.350000001"/>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720000000"/>
    <n v="690000000"/>
    <n v="707900000"/>
    <n v="649312687.14999998"/>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38600000"/>
    <n v="126787996"/>
    <n v="130881840"/>
    <n v="114133935.59000005"/>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40200000"/>
    <n v="125778100"/>
    <n v="128300000"/>
    <n v="115019148.81999996"/>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30800000"/>
    <n v="20771900"/>
    <n v="25550000"/>
    <n v="19310447.679999992"/>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10000000"/>
    <n v="5049896.8199999984"/>
    <n v="5264997.82"/>
    <n v="5049896.8199999984"/>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0"/>
    <n v="23605577.960000001"/>
    <n v="67709436"/>
    <n v="20246384.759999998"/>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3000000"/>
    <n v="1000000"/>
    <n v="2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0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50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724497.07"/>
    <n v="4100000"/>
    <n v="440911.83"/>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898605"/>
    <n v="36499877.579999998"/>
    <n v="38898605"/>
    <n v="35850877.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5852401.57"/>
    <n v="17200000"/>
    <n v="15852401.57"/>
  </r>
  <r>
    <s v="2023"/>
    <x v="0"/>
    <x v="0"/>
    <x v="0"/>
    <x v="0"/>
    <s v="2 - Poder Ejecutivo"/>
    <s v="0211 - MINISTERIO DE OBRAS PÚBLICAS Y COMUNICACIONES"/>
    <s v="0001 - MINISTERIO DE OBRAS PUBLICAS Y COMUNICACIONES"/>
    <x v="3"/>
    <x v="9"/>
    <x v="19"/>
    <s v="2.3 - MATERIALES Y SUMINISTROS"/>
    <s v="2.3.2 - TEXTILES Y VESTUARI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3000000"/>
    <n v="7239572.1499999994"/>
    <n v="8500000"/>
    <n v="6323184.149999999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500193"/>
    <n v="1237005.56"/>
    <n v="500193"/>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0"/>
    <n v="15926"/>
    <n v="50000"/>
    <n v="15926"/>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1000000"/>
    <n v="274575"/>
    <n v="300000"/>
    <n v="1678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en blanco)"/>
    <s v="99 - MULTIPROVINCIAL"/>
    <n v="500000"/>
    <n v="5154904.91"/>
    <n v="5350000"/>
    <n v="154904.91"/>
  </r>
  <r>
    <s v="2023"/>
    <x v="0"/>
    <x v="0"/>
    <x v="0"/>
    <x v="0"/>
    <s v="2 - Poder Ejecutivo"/>
    <s v="0211 - MINISTERIO DE OBRAS PÚBLICAS Y COMUNICACIONES"/>
    <s v="0001 - MINISTERIO DE OBRAS PUBLICAS Y COMUNICACIONES"/>
    <x v="3"/>
    <x v="9"/>
    <x v="19"/>
    <s v="2.3 - MATERIALES Y SUMINISTROS"/>
    <s v="2.3.4 - PRODUCTOS FARMACÉUTIC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5000000"/>
    <n v="851502.19000000006"/>
    <n v="840000"/>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2000000"/>
    <n v="196352"/>
    <n v="250000"/>
    <n v="196352"/>
  </r>
  <r>
    <s v="2023"/>
    <x v="0"/>
    <x v="0"/>
    <x v="0"/>
    <x v="0"/>
    <s v="2 - Poder Ejecutivo"/>
    <s v="0211 - MINISTERIO DE OBRAS PÚBLICAS Y COMUNICACIONES"/>
    <s v="0001 - MINISTERIO DE OBRAS PUBLICAS Y COMUNICACIONES"/>
    <x v="3"/>
    <x v="9"/>
    <x v="19"/>
    <s v="2.3 - MATERIALES Y SUMINISTROS"/>
    <s v="2.3.5 - CUERO, CAUCHO Y PLÁSTICO"/>
    <s v="N"/>
    <s v="00 - N/A"/>
    <s v="50 - CRÉDITO INTERNO"/>
    <s v="(en blanco)"/>
    <s v="99 - MULTIPROVINCIAL"/>
    <n v="0"/>
    <n v="0"/>
    <n v="3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7771439.9700000016"/>
    <n v="7600000"/>
    <n v="7771439.970000001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1901111.5499999998"/>
    <n v="2000000"/>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20721243.98"/>
    <n v="31299000"/>
    <n v="2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5963.15"/>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6235250.2699999996"/>
    <n v="1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4369599"/>
    <n v="8900000"/>
    <n v="3404241"/>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70000000"/>
    <n v="60254930"/>
    <n v="70000000"/>
    <n v="593758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228000000"/>
    <n v="227370203.24000001"/>
    <n v="220000000"/>
    <n v="21688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0"/>
    <n v="9558949.3200000003"/>
    <n v="102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1912500"/>
    <n v="79031159.099999994"/>
    <n v="519125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3000000"/>
    <n v="147257835.22999999"/>
    <n v="213000000"/>
    <n v="147217835.22999999"/>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19941450"/>
    <n v="26400000"/>
    <n v="19941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5000000"/>
    <n v="2300795.2000000002"/>
    <n v="14150000"/>
    <n v="123417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44250.35"/>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246317"/>
    <n v="5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267586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95865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46168000"/>
    <n v="46168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4800000"/>
    <n v="4125698.4599999995"/>
    <n v="9300000"/>
    <n v="3819665.460000000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4457077.9700000007"/>
    <n v="3007768.25"/>
    <n v="4457077.9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3915.2400000000016"/>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
    <n v="122229.88"/>
    <n v="100000"/>
    <n v="122229.88"/>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8404518"/>
    <n v="1716389.7100000004"/>
    <n v="1849444"/>
    <n v="572657.3599999998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938272.39999999967"/>
    <n v="710000"/>
    <n v="938272.39999999991"/>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36072924.5"/>
    <n v="36100000"/>
    <n v="36061401.799999997"/>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5000000"/>
    <n v="2854231.7299999995"/>
    <n v="6500000"/>
    <n v="2809564.2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36721.59"/>
    <n v="4475000"/>
    <n v="1286592.649999999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800000"/>
    <n v="4973648.3899999987"/>
    <n v="4100000"/>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
    <n v="379576.95999999996"/>
    <n v="200000"/>
    <n v="379576.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58297544.299999982"/>
    <n v="64754057.719999999"/>
    <n v="58127549.00999998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846207.97"/>
    <n v="300000"/>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0"/>
    <n v="5844001.9199999999"/>
    <n v="6044001.0199999996"/>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008245.540000003"/>
    <n v="70385203.980000004"/>
    <n v="32928817.38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7537209.29"/>
    <n v="15847600"/>
    <n v="7537209.29"/>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6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20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600000000"/>
    <n v="664505076.10000002"/>
    <n v="664505760"/>
    <n v="606913505.88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20400000"/>
    <n v="19237600"/>
    <n v="19400000"/>
    <n v="16254756.8900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52000000"/>
    <n v="59000000"/>
    <n v="59000000"/>
    <n v="58938043.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30000000"/>
    <n v="18000000"/>
    <n v="18000000"/>
    <n v="14900499.85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10000000"/>
    <n v="5810000"/>
    <n v="5810000"/>
    <n v="4700959.21"/>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80000000"/>
    <n v="155664000"/>
    <n v="182000000"/>
    <n v="137953665.93000001"/>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58334"/>
    <n v="59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16294100"/>
    <n v="15625200"/>
    <n v="16177800.66"/>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0000000"/>
    <n v="7139850"/>
    <n v="7808750"/>
    <n v="7027224.0700000003"/>
  </r>
  <r>
    <s v="2023"/>
    <x v="0"/>
    <x v="0"/>
    <x v="0"/>
    <x v="0"/>
    <s v="2 - Poder Ejecutivo"/>
    <s v="0211 - MINISTERIO DE OBRAS PÚBLICAS Y COMUNICACIONES"/>
    <s v="0001 - MINISTERIO DE OBRAS PUBLICAS Y COMUNICACIONES"/>
    <x v="3"/>
    <x v="9"/>
    <x v="52"/>
    <s v="2.1 - REMUNERACIONES Y CONTRIBUCIONES"/>
    <s v="2.1.1 - REMUNERACIONES"/>
    <s v="N"/>
    <s v="00 - N/A"/>
    <s v="50 - CRÉDITO INTERNO"/>
    <s v="(en blanco)"/>
    <s v="99 - MULTIPROVINCIAL"/>
    <n v="0"/>
    <n v="0"/>
    <n v="36000000"/>
    <n v="0"/>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70000000"/>
    <n v="84000000"/>
    <n v="84000000"/>
    <n v="83999590.70999999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0"/>
    <n v="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50000000"/>
    <n v="104580000"/>
    <n v="105695532"/>
    <n v="98266504.83000001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0"/>
    <n v="0"/>
    <n v="30255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35000000"/>
    <n v="0"/>
    <n v="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5000000"/>
    <n v="48799793.270000003"/>
    <n v="48800000"/>
    <n v="43790066.559999995"/>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6000000"/>
    <n v="48599600"/>
    <n v="48600000"/>
    <n v="44315119.080000006"/>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9000000"/>
    <n v="7918800"/>
    <n v="8000000"/>
    <n v="7341164.46"/>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6398168.329999998"/>
    <n v="36680000"/>
    <n v="36398168.329999998"/>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4296633.6399999997"/>
    <n v="5320000"/>
    <n v="4296633.6399999997"/>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81000000"/>
    <n v="69907160.890000015"/>
    <n v="87300000"/>
    <n v="69907160.890000015"/>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4000000"/>
    <n v="47232780.359999992"/>
    <n v="14000000"/>
    <n v="47232780.35999999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57600000"/>
    <n v="43718408.220000006"/>
    <n v="57600000"/>
    <n v="43718408.220000006"/>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3000000"/>
    <n v="1839623.54"/>
    <n v="3000000"/>
    <n v="1839623.54"/>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500000"/>
    <n v="530314"/>
    <n v="1500000"/>
    <n v="530314"/>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12351222.48"/>
    <n v="20344903.600000001"/>
    <n v="12351222.48"/>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6861339.7700000005"/>
    <n v="5000000"/>
    <n v="6861339.770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20000000"/>
    <n v="38269910.140000001"/>
    <n v="39200000"/>
    <n v="36777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5000000"/>
    <n v="0"/>
    <n v="8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800000"/>
    <n v="1918798.96"/>
    <n v="1681131.49"/>
    <n v="1918798.96"/>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5000000"/>
    <n v="94206856.289999992"/>
    <n v="109071449.90000001"/>
    <n v="82052788.87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0"/>
    <n v="24000000"/>
    <n v="33300000"/>
    <n v="2609410.4000000004"/>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10000000"/>
    <n v="512754.27"/>
    <n v="8000000"/>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5000000"/>
    <n v="126000000"/>
    <n v="125000000"/>
    <n v="125785149.88"/>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10000000"/>
    <n v="702062"/>
    <n v="2000000"/>
    <n v="701824.62"/>
  </r>
  <r>
    <s v="2023"/>
    <x v="0"/>
    <x v="0"/>
    <x v="0"/>
    <x v="0"/>
    <s v="2 - Poder Ejecutivo"/>
    <s v="0211 - MINISTERIO DE OBRAS PÚBLICAS Y COMUNICACIONES"/>
    <s v="0001 - MINISTERIO DE OBRAS PUBLICAS Y COMUNICACIONES"/>
    <x v="3"/>
    <x v="9"/>
    <x v="52"/>
    <s v="2.2 - CONTRATACIÓN DE SERVICIOS"/>
    <s v="2.2.3 - VIÁTICOS"/>
    <s v="N"/>
    <s v="00 - N/A"/>
    <s v="50 - CRÉDITO INTERNO"/>
    <s v="(en blanco)"/>
    <s v="99 - MULTIPROVINCIAL"/>
    <n v="0"/>
    <n v="0"/>
    <n v="70000000"/>
    <n v="0"/>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en blanco)"/>
    <s v="99 - MULTIPROVINCIAL"/>
    <n v="5000000"/>
    <n v="0"/>
    <n v="5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057395.17"/>
    <n v="2064291.4800000004"/>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2400000"/>
    <n v="2140000"/>
    <n v="24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30000000"/>
    <n v="3000000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704771.9"/>
    <n v="840000"/>
    <n v="326897.900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7206390.5399999991"/>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en blanco)"/>
    <s v="99 - MULTIPROVINCIAL"/>
    <n v="50000000"/>
    <n v="34603664.410000004"/>
    <n v="34700000"/>
    <n v="34603664.41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58180736.649999999"/>
    <n v="91750000"/>
    <n v="58180736.649999999"/>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33562860.980000004"/>
    <n v="22000000"/>
    <n v="33562860.98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2744233.66"/>
    <n v="3000000"/>
    <n v="2744233.6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2000000"/>
    <n v="0"/>
    <n v="908036"/>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3000000"/>
    <n v="86140"/>
    <n v="1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10937413.75"/>
    <n v="9804577.0300000012"/>
    <n v="10937413.74999999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1000000"/>
    <n v="186429.24"/>
    <n v="200000"/>
    <n v="186429.2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0"/>
    <n v="18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3883120.6500000004"/>
    <n v="1470924"/>
    <n v="3883120.65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8811.03"/>
    <n v="14545942.279999999"/>
    <n v="488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768"/>
    <n v="200000"/>
    <n v="2076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54462902.5"/>
    <n v="77355500"/>
    <n v="41633690.9500000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069139.590000004"/>
    <n v="26700000"/>
    <n v="11152690.720000001"/>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0"/>
    <n v="27793055"/>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23073.82"/>
    <n v="300000"/>
    <n v="23073.8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6000000"/>
    <n v="1296384.25"/>
    <n v="1000000"/>
    <n v="1296384.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2000000"/>
    <n v="1298000"/>
    <n v="0"/>
    <n v="1298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4000"/>
    <n v="50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5664.979999999996"/>
    <n v="225000"/>
    <n v="25664.97999999999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800000"/>
    <n v="85152"/>
    <n v="650000"/>
    <n v="8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925"/>
    <n v="850000"/>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7036743.7599999998"/>
    <n v="5000000"/>
    <n v="2965259.7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25341.12"/>
    <n v="1000000"/>
    <n v="225341.1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0"/>
    <n v="9746210"/>
    <n v="9800000"/>
    <n v="974621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2701803.310000001"/>
    <n v="12750000"/>
    <n v="8217821.29999999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60000"/>
    <n v="224524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06030.45"/>
    <n v="9628400"/>
    <n v="106030.4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0"/>
    <n v="4872624.54"/>
    <n v="5000000"/>
    <n v="4872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40000000"/>
    <n v="129400000"/>
    <n v="150000000"/>
    <n v="119793833.13999999"/>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0000000"/>
    <n v="10400000"/>
    <n v="11187420"/>
    <n v="9613862.8499999996"/>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7400000"/>
    <n v="12909960"/>
    <n v="16400000"/>
    <n v="8298452.6600000001"/>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8600000"/>
    <n v="12952400"/>
    <n v="16600000"/>
    <n v="8507137.129999999"/>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4200000"/>
    <n v="2377200"/>
    <n v="4200000"/>
    <n v="1342842.480000000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65435405"/>
    <n v="150674812.51999998"/>
    <n v="157245588"/>
    <n v="138749966.02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9000000"/>
    <n v="12620000"/>
    <n v="12620000"/>
    <n v="1082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6057258"/>
    <n v="29335257.559999999"/>
    <n v="24657258"/>
    <n v="26620819.42999999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5031985"/>
    <n v="15257064"/>
    <n v="15355875"/>
    <n v="15252896.719999999"/>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750000"/>
    <n v="1999957"/>
    <n v="5959667"/>
    <n v="19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250000"/>
    <n v="3970997.52"/>
    <n v="3769256"/>
    <n v="3970996.57"/>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2220000"/>
    <n v="3130519"/>
    <n v="3161000"/>
    <n v="286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6000000"/>
    <n v="12175540.540000001"/>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15031985"/>
    <n v="14178431.640000001"/>
    <n v="14178443"/>
    <n v="14178430.98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356856"/>
    <n v="12796604.42"/>
    <n v="12820057"/>
    <n v="11683158.49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469608"/>
    <n v="12862749.66"/>
    <n v="12887351"/>
    <n v="11745038.76"/>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2095896"/>
    <n v="2171359.08"/>
    <n v="2188957"/>
    <n v="1981911.6000000006"/>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776000"/>
    <n v="1465239.92"/>
    <n v="1776000"/>
    <n v="1353239.920000000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269200"/>
    <n v="1781981.88"/>
    <n v="2195788"/>
    <n v="1641981.8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95000"/>
    <n v="194901.28"/>
    <n v="195000"/>
    <n v="178657.7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3000000"/>
    <n v="2326133"/>
    <n v="2386133"/>
    <n v="2087893.190000000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14440"/>
    <n v="170040"/>
    <n v="214440"/>
    <n v="15587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1800000"/>
    <n v="1994452.1300000001"/>
    <n v="1994453"/>
    <n v="1844452.1400000001"/>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1200000"/>
    <n v="1486477.5"/>
    <n v="1798000"/>
    <n v="1486477.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600000"/>
    <n v="0"/>
    <n v="2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400000"/>
    <n v="0"/>
    <n v="1334"/>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0"/>
    <n v="479953.2"/>
    <n v="479953"/>
    <n v="439957.09999999992"/>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12318132"/>
    <n v="11027270.23"/>
    <n v="11692381"/>
    <n v="9899270.1599999983"/>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0"/>
    <n v="603432"/>
    <n v="603432"/>
    <n v="60343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1500000"/>
    <n v="2244640.0499999998"/>
    <n v="2244641"/>
    <n v="1552076.0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2191992"/>
    <n v="1379271"/>
    <n v="1409331"/>
    <n v="1282433"/>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3000000"/>
    <n v="2275280.46"/>
    <n v="2286335.23"/>
    <n v="1776280.45"/>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666.67"/>
    <n v="53804.76999999999"/>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720000"/>
    <n v="1643000"/>
    <n v="1643000"/>
    <n v="1493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500000"/>
    <n v="2666.67"/>
    <n v="1733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146466.67000000001"/>
    <n v="208638"/>
    <n v="1110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50000"/>
    <n v="0"/>
    <n v="1"/>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300000"/>
    <n v="2166355.33"/>
    <n v="2166356"/>
    <n v="189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200000"/>
    <n v="3600"/>
    <n v="10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0"/>
    <n v="110330"/>
    <n v="1103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4305624"/>
    <n v="5775117.2700000005"/>
    <n v="6820631"/>
    <n v="5366990.67"/>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900000"/>
    <n v="1103208.32"/>
    <n v="17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3910500"/>
    <n v="2258650.5"/>
    <n v="3780251"/>
    <n v="1569018.86"/>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0000"/>
    <n v="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6050000"/>
    <n v="3502220.7399999998"/>
    <n v="3521833"/>
    <n v="3502220.7399999998"/>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25000"/>
    <n v="9805.5300000000007"/>
    <n v="26850.759999999973"/>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175000"/>
    <n v="269.77999999999997"/>
    <n v="269.77999999999884"/>
    <n v="269.7799999999999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250050.77000000002"/>
    <n v="300428"/>
    <n v="223182.1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729387.5"/>
    <n v="729387.5"/>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250000"/>
    <n v="125715.07"/>
    <n v="146734.47999999998"/>
    <n v="125715.0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800000"/>
    <n v="328612.17000000004"/>
    <n v="331278.83999999997"/>
    <n v="328612.1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200000"/>
    <n v="660080"/>
    <n v="664080"/>
    <n v="660080"/>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00000"/>
    <n v="100901.8"/>
    <n v="100901.8"/>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5000"/>
    <n v="0"/>
    <n v="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en blanco)"/>
    <s v="99 - MULTIPROVINCIAL"/>
    <n v="50000"/>
    <n v="166.67"/>
    <n v="333.34000000000015"/>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0"/>
    <n v="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00000"/>
    <n v="314456.36"/>
    <n v="316457"/>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59881.46"/>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800000"/>
    <n v="1888143.97"/>
    <n v="2813722"/>
    <n v="1888134.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
    <n v="666.67"/>
    <n v="1333.3399999999965"/>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50"/>
    <n v="1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0000"/>
    <n v="182724.47"/>
    <n v="182891.14"/>
    <n v="182724.4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0"/>
    <n v="1241808.1799999997"/>
    <n v="1242308.18"/>
    <n v="1161501.7999999998"/>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975000"/>
    <n v="1830670.67"/>
    <n v="1843059.56"/>
    <n v="1550946.19"/>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0"/>
    <n v="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33189.43"/>
    <n v="33189.43"/>
    <n v="16647.2"/>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2998600"/>
    <n v="29986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0000"/>
    <n v="1666.67"/>
    <n v="10000"/>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4000000"/>
    <n v="15376000"/>
    <n v="13350002"/>
    <n v="14689543.40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166666"/>
    <n v="3848876"/>
    <n v="6865028.8200000003"/>
    <n v="3582264.750000000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00000"/>
    <n v="1342561.7799999998"/>
    <n v="890000"/>
    <n v="704601.5999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00000"/>
    <n v="69637.179999999993"/>
    <n v="71637.180000000051"/>
    <n v="60817.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6401.5"/>
    <n v="50000"/>
    <n v="6401.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
    <n v="33.32"/>
    <n v="98.619999999998981"/>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33759.800000000003"/>
    <n v="33926.47"/>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00"/>
    <n v="3596250"/>
    <n v="3604027.7800000003"/>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500000"/>
    <n v="2838750"/>
    <n v="2855130.22"/>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0"/>
    <n v="1448203.33"/>
    <n v="144987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5000"/>
    <n v="263368.57"/>
    <n v="263618.57"/>
    <n v="241808.55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400000"/>
    <n v="774507.21"/>
    <n v="873267"/>
    <n v="486549.4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166.67"/>
    <n v="333.33999999999651"/>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8906.1100000001"/>
    <n v="807322.01"/>
    <n v="439888.4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
    <n v="333.33"/>
    <n v="666.66000000000349"/>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300000"/>
    <n v="872720.93"/>
    <n v="878055"/>
    <n v="872720.929999999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
    <n v="5149.67"/>
    <n v="5200"/>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2133.12"/>
    <n v="688515.94"/>
    <n v="622133.1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600000"/>
    <n v="2266975.16"/>
    <n v="1768408"/>
    <n v="2142304.8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900000"/>
    <n v="1139662.05"/>
    <n v="1155144"/>
    <n v="208785.7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75000"/>
    <n v="1556195.35"/>
    <n v="1613482.8900000001"/>
    <n v="1276021.650000000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39673.39"/>
    <n v="39840.06"/>
    <n v="39673.3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0"/>
    <n v="491060.08000000007"/>
    <n v="567434.9"/>
    <n v="351168.24999999994"/>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01750277"/>
    <n v="714548144.96000004"/>
    <n v="723878397"/>
    <n v="708548416.29000008"/>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98208000"/>
    <n v="143166448.75999999"/>
    <n v="140901000"/>
    <n v="1427538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176000"/>
    <n v="4689750"/>
    <n v="3129750"/>
    <n v="41997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560000"/>
    <n v="0"/>
    <n v="15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1220642"/>
    <n v="74203687.280000001"/>
    <n v="75150171"/>
    <n v="73958721.760000005"/>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2011547"/>
    <n v="19011547"/>
    <n v="24011547"/>
    <n v="1573897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3677575"/>
    <n v="16677575"/>
    <n v="11677575"/>
    <n v="9159464.730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36264300"/>
    <n v="36574300"/>
    <n v="36574300"/>
    <n v="33885275"/>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9277620.840000004"/>
    <n v="59277620.840000004"/>
    <n v="59277620.839999996"/>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8818912.159999996"/>
    <n v="58818912.159999996"/>
    <n v="58818910.130000003"/>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en blanco)"/>
    <s v="99 - MULTIPROVINCIAL"/>
    <n v="0"/>
    <n v="15000000"/>
    <n v="15000000"/>
    <n v="11752277.030000001"/>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6763595"/>
    <n v="60526846.200000003"/>
    <n v="61829823"/>
    <n v="59933000.400000013"/>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7109134"/>
    <n v="61561565.200000003"/>
    <n v="60484102"/>
    <n v="60940604.189999998"/>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9886914"/>
    <n v="10702147.6"/>
    <n v="10476634"/>
    <n v="10081484.370000001"/>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7000000"/>
    <n v="7450000"/>
    <n v="7000000"/>
    <n v="5556623.8100000005"/>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5000000"/>
    <n v="4550000"/>
    <n v="5000000"/>
    <n v="3985644.9800000004"/>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304191203"/>
    <n v="304191203"/>
    <n v="304191203"/>
    <n v="304191202.99999994"/>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200000"/>
    <n v="200000"/>
    <n v="200000"/>
    <n v="1116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en blanco)"/>
    <s v="99 - MULTIPROVINCIAL"/>
    <n v="0"/>
    <n v="223093281.16999999"/>
    <n v="300000000"/>
    <n v="223093281.16999999"/>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500000"/>
    <n v="1017608.3999999999"/>
    <n v="1500000"/>
    <n v="1017608.4"/>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127412.95"/>
    <n v="100000"/>
    <n v="127412.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35000000"/>
    <n v="2242502.0099999998"/>
    <n v="4500000"/>
    <n v="2242502.0099999998"/>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2000000"/>
    <n v="5017669.9499999993"/>
    <n v="5400000"/>
    <n v="5017669.9499999993"/>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872935.3899999999"/>
    <n v="100000"/>
    <n v="822935.3899999999"/>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en blanco)"/>
    <s v="99 - MULTIPROVINCIAL"/>
    <n v="0"/>
    <n v="0"/>
    <n v="3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987660"/>
    <n v="100000"/>
    <n v="98766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50000"/>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594001.02"/>
    <n v="700000"/>
    <n v="222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0"/>
    <n v="15000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195000000"/>
    <n v="189522675.71000001"/>
    <n v="188650350"/>
    <n v="189522675.71000001"/>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0"/>
    <n v="0"/>
    <n v="1084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5000000"/>
    <n v="2226196.86"/>
    <n v="3391600"/>
    <n v="2226196.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20000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1461462"/>
    <n v="500000"/>
    <n v="29645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2000000"/>
    <n v="3485411.5999999996"/>
    <n v="2000000"/>
    <n v="3096468.95"/>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1208626.270000003"/>
    <n v="100000000"/>
    <n v="10358759.449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29563093.75999999"/>
    <n v="100000000"/>
    <n v="129563093.75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166671635.00999996"/>
    <n v="200000000"/>
    <n v="156671635.00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
    <n v="10724531.359999999"/>
    <n v="20000000"/>
    <n v="9743858.6500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409117241.27000004"/>
    <n v="380000000"/>
    <n v="346656605.27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50000000"/>
    <n v="303547063.60000008"/>
    <n v="250000000"/>
    <n v="303263765.6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
    <n v="38212.42"/>
    <n v="500000"/>
    <n v="38212.4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
    <n v="1023777.5100000001"/>
    <n v="1500000"/>
    <n v="798787.2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161501"/>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
    <n v="496558.38"/>
    <n v="5000000"/>
    <n v="33822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
    <n v="7002.0000000000073"/>
    <n v="1000000"/>
    <n v="7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877040"/>
    <n v="2000000"/>
    <n v="87704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500000"/>
    <n v="15159606.43"/>
    <n v="10630000"/>
    <n v="14808718.93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0"/>
    <n v="42214857.560000002"/>
    <n v="35200000"/>
    <n v="42214857.56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0"/>
    <n v="192419.33000000002"/>
    <n v="10000000"/>
    <n v="192419.3300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0000000"/>
    <n v="10829837.559999999"/>
    <n v="10000000"/>
    <n v="5197837.560000000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7233596"/>
    <n v="33134198.939999998"/>
    <n v="17233596"/>
    <n v="18153523.7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12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100000"/>
    <n v="1500000"/>
    <n v="366666.6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50000000"/>
    <n v="162022434.44999996"/>
    <n v="184300000"/>
    <n v="160952320.63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4085315.280000001"/>
    <n v="27500000"/>
    <n v="14085315.280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26315.059999999998"/>
    <n v="500000"/>
    <n v="26315.059999999998"/>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200000"/>
    <n v="843620.35"/>
    <n v="950000"/>
    <n v="721390.0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0"/>
    <n v="0"/>
    <n v="15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3000000"/>
    <n v="4100794.94"/>
    <n v="4100000"/>
    <n v="3817236.94"/>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110836"/>
    <n v="100000"/>
    <n v="110835"/>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20 - FONDOS CON DESTINO ESPECÍFICO"/>
    <s v="(en blanco)"/>
    <s v="99 - MULTIPROVINCIAL"/>
    <n v="0"/>
    <n v="0"/>
    <n v="35000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2000000"/>
    <n v="5187968.3599999994"/>
    <n v="4770000"/>
    <n v="1719964.4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0"/>
    <n v="253571.4"/>
    <n v="1500000"/>
    <n v="179466.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en blanco)"/>
    <s v="99 - MULTIPROVINCIAL"/>
    <n v="0"/>
    <n v="64923352"/>
    <n v="67500000"/>
    <n v="42963352"/>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1500000"/>
    <n v="884458.44"/>
    <n v="950000"/>
    <n v="88445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35000000"/>
    <n v="106365.16999999993"/>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en blanco)"/>
    <s v="99 - MULTIPROVINCIAL"/>
    <n v="0"/>
    <n v="28796000"/>
    <n v="31000000"/>
    <n v="1572600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44418.98"/>
    <n v="100000"/>
    <n v="4401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192600.83"/>
    <n v="3100000"/>
    <n v="1733124.2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1372438.7"/>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0"/>
    <n v="24315.08"/>
    <n v="170000"/>
    <n v="24315.08"/>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10917880.58"/>
    <n v="8500000"/>
    <n v="74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500000"/>
    <n v="2408737.3800000004"/>
    <n v="1500000"/>
    <n v="2016137.38"/>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2500000"/>
    <n v="2034815.24"/>
    <n v="2000000"/>
    <n v="2007595.47"/>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237157.68"/>
    <n v="500000"/>
    <n v="221111.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3000000"/>
    <n v="1668808.94"/>
    <n v="4000000"/>
    <n v="1556453.0399999998"/>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5000000"/>
    <n v="5488242.9800000004"/>
    <n v="8900000"/>
    <n v="4116159.159999999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0300"/>
    <n v="100000"/>
    <n v="10030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5598.62"/>
    <n v="250000"/>
    <n v="105598.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0"/>
    <n v="6220185.9100000011"/>
    <n v="6500000"/>
    <n v="6210578.71"/>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5000000"/>
    <n v="10865705.240000002"/>
    <n v="11500000"/>
    <n v="10763983.67"/>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88694.790000000008"/>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2000000"/>
    <n v="3254201.2300000004"/>
    <n v="0"/>
    <n v="3254201.230000000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4000000"/>
    <n v="2905493.7900000005"/>
    <n v="6100000"/>
    <n v="2664966.25"/>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0"/>
    <n v="0"/>
    <n v="15000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55263753"/>
    <n v="5105579.5500000007"/>
    <n v="23063753"/>
    <n v="3020305.86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00000000"/>
    <n v="67026055.710000001"/>
    <n v="55000000"/>
    <n v="44992303.640000001"/>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225000000"/>
    <n v="286326983.89999998"/>
    <n v="225000000"/>
    <n v="286326983.90000004"/>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125000000"/>
    <n v="56356462.100000001"/>
    <n v="117683446"/>
    <n v="56356462.100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6000000"/>
    <n v="619869368.54000008"/>
    <n v="690185243"/>
    <n v="619849368.54000008"/>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08000000"/>
    <n v="99272000"/>
    <n v="109500000"/>
    <n v="99272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20000"/>
    <n v="110000"/>
    <n v="120000"/>
    <n v="11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177000"/>
    <n v="66548767.149999999"/>
    <n v="66607000"/>
    <n v="66530267.149999999"/>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0"/>
    <n v="0"/>
    <n v="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0"/>
    <n v="0"/>
    <n v="0"/>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40000000"/>
    <n v="32484580.609999999"/>
    <n v="40000000"/>
    <n v="32484580.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13799912"/>
    <n v="6996524.54"/>
    <n v="13799912"/>
    <n v="6996523.6199999992"/>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20004000"/>
    <n v="18324900"/>
    <n v="20004000"/>
    <n v="183071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1349265.089999996"/>
    <n v="63005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5429756.090000004"/>
    <n v="65429757"/>
    <n v="65429189.420000002"/>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en blanco)"/>
    <s v="99 - MULTIPROVINCIAL"/>
    <n v="438000"/>
    <n v="359940.25"/>
    <n v="433000"/>
    <n v="35994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962520"/>
    <n v="50946158.799999997"/>
    <n v="55788520"/>
    <n v="50944740.799999997"/>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885108"/>
    <n v="51077081.849999994"/>
    <n v="55587108"/>
    <n v="51075661.850000001"/>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9289440"/>
    <n v="8371703.3200000003"/>
    <n v="9557440"/>
    <n v="8371463.319999999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2500000"/>
    <n v="13618050.300000001"/>
    <n v="21280000"/>
    <n v="13618050.30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1000000"/>
    <n v="12811371.640000001"/>
    <n v="14852000"/>
    <n v="12811371.64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20000000"/>
    <n v="14147533"/>
    <n v="20000000"/>
    <n v="14147533"/>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1628458.4"/>
    <n v="1000000"/>
    <n v="1628458.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421513"/>
    <n v="1000000"/>
    <n v="421513"/>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2500000"/>
    <n v="2262681.48"/>
    <n v="1900000"/>
    <n v="2083969.54"/>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en blanco)"/>
    <s v="99 - MULTIPROVINCIAL"/>
    <n v="5000000"/>
    <n v="3815973.29"/>
    <n v="5900000"/>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10000000"/>
    <n v="11800000"/>
    <n v="10000000"/>
    <n v="10876650"/>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500000"/>
    <n v="0"/>
    <n v="15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1000000"/>
    <n v="0"/>
    <n v="20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en blanco)"/>
    <s v="99 - MULTIPROVINCIAL"/>
    <n v="0"/>
    <n v="4406958"/>
    <n v="5500000"/>
    <n v="4406958"/>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0"/>
    <n v="27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2200000.02"/>
    <n v="3000000"/>
    <n v="1925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2600000"/>
    <n v="4598280.4400000004"/>
    <n v="2600000"/>
    <n v="4437406.66"/>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200000"/>
    <n v="6390000"/>
    <n v="5200000"/>
    <n v="4849999.99"/>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1500000"/>
    <n v="1645669.3"/>
    <n v="1800000"/>
    <n v="135066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en blanco)"/>
    <s v="99 - MULTIPROVINCIAL"/>
    <n v="0"/>
    <n v="17499995.880000003"/>
    <n v="17650000"/>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0"/>
    <n v="32824537.219999999"/>
    <n v="30000000"/>
    <n v="32824537.219999999"/>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63200000"/>
    <n v="126971147.89"/>
    <n v="129850000"/>
    <n v="101580304.97"/>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2500000"/>
    <n v="6410365.0099999998"/>
    <n v="2500000"/>
    <n v="4812819.4000000004"/>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0"/>
    <n v="0"/>
    <n v="65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
    <n v="69000"/>
    <n v="100000"/>
    <n v="69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3823200"/>
    <n v="5000000"/>
    <n v="3186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5459000"/>
    <n v="8000000"/>
    <n v="494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6805556.0099999998"/>
    <n v="8000000"/>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3000000"/>
    <n v="14503568.310000001"/>
    <n v="10000000"/>
    <n v="1327156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0"/>
    <n v="1298000"/>
    <n v="10000000"/>
    <n v="129800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5000000"/>
    <n v="11976545.1"/>
    <n v="14000000"/>
    <n v="8101937.5500000007"/>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2000000"/>
    <n v="6259268.2800000003"/>
    <n v="3850000"/>
    <n v="4760668.2799999993"/>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en blanco)"/>
    <s v="99 - MULTIPROVINCIAL"/>
    <n v="100000000"/>
    <n v="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3000000"/>
    <n v="2073808"/>
    <n v="3600000"/>
    <n v="1846808.0000000002"/>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58103.46"/>
    <n v="100000"/>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1500000"/>
    <n v="0"/>
    <n v="15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2500000"/>
    <n v="270220"/>
    <n v="250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8000000"/>
    <n v="840160"/>
    <n v="800000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124678.6499999999"/>
    <n v="2500000"/>
    <n v="1094706.6499999999"/>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000000"/>
    <n v="1777113.04"/>
    <n v="2000000"/>
    <n v="1777113.039999999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488688"/>
    <n v="25000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33550"/>
    <n v="50000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35000000"/>
    <n v="33079801.640000001"/>
    <n v="35000000"/>
    <n v="32210613.640000001"/>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400000"/>
    <n v="0"/>
    <n v="4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2212.5"/>
    <n v="1000000"/>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13341.079999999987"/>
    <n v="10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200000"/>
    <n v="405691.91000000003"/>
    <n v="120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700000"/>
    <n v="0"/>
    <n v="17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en blanco)"/>
    <s v="99 - MULTIPROVINCIAL"/>
    <n v="0"/>
    <n v="180000.27"/>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5000000"/>
    <n v="41004000"/>
    <n v="35000000"/>
    <n v="4099107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400000000"/>
    <n v="512924390"/>
    <n v="500000000"/>
    <n v="50053461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60000"/>
    <n v="20340"/>
    <n v="6000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6655105.9500000002"/>
    <n v="15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2409533.37"/>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000000"/>
    <n v="458809.72"/>
    <n v="1000000"/>
    <n v="458809.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en blanco)"/>
    <s v="99 - MULTIPROVINCIAL"/>
    <n v="0"/>
    <n v="0"/>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695105.4000000001"/>
    <n v="4000000"/>
    <n v="1692745.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557189.74"/>
    <n v="4000000"/>
    <n v="1537503.6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526686.92999999993"/>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814335.8"/>
    <n v="1000000"/>
    <n v="553067.17999999993"/>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200000"/>
    <n v="17084262.099999998"/>
    <n v="10200000"/>
    <n v="8114093.3799999999"/>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0472000"/>
    <n v="8094595.4099999992"/>
    <n v="4344000"/>
    <n v="6599595.400000000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6466.4"/>
    <n v="1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25547498.600000001"/>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167884603"/>
    <n v="0"/>
    <n v="929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540856"/>
    <n v="63409000"/>
    <n v="63770463"/>
    <n v="63409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0"/>
    <n v="40000"/>
    <n v="4800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000000"/>
    <n v="174000"/>
    <n v="100"/>
    <n v="174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1560000"/>
    <n v="25222000"/>
    <n v="25795907.98"/>
    <n v="25222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
    <n v="365500"/>
    <n v="300000"/>
    <n v="173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33238"/>
    <n v="7570937.5"/>
    <n v="7678250"/>
    <n v="7570937.5"/>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499000"/>
    <n v="3836500"/>
    <n v="3892528.29"/>
    <n v="3836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300000"/>
    <n v="681102.91"/>
    <n v="785971.3899999999"/>
    <n v="681102.91000000015"/>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2898000"/>
    <n v="3032810.3200000003"/>
    <n v="3894000"/>
    <n v="2682810.3199999998"/>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5806863.5999999996"/>
    <n v="6267133.3399999999"/>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7002916.6600000001"/>
    <n v="7678250"/>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1000"/>
    <n v="1948037.77"/>
    <n v="1000"/>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640000"/>
    <n v="6233004.1299999999"/>
    <n v="6563418"/>
    <n v="6216519.879999999"/>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760000"/>
    <n v="6333945.5"/>
    <n v="6295395"/>
    <n v="6317438"/>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840000"/>
    <n v="923904.3"/>
    <n v="920589"/>
    <n v="921114.30000000016"/>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416725"/>
    <n v="824676.12"/>
    <n v="1850894.1099999999"/>
    <n v="824676.1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786219"/>
    <n v="2205982.44"/>
    <n v="2226343.77"/>
    <n v="2205982.44"/>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360000"/>
    <n v="659879.91"/>
    <n v="777138.24"/>
    <n v="659879.91"/>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60000"/>
    <n v="52302.2"/>
    <n v="6709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30000"/>
    <n v="184870.84"/>
    <n v="192000"/>
    <n v="184870.84000000003"/>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900000"/>
    <n v="743800"/>
    <n v="900000"/>
    <n v="74380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100000"/>
    <n v="0"/>
    <n v="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0"/>
    <n v="145000"/>
    <n v="190000"/>
    <n v="14500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30000"/>
    <n v="13840"/>
    <n v="30000"/>
    <n v="1384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5300000"/>
    <n v="5627252.1799999997"/>
    <n v="5627526"/>
    <n v="5267144.7"/>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420000"/>
    <n v="205000"/>
    <n v="205000"/>
    <n v="152574"/>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1500000"/>
    <n v="5024996.67"/>
    <n v="5173000"/>
    <n v="3981987.199999999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864000"/>
    <n v="778826.98"/>
    <n v="799000"/>
    <n v="778826.98"/>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30000"/>
    <n v="22620"/>
    <n v="23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300500"/>
    <n v="1947639.03"/>
    <n v="2060000"/>
    <n v="1432316.0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421401.59999999998"/>
    <n v="390800"/>
    <n v="421401.59999999998"/>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5000"/>
    <n v="33040"/>
    <n v="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00000"/>
    <n v="1133404.9100000001"/>
    <n v="1144194"/>
    <n v="1037824.8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200000"/>
    <n v="806699.08"/>
    <n v="405000"/>
    <n v="760652.600000000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5000"/>
    <n v="3981.2599999999998"/>
    <n v="15000"/>
    <n v="3981.259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0"/>
    <n v="35383.480000000003"/>
    <n v="36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1000000"/>
    <n v="2369967.19"/>
    <n v="2914000"/>
    <n v="2283558.6"/>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50000"/>
    <n v="210443.01"/>
    <n v="300000"/>
    <n v="3758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00000"/>
    <n v="632670.65"/>
    <n v="371964"/>
    <n v="632670.65"/>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
    <n v="285142"/>
    <n v="300000"/>
    <n v="26194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307431"/>
    <n v="218400.01"/>
    <n v="446641.87999999989"/>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00000"/>
    <n v="0"/>
    <n v="20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200000"/>
    <n v="1654116.7000000002"/>
    <n v="1459200"/>
    <n v="1508032.7"/>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1000000"/>
    <n v="27647.7"/>
    <n v="323000"/>
    <n v="27647.7"/>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185000"/>
    <n v="362111.47000000003"/>
    <n v="457000"/>
    <n v="304410.47000000003"/>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0"/>
    <n v="94890"/>
    <n v="92000"/>
    <n v="8262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525000"/>
    <n v="52781.4"/>
    <n v="36000"/>
    <n v="15906.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0"/>
    <n v="0"/>
    <n v="145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247905.02"/>
    <n v="243000"/>
    <n v="247905.02000000002"/>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77499.98000000001"/>
    <n v="77000"/>
    <n v="76393.679999999993"/>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174032.44"/>
    <n v="176224"/>
    <n v="174032.43999999997"/>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3440000"/>
    <n v="3440000"/>
    <n v="3440000"/>
    <n v="344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00000"/>
    <n v="182650.95"/>
    <n v="204600"/>
    <n v="154570.98000000001"/>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60000"/>
    <n v="184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21130.260000000002"/>
    <n v="72000"/>
    <n v="21130.2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350000"/>
    <n v="1180410.6499999999"/>
    <n v="1308000"/>
    <n v="1171410.6300000001"/>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8014.45"/>
    <n v="10000"/>
    <n v="18014.4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82898.48"/>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00000"/>
    <n v="345355.43999999994"/>
    <n v="370000"/>
    <n v="334232.7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50000"/>
    <n v="43015.48"/>
    <n v="0"/>
    <n v="43015.4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80000"/>
    <n v="285465.59999999998"/>
    <n v="414300"/>
    <n v="284368.2"/>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6800000"/>
    <n v="100887913.92000002"/>
    <n v="112716000"/>
    <n v="100867147.88"/>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360000"/>
    <n v="0"/>
    <n v="9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80000"/>
    <n v="161700"/>
    <n v="162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780000"/>
    <n v="0"/>
    <n v="5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0"/>
    <n v="220000"/>
    <n v="210000"/>
    <n v="110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624000"/>
    <n v="512000"/>
    <n v="582725"/>
    <n v="512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560000"/>
    <n v="1212450.8400000001"/>
    <n v="1360000"/>
    <n v="1212450.8400000001"/>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0"/>
    <n v="9567501.8599999994"/>
    <n v="9627000"/>
    <n v="9335476.3899999987"/>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
    <n v="1271792"/>
    <n v="1750000"/>
    <n v="6267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500000"/>
    <n v="388460.53000000009"/>
    <n v="750900"/>
    <n v="257631.28"/>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996000"/>
    <n v="1077000"/>
    <n v="1179000"/>
    <n v="107700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660000"/>
    <n v="6776460"/>
    <n v="7470000"/>
    <n v="677646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791129"/>
    <n v="7258396.879999999"/>
    <n v="8065902.04"/>
    <n v="7249125.5699999994"/>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851456"/>
    <n v="7312578.7699999996"/>
    <n v="8125011.6799999997"/>
    <n v="7303294.3799999999"/>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1253489"/>
    <n v="1145581.72"/>
    <n v="1278936.3999999999"/>
    <n v="1144077.9099999999"/>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182.58"/>
    <n v="11000"/>
    <n v="182.5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2400000"/>
    <n v="2111475.1300000004"/>
    <n v="2400000"/>
    <n v="2111475.12"/>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5134"/>
    <n v="2000"/>
    <n v="5212.88"/>
    <n v="2000"/>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0"/>
    <n v="151105.91"/>
    <n v="260000"/>
    <n v="151105.91000000003"/>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320000"/>
    <n v="3961957.6200000006"/>
    <n v="4470000"/>
    <n v="3961957.3200000003"/>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200000"/>
    <n v="29500"/>
    <n v="50000"/>
    <n v="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3200000"/>
    <n v="2221380"/>
    <n v="2828500"/>
    <n v="222138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0"/>
    <n v="106858.12"/>
    <n v="385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84947.6"/>
    <n v="250000"/>
    <n v="84947.6"/>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1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650000"/>
    <n v="649427.64"/>
    <n v="784500"/>
    <n v="649427.64"/>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0"/>
    <n v="8190"/>
    <n v="5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4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208270"/>
    <n v="200000"/>
    <n v="20355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1367347.36"/>
    <n v="1415900"/>
    <n v="1367347.3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2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403639.92"/>
    <n v="2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275000"/>
    <n v="300000"/>
    <n v="27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7500"/>
    <n v="30000"/>
    <n v="7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200080.79999999993"/>
    <n v="50000"/>
    <n v="2000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1211957.1199999999"/>
    <n v="1516500"/>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800000"/>
    <n v="2130696.5"/>
    <n v="2345800"/>
    <n v="86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200000"/>
    <n v="0"/>
    <n v="2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400000"/>
    <n v="814434.48"/>
    <n v="827200"/>
    <n v="594831.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25000"/>
    <n v="0"/>
    <n v="10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200000"/>
    <n v="353233"/>
    <n v="3533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7925.58000000002"/>
    <n v="250000"/>
    <n v="257925.58"/>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4113"/>
    <n v="256000"/>
    <n v="116300.8"/>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300000"/>
    <n v="720236.6"/>
    <n v="76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50000"/>
    <n v="27450.05"/>
    <n v="50000"/>
    <n v="20050.05"/>
  </r>
  <r>
    <s v="2023"/>
    <x v="0"/>
    <x v="0"/>
    <x v="0"/>
    <x v="0"/>
    <s v="2 - Poder Ejecutivo"/>
    <s v="0211 - MINISTERIO DE OBRAS PÚBLICAS Y COMUNICACIONES"/>
    <s v="0009 - OFICINA NACIONAL DE METEOROLOGÍA"/>
    <x v="3"/>
    <x v="16"/>
    <x v="57"/>
    <s v="2.3 - MATERIALES Y SUMINISTROS"/>
    <s v="2.3.4 - PRODUCTOS FARMACÉUTICOS"/>
    <s v="N"/>
    <s v="00 - N/A"/>
    <s v="10 - FONDO GENERAL"/>
    <s v="(en blanco)"/>
    <s v="99 - MULTIPROVINCIAL"/>
    <n v="50000"/>
    <n v="48977.96"/>
    <n v="50000"/>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400000"/>
    <n v="434152.98"/>
    <n v="436000"/>
    <n v="261783"/>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200000"/>
    <n v="48008.770000000004"/>
    <n v="75041"/>
    <n v="31783.7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232864.41"/>
    <n v="236750"/>
    <n v="232864.41"/>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50.67"/>
    <n v="0"/>
    <n v="50.6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354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4016.979999999996"/>
    <n v="54017"/>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53339.65"/>
    <n v="450000"/>
    <n v="452336.6499999999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3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400000"/>
    <n v="2950000"/>
    <n v="2955000"/>
    <n v="295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800000"/>
    <n v="2186102.25"/>
    <n v="2186500"/>
    <n v="210107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00000"/>
    <n v="395385.82000000007"/>
    <n v="400000"/>
    <n v="395385.82000000007"/>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400000"/>
    <n v="288680.86"/>
    <n v="290000"/>
    <n v="288680.8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9704.91"/>
    <n v="7000"/>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17728"/>
    <n v="20000"/>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300000"/>
    <n v="246146.23"/>
    <n v="336147"/>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3447.08"/>
    <n v="87600"/>
    <n v="57783.0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219497.31999999998"/>
    <n v="450000"/>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078833.3700000001"/>
    <n v="1288000"/>
    <n v="884174.9299999999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0"/>
    <n v="2424081.3099999996"/>
    <n v="2067250"/>
    <n v="1764166.31"/>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751373.3199999998"/>
    <n v="1395000"/>
    <n v="1642873.29"/>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700000"/>
    <n v="398769.25000000006"/>
    <n v="736130"/>
    <n v="366478.55"/>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12980"/>
    <n v="1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606288"/>
    <n v="8343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6397000"/>
    <n v="29885000"/>
    <n v="30967000"/>
    <n v="2767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0"/>
    <n v="4820000"/>
    <n v="5180000"/>
    <n v="408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479500"/>
    <n v="2593250"/>
    <n v="3479500"/>
    <n v="259325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100000"/>
    <n v="76142.13"/>
    <n v="55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588000"/>
    <n v="4444000"/>
    <n v="4588000"/>
    <n v="405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2477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0584.5"/>
    <n v="3000000"/>
    <n v="2251429.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4055"/>
    <n v="3000000"/>
    <n v="225460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400000"/>
    <n v="344222.04000000004"/>
    <n v="400000"/>
    <n v="314333.69"/>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1200000"/>
    <n v="888559.46000000008"/>
    <n v="1200000"/>
    <n v="888559.46000000008"/>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4000"/>
    <n v="426441.6"/>
    <n v="204000"/>
    <n v="426441.60000000009"/>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0000"/>
    <n v="288924.23000000004"/>
    <n v="200000"/>
    <n v="288924.23000000004"/>
  </r>
  <r>
    <s v="2023"/>
    <x v="0"/>
    <x v="0"/>
    <x v="0"/>
    <x v="0"/>
    <s v="2 - Poder Ejecutivo"/>
    <s v="0211 - MINISTERIO DE OBRAS PÚBLICAS Y COMUNICACIONES"/>
    <s v="0010 - COMISION PRESIDENCIAL PARA LA MODERNIZACION Y SEGURIDAD PORTUARIAS"/>
    <x v="3"/>
    <x v="9"/>
    <x v="58"/>
    <s v="2.2 - CONTRATACIÓN DE SERVICIOS"/>
    <s v="2.2.2 - PUBLICIDAD, IMPRESIÓN Y ENCUADERNACIÓN"/>
    <s v="N"/>
    <s v="00 - N/A"/>
    <s v="10 - FONDO GENERAL"/>
    <s v="(en blanco)"/>
    <s v="99 - MULTIPROVINCIAL"/>
    <n v="0"/>
    <n v="0"/>
    <n v="10000"/>
    <n v="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1800000"/>
    <n v="1590000"/>
    <n v="1800000"/>
    <n v="15900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000000"/>
    <n v="1867341.78"/>
    <n v="1869900"/>
    <n v="1867341.7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84000"/>
    <n v="149262.46"/>
    <n v="184000"/>
    <n v="149262.46"/>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0"/>
    <n v="0"/>
    <n v="800000"/>
    <n v="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400000"/>
    <n v="380435.78"/>
    <n v="555500"/>
    <n v="380435.64"/>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500000"/>
    <n v="332327.09999999998"/>
    <n v="398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900000"/>
    <n v="1728000"/>
    <n v="1584000"/>
    <n v="129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200000"/>
    <n v="36000"/>
    <n v="106000"/>
    <n v="3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440000"/>
    <n v="458516"/>
    <n v="1456000"/>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100000"/>
    <n v="186587.5"/>
    <n v="1869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90000"/>
    <n v="166268.5"/>
    <n v="174100"/>
    <n v="166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0"/>
    <n v="0"/>
    <n v="10000"/>
    <n v="0"/>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150000"/>
    <n v="0"/>
    <n v="4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70000"/>
    <n v="33875.549999999996"/>
    <n v="34800"/>
    <n v="33875.549999999996"/>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0000"/>
    <n v="32200.18"/>
    <n v="80000"/>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5000"/>
    <n v="41830.949999999997"/>
    <n v="65000"/>
    <n v="0"/>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en blanco)"/>
    <s v="99 - MULTIPROVINCIAL"/>
    <n v="300000"/>
    <n v="52116.02"/>
    <n v="145000"/>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en blanco)"/>
    <s v="99 - MULTIPROVINCIAL"/>
    <n v="2300000"/>
    <n v="2600000"/>
    <n v="2600000"/>
    <n v="26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40359.1"/>
    <n v="80000"/>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500000"/>
    <n v="273382.59999999998"/>
    <n v="430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24000.07"/>
    <n v="30000"/>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49504"/>
    <n v="12754.04"/>
    <n v="39504"/>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100000"/>
    <n v="149939.9"/>
    <n v="150000"/>
    <n v="149939.9"/>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860000"/>
    <n v="1440000"/>
    <n v="1860000"/>
    <n v="1345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200000"/>
    <n v="1200000"/>
    <n v="1200000"/>
    <n v="11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350000"/>
    <n v="220000"/>
    <n v="350000"/>
    <n v="22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960000"/>
    <n v="960000"/>
    <n v="960000"/>
    <n v="88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480000"/>
    <n v="480000"/>
    <n v="480000"/>
    <n v="44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10000"/>
    <n v="255000"/>
    <n v="21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7730"/>
    <n v="187176"/>
    <n v="247730"/>
    <n v="173350.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8120"/>
    <n v="187440"/>
    <n v="248120"/>
    <n v="17359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43090"/>
    <n v="25392.66"/>
    <n v="43090"/>
    <n v="23524.769999999997"/>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2970"/>
    <n v="102096"/>
    <n v="102970"/>
    <n v="93588"/>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3220"/>
    <n v="102240"/>
    <n v="103220"/>
    <n v="9372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6535"/>
    <n v="15840"/>
    <n v="16535"/>
    <n v="1452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49579031"/>
    <n v="545508803.60000002"/>
    <n v="559645031"/>
    <n v="500216884.08999997"/>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70991343"/>
    <n v="66512000"/>
    <n v="66512000"/>
    <n v="66192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312987"/>
    <n v="0"/>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6687800"/>
    <n v="56155800"/>
    <n v="56155800"/>
    <n v="56155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2035148"/>
    <n v="875000"/>
    <n v="2035148"/>
    <n v="87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77642427"/>
    <n v="160311583.33000001"/>
    <n v="182402327"/>
    <n v="1467792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37578934"/>
    <n v="5788018.6699999999"/>
    <n v="29251539.440000001"/>
    <n v="5788018.669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0763334"/>
    <n v="3642032.0100000007"/>
    <n v="10763334"/>
    <n v="3453099.5800000005"/>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86371639"/>
    <n v="68414476.530000001"/>
    <n v="86371639"/>
    <n v="67940371.35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100000"/>
    <n v="1110300"/>
    <n v="1100000"/>
    <n v="981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470328"/>
    <n v="1424697.75"/>
    <n v="1470328"/>
    <n v="1351578.23"/>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293232388"/>
    <n v="242158693.94"/>
    <n v="298003105"/>
    <n v="222232374.44"/>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493075"/>
    <n v="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66699357"/>
    <n v="350093833.32999998"/>
    <n v="379549357"/>
    <n v="320796333.32999998"/>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250000"/>
    <n v="1400000"/>
    <n v="11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15967320"/>
    <n v="5978450"/>
    <n v="17167320"/>
    <n v="5978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640000"/>
    <n v="2445000"/>
    <n v="4940000"/>
    <n v="22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2259254"/>
    <n v="55198122.629999995"/>
    <n v="62259254"/>
    <n v="54571005.969999991"/>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4372200"/>
    <n v="14000000"/>
    <n v="128987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1959292.42"/>
    <n v="18000000"/>
    <n v="10644109.36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49690106"/>
    <n v="1028039.8"/>
    <n v="16976606"/>
    <n v="930526.30999999994"/>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34896242"/>
    <n v="36273523.920000002"/>
    <n v="35791241.920000002"/>
    <n v="34740057.260000005"/>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21235405"/>
    <n v="200000"/>
    <n v="13235405"/>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205406"/>
    <n v="49953430.359999999"/>
    <n v="64915406"/>
    <n v="45839494.70000000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1746883.73"/>
    <n v="18019331"/>
    <n v="1355713.38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0000000"/>
    <n v="59754000"/>
    <n v="62100000"/>
    <n v="52393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48778394.519999996"/>
    <n v="51604331"/>
    <n v="48728394.52000000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00000"/>
    <n v="112000000"/>
    <n v="100000"/>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en blanco)"/>
    <s v="99 - MULTIPROVINCIAL"/>
    <n v="2000000"/>
    <n v="1147975.6099999999"/>
    <n v="2000000"/>
    <n v="1110042.83"/>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en blanco)"/>
    <s v="99 - MULTIPROVINCIAL"/>
    <n v="400000"/>
    <n v="120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6975971"/>
    <n v="50113501.659999996"/>
    <n v="57074410.530000001"/>
    <n v="45973324.139999986"/>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8014729"/>
    <n v="50850112.279999979"/>
    <n v="58472949.159999996"/>
    <n v="46659748.35999997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10686454"/>
    <n v="6871482.8600000031"/>
    <n v="10823631.949999999"/>
    <n v="6294064.809999982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2109013"/>
    <n v="42433644.30999998"/>
    <n v="52819013"/>
    <n v="38941956.789999992"/>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3663949"/>
    <n v="42744583.389999993"/>
    <n v="54099949"/>
    <n v="39231587.199999981"/>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8806887"/>
    <n v="5597093.7799999965"/>
    <n v="8813887"/>
    <n v="5130582.079999998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997179"/>
    <n v="113466.7"/>
    <n v="997179"/>
    <n v="87898.3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6958325"/>
    <n v="1922200.050000001"/>
    <n v="6458325"/>
    <n v="1810388.499999999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7320348"/>
    <n v="11074544.520000001"/>
    <n v="9920348"/>
    <n v="10651598.31000000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6651408"/>
    <n v="26951426.400000002"/>
    <n v="26977408"/>
    <n v="22160291.27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1527437"/>
    <n v="562138"/>
    <n v="1027437"/>
    <n v="493361.3999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50800"/>
    <n v="250800"/>
    <n v="250800"/>
    <n v="157011"/>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307059.61"/>
    <n v="877179"/>
    <n v="272746.86000000004"/>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946223.12"/>
    <n v="6418325"/>
    <n v="2882039.86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8275374.280000001"/>
    <n v="35894496"/>
    <n v="25467365.200000003"/>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147264"/>
    <n v="49426767.159999996"/>
    <n v="50147264"/>
    <n v="45149495.779999994"/>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22000000"/>
    <n v="336750.76"/>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6352736"/>
    <n v="2347126.1300000004"/>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705670129"/>
    <n v="164968140.25999999"/>
    <n v="309921546"/>
    <n v="68665138.74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26000000"/>
    <n v="13695388.799999999"/>
    <n v="16000000"/>
    <n v="10369632.57"/>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6700000"/>
    <n v="2450933.31"/>
    <n v="4700000"/>
    <n v="1237095.1099999999"/>
  </r>
  <r>
    <s v="2023"/>
    <x v="0"/>
    <x v="0"/>
    <x v="0"/>
    <x v="0"/>
    <s v="2 - Poder Ejecutivo"/>
    <s v="0212 - MINISTERIO DE INDUSTRIA, COMERCIO Y MIPYMES (MICM)"/>
    <s v="0001 - MINISTERIO DE INDUSTRIA, COMERCIO y MIPYMES (MICM)"/>
    <x v="3"/>
    <x v="12"/>
    <x v="50"/>
    <s v="2.2 - CONTRATACIÓN DE SERVICIOS"/>
    <s v="2.2.3 - VIÁTICOS"/>
    <s v="N"/>
    <s v="00 - N/A"/>
    <s v="10 - FONDO GENERAL"/>
    <s v="(en blanco)"/>
    <s v="99 - MULTIPROVINCIAL"/>
    <n v="18800000"/>
    <n v="23622407.5"/>
    <n v="23840000"/>
    <n v="2219440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8630000"/>
    <n v="25821993"/>
    <n v="27590000"/>
    <n v="25196644.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000000"/>
    <n v="4768060.0000000009"/>
    <n v="6100000"/>
    <n v="4558546.3"/>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2680000"/>
    <n v="3161127.3499999996"/>
    <n v="5780000"/>
    <n v="2994127.3499999996"/>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3960000"/>
    <n v="1323788.72"/>
    <n v="1960000"/>
    <n v="837458.7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1500000"/>
    <n v="294882"/>
    <n v="502736"/>
    <n v="29488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379542806"/>
    <n v="235903464.47"/>
    <n v="237352806"/>
    <n v="230370944.31000003"/>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2000000"/>
    <n v="556672.46"/>
    <n v="2000000"/>
    <n v="387925.38"/>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8725380"/>
    <n v="15538158.710000001"/>
    <n v="20725380"/>
    <n v="5643813.7199999997"/>
  </r>
  <r>
    <s v="2023"/>
    <x v="0"/>
    <x v="0"/>
    <x v="0"/>
    <x v="0"/>
    <s v="2 - Poder Ejecutivo"/>
    <s v="0212 - MINISTERIO DE INDUSTRIA, COMERCIO Y MIPYMES (MICM)"/>
    <s v="0001 - MINISTERIO DE INDUSTRIA, COMERCIO y MIPYMES (MICM)"/>
    <x v="3"/>
    <x v="12"/>
    <x v="50"/>
    <s v="2.2 - CONTRATACIÓN DE SERVICIOS"/>
    <s v="2.2.6 - SEGUROS"/>
    <s v="N"/>
    <s v="00 - N/A"/>
    <s v="10 - FONDO GENERAL"/>
    <s v="(en blanco)"/>
    <s v="99 - MULTIPROVINCIAL"/>
    <n v="5300001"/>
    <n v="6796132.6799999997"/>
    <n v="73304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31713946"/>
    <n v="38729190.609999992"/>
    <n v="40713946"/>
    <n v="38729190.0499999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8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54000"/>
    <n v="233641.97"/>
    <n v="154000"/>
    <n v="2227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416186"/>
    <n v="100000"/>
    <n v="416186"/>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175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0"/>
    <n v="97520"/>
    <n v="100000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83020"/>
    <n v="778681.54"/>
    <n v="942620"/>
    <n v="42130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6800000"/>
    <n v="1013945.95"/>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350000"/>
    <n v="343330.02"/>
    <n v="1350000"/>
    <n v="16222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900000"/>
    <n v="412292"/>
    <n v="900000"/>
    <n v="306993.960000000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2000000"/>
    <n v="16767606.529999999"/>
    <n v="15000000"/>
    <n v="9330130.089999999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5500000"/>
    <n v="4733474.95"/>
    <n v="5100000"/>
    <n v="2196854.170000000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790430"/>
    <n v="1845519.99"/>
    <n v="1890430"/>
    <n v="166261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3500000"/>
    <n v="2248694.2599999998"/>
    <n v="6500000"/>
    <n v="1491086.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3855624"/>
    <n v="13928190.09"/>
    <n v="24155104"/>
    <n v="8985901.70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2000000"/>
    <n v="998968.34000000008"/>
    <n v="2000000"/>
    <n v="238064.9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100000"/>
    <n v="708840"/>
    <n v="1100000"/>
    <n v="46836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900000"/>
    <n v="118000"/>
    <n v="2100000"/>
    <n v="118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6500000"/>
    <n v="28190662.420000002"/>
    <n v="27000000"/>
    <n v="17452722.91999999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190000"/>
    <n v="82318.60000000149"/>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0957500"/>
    <n v="7880585.0899999999"/>
    <n v="11465123"/>
    <n v="5634405.089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4500000"/>
    <n v="21527598.639999997"/>
    <n v="46600000"/>
    <n v="17189282.770000003"/>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973632"/>
    <n v="692518.94000000006"/>
    <n v="5473632"/>
    <n v="414038.9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8500000"/>
    <n v="107251549.39"/>
    <n v="143640000"/>
    <n v="98586620.23000001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2220318.6"/>
    <n v="2500000"/>
    <n v="2220318.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6300000"/>
    <n v="3198767.89"/>
    <n v="3700000"/>
    <n v="319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500000"/>
    <n v="462153.89999999997"/>
    <n v="500000"/>
    <n v="462153.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300000"/>
    <n v="2798395.96"/>
    <n v="1300000"/>
    <n v="255700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45000000"/>
    <n v="36678536.149999991"/>
    <n v="56200000"/>
    <n v="30833653.129999995"/>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1500000"/>
    <n v="4386310.34"/>
    <n v="12250000"/>
    <n v="2972090.3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7800000"/>
    <n v="35862940.5"/>
    <n v="37834000"/>
    <n v="35761636.7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0"/>
    <n v="1779111.8599999999"/>
    <n v="5000000"/>
    <n v="1679111.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900000"/>
    <n v="515376.80000000005"/>
    <n v="866000"/>
    <n v="515376.80000000005"/>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1200000"/>
    <n v="927952"/>
    <n v="1200000"/>
    <n v="92795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800000"/>
    <n v="375830"/>
    <n v="800000"/>
    <n v="37583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900000"/>
    <n v="4248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151300"/>
    <n v="665907.39"/>
    <n v="1151300"/>
    <n v="665907.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0000000"/>
    <n v="3831294.0700000003"/>
    <n v="9000000"/>
    <n v="1603043.7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7301300"/>
    <n v="10030"/>
    <n v="15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800000"/>
    <n v="0"/>
    <n v="1061123.1400000001"/>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070000"/>
    <n v="2125579.4300000002"/>
    <n v="1990000"/>
    <n v="2125579.4300000002"/>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0"/>
    <n v="1852266"/>
    <n v="100000"/>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250000"/>
    <n v="1203157.5"/>
    <n v="1250000"/>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4100000"/>
    <n v="3065.0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20000000"/>
    <n v="7012936.8900000006"/>
    <n v="11900000"/>
    <n v="6862061.8900000006"/>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en blanco)"/>
    <s v="99 - MULTIPROVINCIAL"/>
    <n v="650000"/>
    <n v="257961.88"/>
    <n v="900000"/>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700000"/>
    <n v="598603.37999999989"/>
    <n v="700000"/>
    <n v="598603.37999999989"/>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10000"/>
    <n v="0"/>
    <n v="6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600000"/>
    <n v="1324769.5"/>
    <n v="2000000"/>
    <n v="966352.76"/>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0"/>
    <n v="852.36"/>
    <n v="1000000"/>
    <n v="852.3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70000"/>
    <n v="0"/>
    <n v="199318.3"/>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5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0"/>
    <n v="14915.2"/>
    <n v="61492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550000"/>
    <n v="46332.7"/>
    <n v="550000"/>
    <n v="46332.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0"/>
    <n v="142297.93"/>
    <n v="500000"/>
    <n v="142297.9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170437.85"/>
    <n v="900000"/>
    <n v="170437.85"/>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136404.71"/>
    <n v="496000"/>
    <n v="127376.6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600000"/>
    <n v="277087.59999999998"/>
    <n v="878165"/>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77400"/>
    <n v="0"/>
    <n v="240187.56"/>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000000"/>
    <n v="455534.28"/>
    <n v="1094114.6000000001"/>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95000"/>
    <n v="885"/>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00"/>
    <n v="40914963.119999997"/>
    <n v="48000000"/>
    <n v="33396470.41000000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720000"/>
    <n v="400000"/>
    <n v="720000"/>
    <n v="4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
    <n v="298652.57"/>
    <n v="40000"/>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532597.06000000006"/>
    <n v="400000"/>
    <n v="532597.0600000000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0000"/>
    <n v="130415.35000000002"/>
    <n v="1330000"/>
    <n v="130415.35"/>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600000"/>
    <n v="239604.97999999998"/>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611719"/>
    <n v="37221.410000000003"/>
    <n v="3490219"/>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50000"/>
    <n v="460967"/>
    <n v="1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150000"/>
    <n v="196183.42"/>
    <n v="2498426.4"/>
    <n v="169643.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100000"/>
    <n v="1439925.81"/>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00000"/>
    <n v="120040.22"/>
    <n v="420060"/>
    <n v="120040.2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500000"/>
    <n v="1082364.01"/>
    <n v="2500000"/>
    <n v="1073927.0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760000"/>
    <n v="11002638.550000001"/>
    <n v="13723520"/>
    <n v="8452474.7700000014"/>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892845.23"/>
    <n v="1500000"/>
    <n v="892845.23"/>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
    <n v="577900.37"/>
    <n v="1200000"/>
    <n v="308867.4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03200"/>
    <n v="3227544.7600000002"/>
    <n v="3746400"/>
    <n v="1407967.58999999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840993.75999999989"/>
    <n v="1000000"/>
    <n v="767999.7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1703548.63"/>
    <n v="1152000"/>
    <n v="384926.0099999999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11151"/>
    <n v="1500000"/>
    <n v="1115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0"/>
    <n v="492832.32"/>
    <n v="2594400"/>
    <n v="475132.32000000007"/>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5760000"/>
    <n v="60848080.369999997"/>
    <n v="61108000"/>
    <n v="60848078.329999983"/>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5467869"/>
    <n v="20431000"/>
    <n v="20200869"/>
    <n v="2043100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6727335"/>
    <n v="6973905"/>
    <n v="6999335"/>
    <n v="6973902.5999999996"/>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2236550"/>
    <n v="1700000"/>
    <n v="223655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856100"/>
    <n v="892650"/>
    <n v="633437.92999999993"/>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en blanco)"/>
    <s v="99 - MULTIPROVINCIAL"/>
    <n v="25000000"/>
    <n v="14255168"/>
    <n v="14255168"/>
    <n v="14255166.6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64840"/>
    <n v="476174"/>
    <n v="406840"/>
    <n v="198320.47000000003"/>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751360"/>
    <n v="2682000"/>
    <n v="2751360"/>
    <n v="2682000"/>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1936395"/>
    <n v="5261601"/>
    <n v="52616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880001"/>
    <n v="715241"/>
    <n v="7153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0"/>
    <n v="6419520"/>
    <n v="6419595"/>
    <n v="6419519.5300000003"/>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en blanco)"/>
    <s v="99 - MULTIPROVINCIAL"/>
    <n v="50000"/>
    <n v="0"/>
    <n v="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06581"/>
    <n v="5738005"/>
    <n v="5806581"/>
    <n v="5738000.6500000004"/>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26699"/>
    <n v="5783651"/>
    <n v="5826699"/>
    <n v="5783648.1699999999"/>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900129"/>
    <n v="873554"/>
    <n v="900129"/>
    <n v="868474.68"/>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0"/>
    <n v="100"/>
    <n v="600000"/>
    <n v="22.819999999999997"/>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894000"/>
    <n v="3110208"/>
    <n v="2894000"/>
    <n v="2858613.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48000"/>
    <n v="1191244"/>
    <n v="648000"/>
    <n v="1065333.5200000003"/>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160000"/>
    <n v="2026500"/>
    <n v="2160000"/>
    <n v="1747661.779999999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
    <n v="23100"/>
    <n v="60000"/>
    <n v="20219.400000000001"/>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78000"/>
    <n v="7100"/>
    <n v="780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en blanco)"/>
    <s v="99 - MULTIPROVINCIAL"/>
    <n v="2400000"/>
    <n v="2899992"/>
    <n v="2900000"/>
    <n v="2657050"/>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538000"/>
    <n v="4276403"/>
    <n v="4278500"/>
    <n v="4276402.2"/>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196000"/>
    <n v="89208"/>
    <n v="90000"/>
    <n v="89200.799999999988"/>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600000"/>
    <n v="509999.93999999994"/>
    <n v="510000"/>
    <n v="458999.91"/>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00000"/>
    <n v="87000.01"/>
    <n v="88000"/>
    <n v="87000.01"/>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500000"/>
    <n v="0"/>
    <n v="273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476373"/>
    <n v="1068433.4300000002"/>
    <n v="796373"/>
    <n v="1068432.32"/>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0"/>
    <n v="123460.44"/>
    <n v="157800"/>
    <n v="119210.70999999999"/>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200000"/>
    <n v="1094995.22"/>
    <n v="1700000"/>
    <n v="218899.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0"/>
    <n v="0"/>
    <n v="137545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
    <n v="148400"/>
    <n v="19500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000000"/>
    <n v="1717000.01"/>
    <n v="2000000"/>
    <n v="1463000.03"/>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70000"/>
    <n v="1251140"/>
    <n v="842281"/>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00000"/>
    <n v="704890.9"/>
    <n v="500000"/>
    <n v="704890.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95000"/>
    <n v="2300000.0099999998"/>
    <n v="1595000"/>
    <n v="23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500000"/>
    <n v="6073105.6799999997"/>
    <n v="4687519"/>
    <n v="5290938.28"/>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0"/>
    <n v="500000"/>
    <n v="500000"/>
    <n v="25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3715000"/>
    <n v="3830181.44"/>
    <n v="3866700"/>
    <n v="3830164.9400000004"/>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0"/>
    <n v="0"/>
    <n v="50000"/>
    <n v="0"/>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250000"/>
    <n v="249260.41"/>
    <n v="250000"/>
    <n v="210630.40999999997"/>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6682433"/>
    <n v="14001038.58"/>
    <n v="12643628"/>
    <n v="14001038.579999998"/>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1418150"/>
    <n v="1342499.99"/>
    <n v="2151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en blanco)"/>
    <s v="99 - MULTIPROVINCIAL"/>
    <n v="26897906"/>
    <n v="52276305.709999993"/>
    <n v="53973823.689999998"/>
    <n v="35622992.960000001"/>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400000"/>
    <n v="501708.86000000004"/>
    <n v="300000"/>
    <n v="501708.86"/>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0"/>
    <n v="29997.96"/>
    <n v="30000"/>
    <n v="0"/>
  </r>
  <r>
    <s v="2023"/>
    <x v="0"/>
    <x v="0"/>
    <x v="0"/>
    <x v="0"/>
    <s v="2 - Poder Ejecutivo"/>
    <s v="0212 - MINISTERIO DE INDUSTRIA, COMERCIO Y MIPYMES (MICM)"/>
    <s v="0007 - INDUSTRIA NACIONAL DE LA AGUJA"/>
    <x v="3"/>
    <x v="12"/>
    <x v="32"/>
    <s v="2.3 - MATERIALES Y SUMINISTROS"/>
    <s v="2.3.4 - PRODUCTOS FARMACÉUTICOS"/>
    <s v="N"/>
    <s v="00 - N/A"/>
    <s v="10 - FONDO GENERAL"/>
    <s v="(en blanco)"/>
    <s v="99 - MULTIPROVINCIAL"/>
    <n v="100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333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0"/>
    <n v="0"/>
    <n v="20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124737"/>
    <n v="118060.01"/>
    <n v="118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279770"/>
    <n v="264830"/>
    <n v="265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345990"/>
    <n v="324425.03999999998"/>
    <n v="324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4000000"/>
    <n v="4800000"/>
    <n v="4000000"/>
    <n v="480000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500000"/>
    <n v="800111.4"/>
    <n v="1600000"/>
    <n v="800097.1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200000"/>
    <n v="184663.28999999998"/>
    <n v="185000"/>
    <n v="184663.28999999998"/>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45000"/>
    <n v="150204.09"/>
    <n v="145000"/>
    <n v="150204.09"/>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45505"/>
    <n v="369081.27999999997"/>
    <n v="345505"/>
    <n v="369081.26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0841400"/>
    <n v="39841400"/>
    <n v="39841400"/>
    <n v="3971693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8968000"/>
    <n v="28335000"/>
    <n v="28335000"/>
    <n v="27737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20000"/>
    <n v="420000"/>
    <n v="420000"/>
    <n v="38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185450"/>
    <n v="6055000"/>
    <n v="6185450"/>
    <n v="5959994.3899999997"/>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00000"/>
    <n v="78000"/>
    <n v="600000"/>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60000"/>
    <n v="178080.29"/>
    <n v="260000"/>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4000000"/>
    <n v="3999663"/>
    <n v="4000000"/>
    <n v="39480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110000"/>
    <n v="59800"/>
    <n v="1100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6000200"/>
    <n v="6142450"/>
    <n v="600020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en blanco)"/>
    <s v="99 - MULTIPROVINCIAL"/>
    <n v="390000"/>
    <n v="389923.62999999989"/>
    <n v="390000"/>
    <n v="117276.02999999998"/>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79265"/>
    <n v="4979264.88"/>
    <n v="4979265"/>
    <n v="4751008.2400000012"/>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86288"/>
    <n v="4986288.45"/>
    <n v="4986288"/>
    <n v="4816564.2700000005"/>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702295"/>
    <n v="702293.70000000007"/>
    <n v="702295"/>
    <n v="636482.58000000007"/>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950000"/>
    <n v="1694735.7299999995"/>
    <n v="1950000"/>
    <n v="1694735.7299999995"/>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3370000"/>
    <n v="1535218.3299999998"/>
    <n v="1700000"/>
    <n v="1535218.3299999998"/>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432480"/>
    <n v="649707.4"/>
    <n v="709653"/>
    <n v="614707.39999999991"/>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500000"/>
    <n v="185142"/>
    <n v="451315"/>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300000"/>
    <n v="289000"/>
    <n v="289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782000"/>
    <n v="153415.93"/>
    <n v="453416"/>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en blanco)"/>
    <s v="99 - MULTIPROVINCIAL"/>
    <n v="0"/>
    <n v="270600"/>
    <n v="1200000"/>
    <n v="2234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350000"/>
    <n v="477250"/>
    <n v="550000"/>
    <n v="47725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en blanco)"/>
    <s v="99 - MULTIPROVINCIAL"/>
    <n v="0"/>
    <n v="0"/>
    <n v="8000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16700000"/>
    <n v="137948235"/>
    <n v="139204500"/>
    <n v="137948235"/>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450000"/>
    <n v="200480"/>
    <n v="260000"/>
    <n v="200480"/>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225000"/>
    <n v="32364.34"/>
    <n v="265000"/>
    <n v="32364.34"/>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380000"/>
    <n v="2401928.89"/>
    <n v="2401928.8899999997"/>
    <n v="2401928.8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2015222.3900000001"/>
    <n v="3404119.9"/>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50000"/>
    <n v="0"/>
    <n v="75653.61"/>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100000"/>
    <n v="1102954.26"/>
    <n v="1102425.06"/>
    <n v="1075531.0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705112.85"/>
    <n v="3561428.69"/>
    <n v="266325"/>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97940"/>
    <n v="150000"/>
    <n v="9794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389470.8"/>
    <n v="390000"/>
    <n v="389470.8"/>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42480"/>
    <n v="1000000"/>
    <n v="4248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000"/>
    <n v="4821573.22"/>
    <n v="4821573.22"/>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720000"/>
    <n v="280033.59999999998"/>
    <n v="530034"/>
    <n v="280033.5999999999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60000"/>
    <n v="7176"/>
    <n v="39379.56"/>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050000"/>
    <n v="374337.3"/>
    <n v="1050000"/>
    <n v="3743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00000"/>
    <n v="164100"/>
    <n v="450000"/>
    <n v="1641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122"/>
    <n v="279260.96000000002"/>
    <n v="180122"/>
    <n v="279260.9600000000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50000"/>
    <n v="495552.48"/>
    <n v="529000"/>
    <n v="495552.4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158905.26999999999"/>
    <n v="200000"/>
    <n v="158905.2699999999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75000"/>
    <n v="258700"/>
    <n v="175000"/>
    <n v="2587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460000"/>
    <n v="0"/>
    <n v="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5650000"/>
    <n v="5434702.2299999995"/>
    <n v="5650000"/>
    <n v="4358669.68"/>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202745"/>
    <n v="990143.19"/>
    <n v="1202745"/>
    <n v="898140.77999999991"/>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4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200000"/>
    <n v="196469"/>
    <n v="200000"/>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0"/>
    <n v="702319.86"/>
    <n v="702319.86"/>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en blanco)"/>
    <s v="99 - MULTIPROVINCIAL"/>
    <n v="0"/>
    <n v="202547"/>
    <n v="300000"/>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100000"/>
    <n v="282199.37"/>
    <n v="321533"/>
    <n v="282199.37"/>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500000"/>
    <n v="511661.9"/>
    <n v="511661.9"/>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5000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9000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228000"/>
    <n v="73460"/>
    <n v="7800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330000"/>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25000"/>
    <n v="0"/>
    <n v="7836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300000"/>
    <n v="277496.3"/>
    <n v="300000"/>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900000"/>
    <n v="379168.65"/>
    <n v="375000"/>
    <n v="379168.64999999997"/>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894522.74"/>
    <n v="1100000"/>
    <n v="894522.73999999987"/>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460000"/>
    <n v="0"/>
    <n v="15664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211567.08000000002"/>
    <n v="450000"/>
    <n v="25601.200000000001"/>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5613200"/>
    <n v="16198200"/>
    <n v="16195200"/>
    <n v="148116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2667976"/>
    <n v="10146000"/>
    <n v="10260000"/>
    <n v="10146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0"/>
    <n v="0"/>
    <n v="33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2275100"/>
    <n v="2240350"/>
    <n v="2280600"/>
    <n v="224035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65000"/>
    <n v="76167.530000000028"/>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213890.17"/>
    <n v="350000"/>
    <n v="213890.17"/>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540000"/>
    <n v="540000"/>
    <n v="540000"/>
    <n v="540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1989147.7800000003"/>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0"/>
    <n v="2225850"/>
    <n v="2280600"/>
    <n v="2110433.34"/>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897369"/>
    <n v="1851571.59"/>
    <n v="1857810.79"/>
    <n v="1754181.9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900045"/>
    <n v="1870438.2000000007"/>
    <n v="1876686.2"/>
    <n v="1771989.600000000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294373"/>
    <n v="265348.77000000008"/>
    <n v="266316.77"/>
    <n v="251585.39"/>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550000"/>
    <n v="530889.56999999983"/>
    <n v="550000"/>
    <n v="530889.5699999998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320000"/>
    <n v="308905.71999999997"/>
    <n v="335301.44"/>
    <n v="308905.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660000"/>
    <n v="719189.05"/>
    <n v="722000"/>
    <n v="719189.05"/>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12600"/>
    <n v="9352"/>
    <n v="12600"/>
    <n v="935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7000"/>
    <n v="5410"/>
    <n v="10462"/>
    <n v="5410"/>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2300000"/>
    <n v="1997565.52"/>
    <n v="2300318.27"/>
    <n v="1997565.52"/>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0"/>
    <n v="704231.03999999992"/>
    <n v="704231.2"/>
    <n v="704231.03999999992"/>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en blanco)"/>
    <s v="99 - MULTIPROVINCIAL"/>
    <n v="100000"/>
    <n v="192619.07"/>
    <n v="192620"/>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en blanco)"/>
    <s v="99 - MULTIPROVINCIAL"/>
    <n v="150000"/>
    <n v="144727.47"/>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6284"/>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150000"/>
    <n v="166604.03999999998"/>
    <n v="388254.08999999997"/>
    <n v="108907.82999999999"/>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5576"/>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36000"/>
    <n v="19940.010000000002"/>
    <n v="21000.02"/>
    <n v="10500.01"/>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0"/>
    <n v="467398"/>
    <n v="110152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629825"/>
    <n v="1851657.3"/>
    <n v="1851657.3"/>
    <n v="1341725.5"/>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250000"/>
    <n v="42285.8"/>
    <n v="151430.57"/>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50000"/>
    <n v="80535"/>
    <n v="98500"/>
    <n v="0"/>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100000"/>
    <n v="126389.8"/>
    <n v="135050.34"/>
    <n v="6225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50000"/>
    <n v="0"/>
    <n v="129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350000"/>
    <n v="133354"/>
    <n v="378700"/>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0"/>
    <n v="79281.47"/>
    <n v="149768.5"/>
    <n v="35755.990000000005"/>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200000"/>
    <n v="71385.42"/>
    <n v="14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300000"/>
    <n v="404150"/>
    <n v="403015.38"/>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2005001"/>
    <n v="2714"/>
    <n v="40431.280000000028"/>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4840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323.65"/>
    <n v="1500"/>
    <n v="167.2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50000"/>
    <n v="82410.540000000008"/>
    <n v="50000"/>
    <n v="9849.09"/>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30000"/>
    <n v="7463.5"/>
    <n v="52500"/>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15000"/>
    <n v="13359.880000000001"/>
    <n v="15000"/>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2902.8"/>
    <n v="3646.2"/>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4623.6000000000004"/>
    <n v="5124"/>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200000"/>
    <n v="140509.01"/>
    <n v="143043.65000000002"/>
    <n v="114185.57"/>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50000"/>
    <n v="164220.02000000002"/>
    <n v="140000"/>
    <n v="136041.0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83882.400000000009"/>
    <n v="91771.08"/>
    <n v="59449.3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326533.19999999995"/>
    <n v="337720.12"/>
    <n v="301852.77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9767.02"/>
    <n v="14500"/>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84842"/>
    <n v="84970"/>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5000"/>
    <n v="40373.700000000004"/>
    <n v="46823.76"/>
    <n v="31812.80000000000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146586.69"/>
    <n v="182326.39"/>
    <n v="129033.01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95275.87"/>
    <n v="289340.94"/>
    <n v="171257.4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38547.259999999995"/>
    <n v="39100"/>
    <n v="37768.4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28550.27"/>
    <n v="28114.579999999998"/>
    <n v="17222.26999999999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2000000"/>
    <n v="40571200"/>
    <n v="40596200"/>
    <n v="3717735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4200000"/>
    <n v="4200000"/>
    <n v="385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966766.67"/>
    <n v="3980000"/>
    <n v="3966766.67"/>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250000"/>
    <n v="111213.66"/>
    <n v="111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3200000"/>
    <n v="2970000"/>
    <n v="2970000"/>
    <n v="272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500000"/>
    <n v="3536600"/>
    <n v="3536600"/>
    <n v="353660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en blanco)"/>
    <s v="99 - MULTIPROVINCIAL"/>
    <n v="300000"/>
    <n v="7980.8"/>
    <n v="8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020000"/>
    <n v="3115505.9499999997"/>
    <n v="3126300"/>
    <n v="2854532.2600000002"/>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221600"/>
    <n v="3178755.2000000007"/>
    <n v="3180600"/>
    <n v="2912941.8500000006"/>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660800"/>
    <n v="437643.89"/>
    <n v="446000"/>
    <n v="400667.96"/>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35000"/>
    <n v="91731.14"/>
    <n v="95100"/>
    <n v="91731.1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476000"/>
    <n v="329154.92000000004"/>
    <n v="363000"/>
    <n v="329154.92"/>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72000"/>
    <n v="819016.68999999983"/>
    <n v="892000"/>
    <n v="819016.6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00000"/>
    <n v="513281.08999999997"/>
    <n v="621100"/>
    <n v="513281.08999999997"/>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600000"/>
    <n v="240307"/>
    <n v="2404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20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2000000"/>
    <n v="1749550"/>
    <n v="1750626.7"/>
    <n v="17495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en blanco)"/>
    <s v="99 - MULTIPROVINCIAL"/>
    <n v="500000"/>
    <n v="622918.72"/>
    <n v="72540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900000"/>
    <n v="502253.32"/>
    <n v="502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200000"/>
    <n v="276866.56999999995"/>
    <n v="300000"/>
    <n v="245214.72999999998"/>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115734.39999999999"/>
    <n v="1158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
    <n v="45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499619.74"/>
    <n v="500000"/>
    <n v="441941.33999999997"/>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50000"/>
    <n v="77880"/>
    <n v="782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00000"/>
    <n v="54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8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300000"/>
    <n v="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500000"/>
    <n v="1401757.4"/>
    <n v="1402000"/>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en blanco)"/>
    <s v="99 - MULTIPROVINCIAL"/>
    <n v="200000"/>
    <n v="455084.79999999999"/>
    <n v="456000"/>
    <n v="455084.79999999999"/>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50000"/>
    <n v="28353.040000000001"/>
    <n v="29000"/>
    <n v="28353.04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00000"/>
    <n v="63821.479999999996"/>
    <n v="75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50000"/>
    <n v="73643.8"/>
    <n v="75000"/>
    <n v="7364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50000"/>
    <n v="31860"/>
    <n v="318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en blanco)"/>
    <s v="99 - MULTIPROVINCIAL"/>
    <n v="100000"/>
    <n v="110601.06"/>
    <n v="111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150000"/>
    <n v="149861.39000000001"/>
    <n v="150000"/>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25000"/>
    <n v="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50000"/>
    <n v="6655.2"/>
    <n v="6700"/>
    <n v="6655.2"/>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20000"/>
    <n v="14312.22"/>
    <n v="144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4000000"/>
    <n v="3980000"/>
    <n v="3980000"/>
    <n v="398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70000"/>
    <n v="144793.08000000002"/>
    <n v="147000"/>
    <n v="144793.08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216899.08999999997"/>
    <n v="217100"/>
    <n v="216899.0899999999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0"/>
    <n v="592756.86"/>
    <n v="593044"/>
    <n v="490349.1100000000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20000"/>
    <n v="208.5"/>
    <n v="3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44854.13"/>
    <n v="145000"/>
    <n v="139254.15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223986.26000000004"/>
    <n v="224100"/>
    <n v="223986.2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0"/>
    <n v="11611.2"/>
    <n v="12500"/>
    <n v="11611.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55.76"/>
    <n v="2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
    <n v="21948"/>
    <n v="22000"/>
    <n v="21948"/>
  </r>
  <r>
    <s v="2023"/>
    <x v="0"/>
    <x v="0"/>
    <x v="0"/>
    <x v="0"/>
    <s v="2 - Poder Ejecutivo"/>
    <s v="0213 - MINISTERIO DE TURISMO"/>
    <s v="0001 - MINISTERIO DE TURISMO"/>
    <x v="3"/>
    <x v="17"/>
    <x v="60"/>
    <s v="2.1 - REMUNERACIONES Y CONTRIBUCIONES"/>
    <s v="2.1.1 - REMUNERACIONES"/>
    <s v="N"/>
    <s v="00 - N/A"/>
    <s v="10 - FONDO GENERAL"/>
    <s v="(en blanco)"/>
    <s v="99 - MULTIPROVINCIAL"/>
    <n v="571814938"/>
    <n v="461072965.14000022"/>
    <n v="510814938"/>
    <n v="412034138.14000016"/>
  </r>
  <r>
    <s v="2023"/>
    <x v="0"/>
    <x v="0"/>
    <x v="0"/>
    <x v="0"/>
    <s v="2 - Poder Ejecutivo"/>
    <s v="0213 - MINISTERIO DE TURISMO"/>
    <s v="0001 - MINISTERIO DE TURISMO"/>
    <x v="3"/>
    <x v="17"/>
    <x v="60"/>
    <s v="2.1 - REMUNERACIONES Y CONTRIBUCIONES"/>
    <s v="2.1.1 - REMUNERACIONES"/>
    <s v="N"/>
    <s v="00 - N/A"/>
    <s v="10 - FONDO GENERAL"/>
    <s v="(en blanco)"/>
    <s v="99 - MULTIPROVINCIAL"/>
    <n v="0"/>
    <n v="270000"/>
    <n v="270000"/>
    <n v="225000"/>
  </r>
  <r>
    <s v="2023"/>
    <x v="0"/>
    <x v="0"/>
    <x v="0"/>
    <x v="0"/>
    <s v="2 - Poder Ejecutivo"/>
    <s v="0213 - MINISTERIO DE TURISMO"/>
    <s v="0001 - MINISTERIO DE TURISMO"/>
    <x v="3"/>
    <x v="17"/>
    <x v="60"/>
    <s v="2.1 - REMUNERACIONES Y CONTRIBUCIONES"/>
    <s v="2.1.1 - REMUNERACIONES"/>
    <s v="N"/>
    <s v="00 - N/A"/>
    <s v="10 - FONDO GENERAL"/>
    <s v="(en blanco)"/>
    <s v="99 - MULTIPROVINCIAL"/>
    <n v="1253527"/>
    <n v="2659250"/>
    <n v="1253527"/>
    <n v="1422000.01"/>
  </r>
  <r>
    <s v="2023"/>
    <x v="0"/>
    <x v="0"/>
    <x v="0"/>
    <x v="0"/>
    <s v="2 - Poder Ejecutivo"/>
    <s v="0213 - MINISTERIO DE TURISMO"/>
    <s v="0001 - MINISTERIO DE TURISMO"/>
    <x v="3"/>
    <x v="17"/>
    <x v="60"/>
    <s v="2.1 - REMUNERACIONES Y CONTRIBUCIONES"/>
    <s v="2.1.1 - REMUNERACIONES"/>
    <s v="N"/>
    <s v="00 - N/A"/>
    <s v="10 - FONDO GENERAL"/>
    <s v="(en blanco)"/>
    <s v="99 - MULTIPROVINCIAL"/>
    <n v="210094566"/>
    <n v="245503586.42000002"/>
    <n v="228114566"/>
    <n v="235952341.23999995"/>
  </r>
  <r>
    <s v="2023"/>
    <x v="0"/>
    <x v="0"/>
    <x v="0"/>
    <x v="0"/>
    <s v="2 - Poder Ejecutivo"/>
    <s v="0213 - MINISTERIO DE TURISMO"/>
    <s v="0001 - MINISTERIO DE TURISMO"/>
    <x v="3"/>
    <x v="17"/>
    <x v="60"/>
    <s v="2.1 - REMUNERACIONES Y CONTRIBUCIONES"/>
    <s v="2.1.1 - REMUNERACIONES"/>
    <s v="N"/>
    <s v="00 - N/A"/>
    <s v="10 - FONDO GENERAL"/>
    <s v="(en blanco)"/>
    <s v="99 - MULTIPROVINCIAL"/>
    <n v="1500000"/>
    <n v="1572500"/>
    <n v="1500000"/>
    <n v="1522500"/>
  </r>
  <r>
    <s v="2023"/>
    <x v="0"/>
    <x v="0"/>
    <x v="0"/>
    <x v="0"/>
    <s v="2 - Poder Ejecutivo"/>
    <s v="0213 - MINISTERIO DE TURISMO"/>
    <s v="0001 - MINISTERIO DE TURISMO"/>
    <x v="3"/>
    <x v="17"/>
    <x v="60"/>
    <s v="2.1 - REMUNERACIONES Y CONTRIBUCIONES"/>
    <s v="2.1.1 - REMUNERACIONES"/>
    <s v="N"/>
    <s v="00 - N/A"/>
    <s v="10 - FONDO GENERAL"/>
    <s v="(en blanco)"/>
    <s v="99 - MULTIPROVINCIAL"/>
    <n v="9677680"/>
    <n v="9677680"/>
    <n v="10677680"/>
    <n v="7321600"/>
  </r>
  <r>
    <s v="2023"/>
    <x v="0"/>
    <x v="0"/>
    <x v="0"/>
    <x v="0"/>
    <s v="2 - Poder Ejecutivo"/>
    <s v="0213 - MINISTERIO DE TURISMO"/>
    <s v="0001 - MINISTERIO DE TURISMO"/>
    <x v="3"/>
    <x v="17"/>
    <x v="60"/>
    <s v="2.1 - REMUNERACIONES Y CONTRIBUCIONES"/>
    <s v="2.1.1 - REMUNERACIONES"/>
    <s v="N"/>
    <s v="00 - N/A"/>
    <s v="10 - FONDO GENERAL"/>
    <s v="(en blanco)"/>
    <s v="99 - MULTIPROVINCIAL"/>
    <n v="71611723"/>
    <n v="65437417.210000001"/>
    <n v="71611723"/>
    <n v="65426479.710000001"/>
  </r>
  <r>
    <s v="2023"/>
    <x v="0"/>
    <x v="0"/>
    <x v="0"/>
    <x v="0"/>
    <s v="2 - Poder Ejecutivo"/>
    <s v="0213 - MINISTERIO DE TURISMO"/>
    <s v="0001 - MINISTERIO DE TURISMO"/>
    <x v="3"/>
    <x v="17"/>
    <x v="60"/>
    <s v="2.1 - REMUNERACIONES Y CONTRIBUCIONES"/>
    <s v="2.1.1 - REMUNERACIONES"/>
    <s v="N"/>
    <s v="00 - N/A"/>
    <s v="10 - FONDO GENERAL"/>
    <s v="(en blanco)"/>
    <s v="99 - MULTIPROVINCIAL"/>
    <n v="36742325"/>
    <n v="8988800"/>
    <n v="26742325"/>
    <n v="8988800"/>
  </r>
  <r>
    <s v="2023"/>
    <x v="0"/>
    <x v="0"/>
    <x v="0"/>
    <x v="0"/>
    <s v="2 - Poder Ejecutivo"/>
    <s v="0213 - MINISTERIO DE TURISMO"/>
    <s v="0001 - MINISTERIO DE TURISMO"/>
    <x v="3"/>
    <x v="17"/>
    <x v="60"/>
    <s v="2.1 - REMUNERACIONES Y CONTRIBUCIONES"/>
    <s v="2.1.1 - REMUNERACIONES"/>
    <s v="N"/>
    <s v="00 - N/A"/>
    <s v="10 - FONDO GENERAL"/>
    <s v="(en blanco)"/>
    <s v="99 - MULTIPROVINCIAL"/>
    <n v="23257675"/>
    <n v="7618950.6899999995"/>
    <n v="23257675"/>
    <n v="7527297.7100000009"/>
  </r>
  <r>
    <s v="2023"/>
    <x v="0"/>
    <x v="0"/>
    <x v="0"/>
    <x v="0"/>
    <s v="2 - Poder Ejecutivo"/>
    <s v="0213 - MINISTERIO DE TURISMO"/>
    <s v="0001 - MINISTERIO DE TURISMO"/>
    <x v="3"/>
    <x v="17"/>
    <x v="60"/>
    <s v="2.1 - REMUNERACIONES Y CONTRIBUCIONES"/>
    <s v="2.1.2 - SOBRESUELDOS"/>
    <s v="N"/>
    <s v="00 - N/A"/>
    <s v="10 - FONDO GENERAL"/>
    <s v="(en blanco)"/>
    <s v="99 - MULTIPROVINCIAL"/>
    <n v="12693031"/>
    <n v="6741693.1599999992"/>
    <n v="12693031"/>
    <n v="6741693.1600000011"/>
  </r>
  <r>
    <s v="2023"/>
    <x v="0"/>
    <x v="0"/>
    <x v="0"/>
    <x v="0"/>
    <s v="2 - Poder Ejecutivo"/>
    <s v="0213 - MINISTERIO DE TURISMO"/>
    <s v="0001 - MINISTERIO DE TURISMO"/>
    <x v="3"/>
    <x v="17"/>
    <x v="60"/>
    <s v="2.1 - REMUNERACIONES Y CONTRIBUCIONES"/>
    <s v="2.1.2 - SOBRESUELDOS"/>
    <s v="N"/>
    <s v="00 - N/A"/>
    <s v="10 - FONDO GENERAL"/>
    <s v="(en blanco)"/>
    <s v="99 - MULTIPROVINCIAL"/>
    <n v="37532224"/>
    <n v="41147916.850000001"/>
    <n v="42032224"/>
    <n v="41147916.290000007"/>
  </r>
  <r>
    <s v="2023"/>
    <x v="0"/>
    <x v="0"/>
    <x v="0"/>
    <x v="0"/>
    <s v="2 - Poder Ejecutivo"/>
    <s v="0213 - MINISTERIO DE TURISMO"/>
    <s v="0001 - MINISTERIO DE TURISMO"/>
    <x v="3"/>
    <x v="17"/>
    <x v="60"/>
    <s v="2.1 - REMUNERACIONES Y CONTRIBUCIONES"/>
    <s v="2.1.2 - SOBRESUELDOS"/>
    <s v="N"/>
    <s v="00 - N/A"/>
    <s v="10 - FONDO GENERAL"/>
    <s v="(en blanco)"/>
    <s v="99 - MULTIPROVINCIAL"/>
    <n v="0"/>
    <n v="1365364.8"/>
    <n v="1710000"/>
    <n v="1365364.8"/>
  </r>
  <r>
    <s v="2023"/>
    <x v="0"/>
    <x v="0"/>
    <x v="0"/>
    <x v="0"/>
    <s v="2 - Poder Ejecutivo"/>
    <s v="0213 - MINISTERIO DE TURISMO"/>
    <s v="0001 - MINISTERIO DE TURISMO"/>
    <x v="3"/>
    <x v="17"/>
    <x v="60"/>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en blanco)"/>
    <s v="99 - MULTIPROVINCIAL"/>
    <n v="66611723"/>
    <n v="59403132.979999989"/>
    <n v="66611723"/>
    <n v="59403132.979999997"/>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33223448"/>
    <n v="0"/>
  </r>
  <r>
    <s v="2023"/>
    <x v="0"/>
    <x v="0"/>
    <x v="0"/>
    <x v="0"/>
    <s v="2 - Poder Ejecutivo"/>
    <s v="0213 - MINISTERIO DE TURISMO"/>
    <s v="0001 - MINISTERIO DE TURISMO"/>
    <x v="3"/>
    <x v="17"/>
    <x v="60"/>
    <s v="2.1 - REMUNERACIONES Y CONTRIBUCIONES"/>
    <s v="2.1.2 - SOBRESUELDOS"/>
    <s v="N"/>
    <s v="00 - N/A"/>
    <s v="20 - FONDOS CON DESTINO ESPECÍFICO"/>
    <s v="(en blanco)"/>
    <s v="99 - MULTIPROVINCIAL"/>
    <n v="77720100"/>
    <n v="71621000"/>
    <n v="77720100"/>
    <n v="64212166.6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5648024"/>
    <n v="52580425.569999985"/>
    <n v="55648024"/>
    <n v="43473983.12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6113613"/>
    <n v="57557375.079999983"/>
    <n v="66113613"/>
    <n v="46556559.74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8008126"/>
    <n v="7427576.8599999975"/>
    <n v="8008126"/>
    <n v="5152199.96"/>
  </r>
  <r>
    <s v="2023"/>
    <x v="0"/>
    <x v="0"/>
    <x v="0"/>
    <x v="0"/>
    <s v="2 - Poder Ejecutivo"/>
    <s v="0213 - MINISTERIO DE TURISMO"/>
    <s v="0001 - MINISTERIO DE TURISMO"/>
    <x v="3"/>
    <x v="17"/>
    <x v="60"/>
    <s v="2.2 - CONTRATACIÓN DE SERVICIOS"/>
    <s v="2.2.1 - SERVICIOS BÁSICOS"/>
    <s v="N"/>
    <s v="00 - N/A"/>
    <s v="10 - FONDO GENERAL"/>
    <s v="(en blanco)"/>
    <s v="99 - MULTIPROVINCIAL"/>
    <n v="3500000"/>
    <n v="2308190.7200000002"/>
    <n v="4131868.65"/>
    <n v="2308167.9599999995"/>
  </r>
  <r>
    <s v="2023"/>
    <x v="0"/>
    <x v="0"/>
    <x v="0"/>
    <x v="0"/>
    <s v="2 - Poder Ejecutivo"/>
    <s v="0213 - MINISTERIO DE TURISMO"/>
    <s v="0001 - MINISTERIO DE TURISMO"/>
    <x v="3"/>
    <x v="17"/>
    <x v="60"/>
    <s v="2.2 - CONTRATACIÓN DE SERVICIOS"/>
    <s v="2.2.1 - SERVICIOS BÁSICOS"/>
    <s v="N"/>
    <s v="00 - N/A"/>
    <s v="10 - FONDO GENERAL"/>
    <s v="(en blanco)"/>
    <s v="99 - MULTIPROVINCIAL"/>
    <n v="16713540"/>
    <n v="10881328.640000001"/>
    <n v="13256112"/>
    <n v="10881328.640000001"/>
  </r>
  <r>
    <s v="2023"/>
    <x v="0"/>
    <x v="0"/>
    <x v="0"/>
    <x v="0"/>
    <s v="2 - Poder Ejecutivo"/>
    <s v="0213 - MINISTERIO DE TURISMO"/>
    <s v="0001 - MINISTERIO DE TURISMO"/>
    <x v="3"/>
    <x v="17"/>
    <x v="60"/>
    <s v="2.2 - CONTRATACIÓN DE SERVICIOS"/>
    <s v="2.2.1 - SERVICIOS BÁSICOS"/>
    <s v="N"/>
    <s v="00 - N/A"/>
    <s v="10 - FONDO GENERAL"/>
    <s v="(en blanco)"/>
    <s v="99 - MULTIPROVINCIAL"/>
    <n v="3065651"/>
    <n v="2810300.87"/>
    <n v="3939709.05"/>
    <n v="2716984.810000001"/>
  </r>
  <r>
    <s v="2023"/>
    <x v="0"/>
    <x v="0"/>
    <x v="0"/>
    <x v="0"/>
    <s v="2 - Poder Ejecutivo"/>
    <s v="0213 - MINISTERIO DE TURISMO"/>
    <s v="0001 - MINISTERIO DE TURISMO"/>
    <x v="3"/>
    <x v="17"/>
    <x v="60"/>
    <s v="2.2 - CONTRATACIÓN DE SERVICIOS"/>
    <s v="2.2.1 - SERVICIOS BÁSICOS"/>
    <s v="N"/>
    <s v="00 - N/A"/>
    <s v="10 - FONDO GENERAL"/>
    <s v="(en blanco)"/>
    <s v="99 - MULTIPROVINCIAL"/>
    <n v="22562420"/>
    <n v="22760616.859999992"/>
    <n v="24728108.84"/>
    <n v="22760607.849999998"/>
  </r>
  <r>
    <s v="2023"/>
    <x v="0"/>
    <x v="0"/>
    <x v="0"/>
    <x v="0"/>
    <s v="2 - Poder Ejecutivo"/>
    <s v="0213 - MINISTERIO DE TURISMO"/>
    <s v="0001 - MINISTERIO DE TURISMO"/>
    <x v="3"/>
    <x v="17"/>
    <x v="60"/>
    <s v="2.2 - CONTRATACIÓN DE SERVICIOS"/>
    <s v="2.2.1 - SERVICIOS BÁSICOS"/>
    <s v="N"/>
    <s v="00 - N/A"/>
    <s v="10 - FONDO GENERAL"/>
    <s v="(en blanco)"/>
    <s v="99 - MULTIPROVINCIAL"/>
    <n v="24893260"/>
    <n v="25960015.050000001"/>
    <n v="27600431.34"/>
    <n v="25955342.849999998"/>
  </r>
  <r>
    <s v="2023"/>
    <x v="0"/>
    <x v="0"/>
    <x v="0"/>
    <x v="0"/>
    <s v="2 - Poder Ejecutivo"/>
    <s v="0213 - MINISTERIO DE TURISMO"/>
    <s v="0001 - MINISTERIO DE TURISMO"/>
    <x v="3"/>
    <x v="17"/>
    <x v="60"/>
    <s v="2.2 - CONTRATACIÓN DE SERVICIOS"/>
    <s v="2.2.1 - SERVICIOS BÁSICOS"/>
    <s v="N"/>
    <s v="00 - N/A"/>
    <s v="10 - FONDO GENERAL"/>
    <s v="(en blanco)"/>
    <s v="99 - MULTIPROVINCIAL"/>
    <n v="300000"/>
    <n v="241364.78000000003"/>
    <n v="518562.67000000004"/>
    <n v="241364.78000000003"/>
  </r>
  <r>
    <s v="2023"/>
    <x v="0"/>
    <x v="0"/>
    <x v="0"/>
    <x v="0"/>
    <s v="2 - Poder Ejecutivo"/>
    <s v="0213 - MINISTERIO DE TURISMO"/>
    <s v="0001 - MINISTERIO DE TURISMO"/>
    <x v="3"/>
    <x v="17"/>
    <x v="60"/>
    <s v="2.2 - CONTRATACIÓN DE SERVICIOS"/>
    <s v="2.2.1 - SERVICIOS BÁSICOS"/>
    <s v="N"/>
    <s v="00 - N/A"/>
    <s v="10 - FONDO GENERAL"/>
    <s v="(en blanco)"/>
    <s v="99 - MULTIPROVINCIAL"/>
    <n v="240000"/>
    <n v="203999"/>
    <n v="356176"/>
    <n v="203999"/>
  </r>
  <r>
    <s v="2023"/>
    <x v="0"/>
    <x v="0"/>
    <x v="0"/>
    <x v="0"/>
    <s v="2 - Poder Ejecutivo"/>
    <s v="0213 - MINISTERIO DE TURISMO"/>
    <s v="0001 - MINISTERIO DE TURISMO"/>
    <x v="3"/>
    <x v="17"/>
    <x v="60"/>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266183000"/>
    <n v="151186380.09999999"/>
    <n v="255473000"/>
    <n v="132296780.09999999"/>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73139289"/>
    <n v="781368651.08000028"/>
    <n v="766354203"/>
    <n v="612902143.89999998"/>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3000000"/>
    <n v="4227659.97"/>
    <n v="520000"/>
    <n v="6000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600"/>
    <n v="164836.29999999999"/>
    <n v="833524"/>
    <n v="50527.3"/>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1544294540"/>
    <n v="510877639.92999989"/>
    <n v="1129794540"/>
    <n v="201502404.19999999"/>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x v="3"/>
    <x v="17"/>
    <x v="60"/>
    <s v="2.2 - CONTRATACIÓN DE SERVICIOS"/>
    <s v="2.2.4 - TRANSPORTE Y ALMACENAJE"/>
    <s v="N"/>
    <s v="00 - N/A"/>
    <s v="10 - FONDO GENERAL"/>
    <s v="(en blanco)"/>
    <s v="99 - MULTIPROVINCIAL"/>
    <n v="10000000"/>
    <n v="5599999.9900000002"/>
    <n v="10399999.99"/>
    <n v="1180452"/>
  </r>
  <r>
    <s v="2023"/>
    <x v="0"/>
    <x v="0"/>
    <x v="0"/>
    <x v="0"/>
    <s v="2 - Poder Ejecutivo"/>
    <s v="0213 - MINISTERIO DE TURISMO"/>
    <s v="0001 - MINISTERIO DE TURISMO"/>
    <x v="3"/>
    <x v="17"/>
    <x v="60"/>
    <s v="2.2 - CONTRATACIÓN DE SERVICIOS"/>
    <s v="2.2.4 - TRANSPORTE Y ALMACENAJE"/>
    <s v="N"/>
    <s v="00 - N/A"/>
    <s v="10 - FONDO GENERAL"/>
    <s v="(en blanco)"/>
    <s v="99 - MULTIPROVINCIAL"/>
    <n v="50000"/>
    <n v="170000"/>
    <n v="50000"/>
    <n v="112000"/>
  </r>
  <r>
    <s v="2023"/>
    <x v="0"/>
    <x v="0"/>
    <x v="0"/>
    <x v="0"/>
    <s v="2 - Poder Ejecutivo"/>
    <s v="0213 - MINISTERIO DE TURISMO"/>
    <s v="0001 - MINISTERIO DE TURISMO"/>
    <x v="3"/>
    <x v="17"/>
    <x v="60"/>
    <s v="2.2 - CONTRATACIÓN DE SERVICIOS"/>
    <s v="2.2.4 - TRANSPORTE Y ALMACENAJE"/>
    <s v="N"/>
    <s v="00 - N/A"/>
    <s v="10 - FONDO GENERAL"/>
    <s v="(en blanco)"/>
    <s v="99 - MULTIPROVINCIAL"/>
    <n v="3000000"/>
    <n v="1500000"/>
    <n v="3000000"/>
    <n v="1500000"/>
  </r>
  <r>
    <s v="2023"/>
    <x v="0"/>
    <x v="0"/>
    <x v="0"/>
    <x v="0"/>
    <s v="2 - Poder Ejecutivo"/>
    <s v="0213 - MINISTERIO DE TURISMO"/>
    <s v="0001 - MINISTERIO DE TURISMO"/>
    <x v="3"/>
    <x v="17"/>
    <x v="60"/>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x v="3"/>
    <x v="17"/>
    <x v="60"/>
    <s v="2.2 - CONTRATACIÓN DE SERVICIOS"/>
    <s v="2.2.5 - ALQUILERES Y RENTAS"/>
    <s v="N"/>
    <s v="00 - N/A"/>
    <s v="10 - FONDO GENERAL"/>
    <s v="(en blanco)"/>
    <s v="99 - MULTIPROVINCIAL"/>
    <n v="92269029"/>
    <n v="94656217.019999996"/>
    <n v="99865340"/>
    <n v="86861972.280000031"/>
  </r>
  <r>
    <s v="2023"/>
    <x v="0"/>
    <x v="0"/>
    <x v="0"/>
    <x v="0"/>
    <s v="2 - Poder Ejecutivo"/>
    <s v="0213 - MINISTERIO DE TURISMO"/>
    <s v="0001 - MINISTERIO DE TURISMO"/>
    <x v="3"/>
    <x v="17"/>
    <x v="60"/>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en blanco)"/>
    <s v="99 - MULTIPROVINCIAL"/>
    <n v="0"/>
    <n v="193291.90999999997"/>
    <n v="5281160"/>
    <n v="85321.91"/>
  </r>
  <r>
    <s v="2023"/>
    <x v="0"/>
    <x v="0"/>
    <x v="0"/>
    <x v="0"/>
    <s v="2 - Poder Ejecutivo"/>
    <s v="0213 - MINISTERIO DE TURISMO"/>
    <s v="0001 - MINISTERIO DE TURISMO"/>
    <x v="3"/>
    <x v="17"/>
    <x v="60"/>
    <s v="2.2 - CONTRATACIÓN DE SERVICIOS"/>
    <s v="2.2.5 - ALQUILERES Y RENTAS"/>
    <s v="N"/>
    <s v="00 - N/A"/>
    <s v="10 - FONDO GENERAL"/>
    <s v="(en blanco)"/>
    <s v="99 - MULTIPROVINCIAL"/>
    <n v="0"/>
    <n v="142040.57"/>
    <n v="338800"/>
    <n v="142040.57"/>
  </r>
  <r>
    <s v="2023"/>
    <x v="0"/>
    <x v="0"/>
    <x v="0"/>
    <x v="0"/>
    <s v="2 - Poder Ejecutivo"/>
    <s v="0213 - MINISTERIO DE TURISMO"/>
    <s v="0001 - MINISTERIO DE TURISMO"/>
    <x v="3"/>
    <x v="17"/>
    <x v="60"/>
    <s v="2.2 - CONTRATACIÓN DE SERVICIOS"/>
    <s v="2.2.5 - ALQUILERES Y RENTAS"/>
    <s v="N"/>
    <s v="00 - N/A"/>
    <s v="10 - FONDO GENERAL"/>
    <s v="(en blanco)"/>
    <s v="99 - MULTIPROVINCIAL"/>
    <n v="6200000"/>
    <n v="5899361.8699999992"/>
    <n v="5718840"/>
    <n v="4286665.0299999984"/>
  </r>
  <r>
    <s v="2023"/>
    <x v="0"/>
    <x v="0"/>
    <x v="0"/>
    <x v="0"/>
    <s v="2 - Poder Ejecutivo"/>
    <s v="0213 - MINISTERIO DE TURISMO"/>
    <s v="0001 - MINISTERIO DE TURISMO"/>
    <x v="3"/>
    <x v="17"/>
    <x v="60"/>
    <s v="2.2 - CONTRATACIÓN DE SERVICIOS"/>
    <s v="2.2.5 - ALQUILERES Y RENTAS"/>
    <s v="N"/>
    <s v="00 - N/A"/>
    <s v="10 - FONDO GENERAL"/>
    <s v="(en blanco)"/>
    <s v="99 - MULTIPROVINCIAL"/>
    <n v="90000"/>
    <n v="1210760"/>
    <n v="81000"/>
    <n v="0"/>
  </r>
  <r>
    <s v="2023"/>
    <x v="0"/>
    <x v="0"/>
    <x v="0"/>
    <x v="0"/>
    <s v="2 - Poder Ejecutivo"/>
    <s v="0213 - MINISTERIO DE TURISMO"/>
    <s v="0001 - MINISTERIO DE TURISMO"/>
    <x v="3"/>
    <x v="17"/>
    <x v="60"/>
    <s v="2.2 - CONTRATACIÓN DE SERVICIOS"/>
    <s v="2.2.5 - ALQUILERES Y RENTAS"/>
    <s v="N"/>
    <s v="00 - N/A"/>
    <s v="10 - FONDO GENERAL"/>
    <s v="(en blanco)"/>
    <s v="99 - MULTIPROVINCIAL"/>
    <n v="46665807"/>
    <n v="44431196.510000005"/>
    <n v="44714677"/>
    <n v="41987419.770000003"/>
  </r>
  <r>
    <s v="2023"/>
    <x v="0"/>
    <x v="0"/>
    <x v="0"/>
    <x v="0"/>
    <s v="2 - Poder Ejecutivo"/>
    <s v="0213 - MINISTERIO DE TURISMO"/>
    <s v="0001 - MINISTERIO DE TURISMO"/>
    <x v="3"/>
    <x v="17"/>
    <x v="60"/>
    <s v="2.2 - CONTRATACIÓN DE SERVICIOS"/>
    <s v="2.2.5 - ALQUILERES Y RENTAS"/>
    <s v="N"/>
    <s v="00 - N/A"/>
    <s v="20 - FONDOS CON DESTINO ESPECÍFICO"/>
    <s v="(en blanco)"/>
    <s v="99 - MULTIPROVINCIAL"/>
    <n v="0"/>
    <n v="10383714.9"/>
    <n v="11000000"/>
    <n v="10383714.9"/>
  </r>
  <r>
    <s v="2023"/>
    <x v="0"/>
    <x v="0"/>
    <x v="0"/>
    <x v="0"/>
    <s v="2 - Poder Ejecutivo"/>
    <s v="0213 - MINISTERIO DE TURISMO"/>
    <s v="0001 - MINISTERIO DE TURISMO"/>
    <x v="3"/>
    <x v="17"/>
    <x v="60"/>
    <s v="2.2 - CONTRATACIÓN DE SERVICIOS"/>
    <s v="2.2.6 - SEGUROS"/>
    <s v="N"/>
    <s v="00 - N/A"/>
    <s v="10 - FONDO GENERAL"/>
    <s v="(en blanco)"/>
    <s v="99 - MULTIPROVINCIAL"/>
    <n v="14595000"/>
    <n v="0"/>
    <n v="7295000"/>
    <n v="0"/>
  </r>
  <r>
    <s v="2023"/>
    <x v="0"/>
    <x v="0"/>
    <x v="0"/>
    <x v="0"/>
    <s v="2 - Poder Ejecutivo"/>
    <s v="0213 - MINISTERIO DE TURISMO"/>
    <s v="0001 - MINISTERIO DE TURISMO"/>
    <x v="3"/>
    <x v="17"/>
    <x v="60"/>
    <s v="2.2 - CONTRATACIÓN DE SERVICIOS"/>
    <s v="2.2.6 - SEGUROS"/>
    <s v="N"/>
    <s v="00 - N/A"/>
    <s v="10 - FONDO GENERAL"/>
    <s v="(en blanco)"/>
    <s v="99 - MULTIPROVINCIAL"/>
    <n v="14788000"/>
    <n v="17196073.270000003"/>
    <n v="14788000"/>
    <n v="17181703.640000001"/>
  </r>
  <r>
    <s v="2023"/>
    <x v="0"/>
    <x v="0"/>
    <x v="0"/>
    <x v="0"/>
    <s v="2 - Poder Ejecutivo"/>
    <s v="0213 - MINISTERIO DE TURISMO"/>
    <s v="0001 - MINISTERIO DE TURISMO"/>
    <x v="3"/>
    <x v="17"/>
    <x v="60"/>
    <s v="2.2 - CONTRATACIÓN DE SERVICIOS"/>
    <s v="2.2.6 - SEGUROS"/>
    <s v="N"/>
    <s v="00 - N/A"/>
    <s v="10 - FONDO GENERAL"/>
    <s v="(en blanco)"/>
    <s v="99 - MULTIPROVINCIAL"/>
    <n v="13604834"/>
    <n v="10075558.049999997"/>
    <n v="13604834"/>
    <n v="9248475.3800000027"/>
  </r>
  <r>
    <s v="2023"/>
    <x v="0"/>
    <x v="0"/>
    <x v="0"/>
    <x v="0"/>
    <s v="2 - Poder Ejecutivo"/>
    <s v="0213 - MINISTERIO DE TURISMO"/>
    <s v="0001 - MINISTERIO DE TURISMO"/>
    <x v="3"/>
    <x v="17"/>
    <x v="60"/>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7000000"/>
    <n v="436169.31"/>
    <n v="634690"/>
    <n v="11306.7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00000"/>
    <n v="0"/>
    <n v="176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3000000"/>
    <n v="150151.08000000002"/>
    <n v="1223600"/>
    <n v="2474.08"/>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3887.47"/>
    <n v="50000"/>
    <n v="43887.4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24940000"/>
    <n v="14661592.98"/>
    <n v="9738053.3100000005"/>
    <n v="7414131.5699999984"/>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774157.57000000007"/>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690000"/>
    <n v="98412"/>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500000"/>
    <n v="288980.71000000008"/>
    <n v="1500000"/>
    <n v="148900.7099999999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400000"/>
    <n v="1015916.28"/>
    <n v="2400000"/>
    <n v="403538.7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580000"/>
    <n v="1568348.56"/>
    <n v="3759218.5300000003"/>
    <n v="958907.7699999997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0000000"/>
    <n v="21882037.440000001"/>
    <n v="37000000"/>
    <n v="14388112.97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4244200"/>
    <n v="20000000"/>
    <n v="407150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500000"/>
    <n v="3764495"/>
    <n v="5696000"/>
    <n v="315443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6200000"/>
    <n v="7127647.2199999997"/>
    <n v="6200000"/>
    <n v="2017647.2000000002"/>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40695660"/>
    <n v="5292349.1499999994"/>
    <n v="10668400"/>
    <n v="1651764.150000000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1264572.71"/>
    <n v="5000000"/>
    <n v="637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3320000"/>
    <n v="4692209.46"/>
    <n v="7250000"/>
    <n v="1225753.859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25400000"/>
    <n v="19848204.600000001"/>
    <n v="26226980"/>
    <n v="19848204.6000000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5117500"/>
    <n v="2349361.9400000004"/>
    <n v="5753750"/>
    <n v="1524242.78"/>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x v="3"/>
    <x v="17"/>
    <x v="60"/>
    <s v="2.3 - MATERIALES Y SUMINISTROS"/>
    <s v="2.3.2 - TEXTILES Y VESTUARIOS"/>
    <s v="N"/>
    <s v="00 - N/A"/>
    <s v="10 - FONDO GENERAL"/>
    <s v="(en blanco)"/>
    <s v="99 - MULTIPROVINCIAL"/>
    <n v="70008"/>
    <n v="6755.15"/>
    <n v="70008"/>
    <n v="0"/>
  </r>
  <r>
    <s v="2023"/>
    <x v="0"/>
    <x v="0"/>
    <x v="0"/>
    <x v="0"/>
    <s v="2 - Poder Ejecutivo"/>
    <s v="0213 - MINISTERIO DE TURISMO"/>
    <s v="0001 - MINISTERIO DE TURISMO"/>
    <x v="3"/>
    <x v="17"/>
    <x v="60"/>
    <s v="2.3 - MATERIALES Y SUMINISTROS"/>
    <s v="2.3.2 - TEXTILES Y VESTUARIOS"/>
    <s v="N"/>
    <s v="00 - N/A"/>
    <s v="10 - FONDO GENERAL"/>
    <s v="(en blanco)"/>
    <s v="99 - MULTIPROVINCIAL"/>
    <n v="1497200"/>
    <n v="181484"/>
    <n v="185000"/>
    <n v="181484"/>
  </r>
  <r>
    <s v="2023"/>
    <x v="0"/>
    <x v="0"/>
    <x v="0"/>
    <x v="0"/>
    <s v="2 - Poder Ejecutivo"/>
    <s v="0213 - MINISTERIO DE TURISMO"/>
    <s v="0001 - MINISTERIO DE TURISMO"/>
    <x v="3"/>
    <x v="17"/>
    <x v="60"/>
    <s v="2.3 - MATERIALES Y SUMINISTROS"/>
    <s v="2.3.2 - TEXTILES Y VESTUARIOS"/>
    <s v="N"/>
    <s v="00 - N/A"/>
    <s v="10 - FONDO GENERAL"/>
    <s v="(en blanco)"/>
    <s v="99 - MULTIPROVINCIAL"/>
    <n v="5889808"/>
    <n v="53857.18"/>
    <n v="423191"/>
    <n v="46423.56"/>
  </r>
  <r>
    <s v="2023"/>
    <x v="0"/>
    <x v="0"/>
    <x v="0"/>
    <x v="0"/>
    <s v="2 - Poder Ejecutivo"/>
    <s v="0213 - MINISTERIO DE TURISMO"/>
    <s v="0001 - MINISTERIO DE TURISMO"/>
    <x v="3"/>
    <x v="17"/>
    <x v="60"/>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669125"/>
    <n v="1208296.52"/>
    <n v="1347550"/>
    <n v="1208296.52"/>
  </r>
  <r>
    <s v="2023"/>
    <x v="0"/>
    <x v="0"/>
    <x v="0"/>
    <x v="0"/>
    <s v="2 - Poder Ejecutivo"/>
    <s v="0213 - MINISTERIO DE TURISMO"/>
    <s v="0001 - MINISTERIO DE TURISMO"/>
    <x v="3"/>
    <x v="17"/>
    <x v="60"/>
    <s v="2.3 - MATERIALES Y SUMINISTROS"/>
    <s v="2.3.3 - PAPEL, CARTÓN E IMPRESOS"/>
    <s v="N"/>
    <s v="00 - N/A"/>
    <s v="10 - FONDO GENERAL"/>
    <s v="(en blanco)"/>
    <s v="99 - MULTIPROVINCIAL"/>
    <n v="4708086"/>
    <n v="994634.1"/>
    <n v="663425.5"/>
    <n v="994634.1"/>
  </r>
  <r>
    <s v="2023"/>
    <x v="0"/>
    <x v="0"/>
    <x v="0"/>
    <x v="0"/>
    <s v="2 - Poder Ejecutivo"/>
    <s v="0213 - MINISTERIO DE TURISMO"/>
    <s v="0001 - MINISTERIO DE TURISMO"/>
    <x v="3"/>
    <x v="17"/>
    <x v="60"/>
    <s v="2.3 - MATERIALES Y SUMINISTROS"/>
    <s v="2.3.3 - PAPEL, CARTÓN E IMPRESOS"/>
    <s v="N"/>
    <s v="00 - N/A"/>
    <s v="10 - FONDO GENERAL"/>
    <s v="(en blanco)"/>
    <s v="99 - MULTIPROVINCIAL"/>
    <n v="13080"/>
    <n v="6195"/>
    <n v="1308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x v="3"/>
    <x v="17"/>
    <x v="60"/>
    <s v="2.3 - MATERIALES Y SUMINISTROS"/>
    <s v="2.3.4 - PRODUCTOS FARMACÉUTICOS"/>
    <s v="N"/>
    <s v="00 - N/A"/>
    <s v="10 - FONDO GENERAL"/>
    <s v="(en blanco)"/>
    <s v="99 - MULTIPROVINCIAL"/>
    <n v="0"/>
    <n v="78563.199999999997"/>
    <n v="300000"/>
    <n v="0"/>
  </r>
  <r>
    <s v="2023"/>
    <x v="0"/>
    <x v="0"/>
    <x v="0"/>
    <x v="0"/>
    <s v="2 - Poder Ejecutivo"/>
    <s v="0213 - MINISTERIO DE TURISMO"/>
    <s v="0001 - MINISTERIO DE TURISMO"/>
    <x v="3"/>
    <x v="17"/>
    <x v="60"/>
    <s v="2.3 - MATERIALES Y SUMINISTROS"/>
    <s v="2.3.5 - CUERO, CAUCHO Y PLÁSTICO"/>
    <s v="N"/>
    <s v="00 - N/A"/>
    <s v="10 - FONDO GENERAL"/>
    <s v="(en blanco)"/>
    <s v="99 - MULTIPROVINCIAL"/>
    <n v="7602200"/>
    <n v="2496072.4400000004"/>
    <n v="2578200"/>
    <n v="2362072.4900000002"/>
  </r>
  <r>
    <s v="2023"/>
    <x v="0"/>
    <x v="0"/>
    <x v="0"/>
    <x v="0"/>
    <s v="2 - Poder Ejecutivo"/>
    <s v="0213 - MINISTERIO DE TURISMO"/>
    <s v="0001 - MINISTERIO DE TURISMO"/>
    <x v="3"/>
    <x v="17"/>
    <x v="60"/>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037"/>
    <n v="5208"/>
    <n v="18037"/>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0"/>
    <n v="174640"/>
    <n v="105000"/>
    <n v="17464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2786"/>
    <n v="70210"/>
    <n v="100500"/>
    <n v="7021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99174"/>
    <n v="123971.56"/>
    <n v="1408752"/>
    <n v="25164.400000000001"/>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383737"/>
    <n v="3671.31"/>
    <n v="794128"/>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40000000"/>
    <n v="23738800"/>
    <n v="40000000"/>
    <n v="23584954"/>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600000"/>
    <n v="350000"/>
    <n v="1600000"/>
    <n v="347025.6"/>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76444.459999999992"/>
    <n v="262000"/>
    <n v="76444.460000000006"/>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938148"/>
    <n v="34629.97"/>
    <n v="941613"/>
    <n v="7302.7300000000005"/>
  </r>
  <r>
    <s v="2023"/>
    <x v="0"/>
    <x v="0"/>
    <x v="0"/>
    <x v="0"/>
    <s v="2 - Poder Ejecutivo"/>
    <s v="0213 - MINISTERIO DE TURISMO"/>
    <s v="0001 - MINISTERIO DE TURISMO"/>
    <x v="3"/>
    <x v="17"/>
    <x v="60"/>
    <s v="2.3 - MATERIALES Y SUMINISTROS"/>
    <s v="2.3.9 - PRODUCTOS Y ÚTILES VARIOS"/>
    <s v="N"/>
    <s v="00 - N/A"/>
    <s v="10 - FONDO GENERAL"/>
    <s v="(en blanco)"/>
    <s v="99 - MULTIPROVINCIAL"/>
    <n v="13605566"/>
    <n v="488134.73000000004"/>
    <n v="635634.66999999993"/>
    <n v="324323.61"/>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3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429048"/>
    <n v="1877063.84"/>
    <n v="871892"/>
    <n v="1877063.42"/>
  </r>
  <r>
    <s v="2023"/>
    <x v="0"/>
    <x v="0"/>
    <x v="0"/>
    <x v="0"/>
    <s v="2 - Poder Ejecutivo"/>
    <s v="0213 - MINISTERIO DE TURISMO"/>
    <s v="0001 - MINISTERIO DE TURISMO"/>
    <x v="3"/>
    <x v="17"/>
    <x v="60"/>
    <s v="2.3 - MATERIALES Y SUMINISTROS"/>
    <s v="2.3.9 - PRODUCTOS Y ÚTILES VARIOS"/>
    <s v="N"/>
    <s v="00 - N/A"/>
    <s v="10 - FONDO GENERAL"/>
    <s v="(en blanco)"/>
    <s v="99 - MULTIPROVINCIAL"/>
    <n v="212140"/>
    <n v="36364.46"/>
    <n v="124260"/>
    <n v="36364.46"/>
  </r>
  <r>
    <s v="2023"/>
    <x v="0"/>
    <x v="0"/>
    <x v="0"/>
    <x v="0"/>
    <s v="2 - Poder Ejecutivo"/>
    <s v="0213 - MINISTERIO DE TURISMO"/>
    <s v="0001 - MINISTERIO DE TURISMO"/>
    <x v="3"/>
    <x v="17"/>
    <x v="60"/>
    <s v="2.3 - MATERIALES Y SUMINISTROS"/>
    <s v="2.3.9 - PRODUCTOS Y ÚTILES VARIOS"/>
    <s v="N"/>
    <s v="00 - N/A"/>
    <s v="10 - FONDO GENERAL"/>
    <s v="(en blanco)"/>
    <s v="99 - MULTIPROVINCIAL"/>
    <n v="144446"/>
    <n v="44849"/>
    <n v="473947"/>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2407165"/>
    <n v="987325.21"/>
    <n v="1758845"/>
    <n v="859485.86999999988"/>
  </r>
  <r>
    <s v="2023"/>
    <x v="0"/>
    <x v="0"/>
    <x v="0"/>
    <x v="0"/>
    <s v="2 - Poder Ejecutivo"/>
    <s v="0213 - MINISTERIO DE TURISMO"/>
    <s v="0001 - MINISTERIO DE TURISMO"/>
    <x v="3"/>
    <x v="17"/>
    <x v="60"/>
    <s v="2.3 - MATERIALES Y SUMINISTROS"/>
    <s v="2.3.9 - PRODUCTOS Y ÚTILES VARIOS"/>
    <s v="N"/>
    <s v="00 - N/A"/>
    <s v="10 - FONDO GENERAL"/>
    <s v="(en blanco)"/>
    <s v="99 - MULTIPROVINCIAL"/>
    <n v="32576491"/>
    <n v="1030089.22"/>
    <n v="577451.08000000007"/>
    <n v="859258.67999999993"/>
  </r>
  <r>
    <s v="2023"/>
    <x v="0"/>
    <x v="0"/>
    <x v="0"/>
    <x v="0"/>
    <s v="2 - Poder Ejecutivo"/>
    <s v="0213 - MINISTERIO DE TURISMO"/>
    <s v="0001 - MINISTERIO DE TURISMO"/>
    <x v="3"/>
    <x v="17"/>
    <x v="60"/>
    <s v="2.3 - MATERIALES Y SUMINISTROS"/>
    <s v="2.3.9 - PRODUCTOS Y ÚTILES VARIOS"/>
    <s v="N"/>
    <s v="00 - N/A"/>
    <s v="10 - FONDO GENERAL"/>
    <s v="(en blanco)"/>
    <s v="99 - MULTIPROVINCIAL"/>
    <n v="1193291"/>
    <n v="211860.04"/>
    <n v="1039092"/>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17572"/>
    <n v="2174488.66"/>
    <n v="1783971"/>
    <n v="1888501.5"/>
  </r>
  <r>
    <s v="2023"/>
    <x v="0"/>
    <x v="0"/>
    <x v="0"/>
    <x v="0"/>
    <s v="2 - Poder Ejecutivo"/>
    <s v="0213 - MINISTERIO DE TURISMO"/>
    <s v="0001 - MINISTERIO DE TURISMO"/>
    <x v="3"/>
    <x v="17"/>
    <x v="60"/>
    <s v="2.3 - MATERIALES Y SUMINISTROS"/>
    <s v="2.3.9 - PRODUCTOS Y ÚTILES VARIOS"/>
    <s v="N"/>
    <s v="00 - N/A"/>
    <s v="10 - FONDO GENERAL"/>
    <s v="(en blanco)"/>
    <s v="99 - MULTIPROVINCIAL"/>
    <n v="7238524"/>
    <n v="1436.06"/>
    <n v="1288.5599999995902"/>
    <n v="1436.06"/>
  </r>
  <r>
    <s v="2023"/>
    <x v="0"/>
    <x v="0"/>
    <x v="0"/>
    <x v="0"/>
    <s v="2 - Poder Ejecutivo"/>
    <s v="0213 - MINISTERIO DE TURISMO"/>
    <s v="0001 - MINISTERIO DE TURISMO"/>
    <x v="3"/>
    <x v="17"/>
    <x v="60"/>
    <s v="2.3 - MATERIALES Y SUMINISTROS"/>
    <s v="2.3.9 - PRODUCTOS Y ÚTILES VARIOS"/>
    <s v="N"/>
    <s v="00 - N/A"/>
    <s v="10 - FONDO GENERAL"/>
    <s v="(en blanco)"/>
    <s v="99 - MULTIPROVINCIAL"/>
    <n v="607851"/>
    <n v="182651.96000000002"/>
    <n v="1182508"/>
    <n v="107252.18999999999"/>
  </r>
  <r>
    <s v="2023"/>
    <x v="0"/>
    <x v="0"/>
    <x v="1"/>
    <x v="1"/>
    <s v="2 - Poder Ejecutivo"/>
    <s v="0213 - MINISTERIO DE TURISMO"/>
    <s v="0001 - MINISTERIO DE TURISMO"/>
    <x v="3"/>
    <x v="17"/>
    <x v="60"/>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55000000"/>
    <n v="51001200"/>
    <n v="51800000"/>
    <n v="495534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4500000"/>
    <n v="167618000"/>
    <n v="168184500"/>
    <n v="154629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45000000"/>
    <n v="45913000.009999998"/>
    <n v="45679500"/>
    <n v="45913000.010000005"/>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3000000"/>
    <n v="510666.67"/>
    <n v="892141.3200000003"/>
    <n v="7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0"/>
    <n v="108000"/>
    <n v="150000"/>
    <n v="74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200000"/>
    <n v="1040000"/>
    <n v="1040000"/>
    <n v="104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8500000"/>
    <n v="8500000"/>
    <n v="8500000"/>
    <n v="8026433.3300000001"/>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00000"/>
    <n v="1265828.3499999999"/>
    <n v="1500000"/>
    <n v="1265828.3500000001"/>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303022.9"/>
    <n v="2500000"/>
    <n v="2303022.9000000004"/>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40000"/>
    <n v="240000"/>
    <n v="24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7443766.6700000009"/>
    <n v="8500000"/>
    <n v="7443766.66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0"/>
    <n v="20000000"/>
    <n v="0"/>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7031128.7300000004"/>
    <n v="7000000"/>
    <n v="6855879.9399999995"/>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7104031.1899999995"/>
    <n v="7500000"/>
    <n v="6893103.6199999992"/>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3500000"/>
    <n v="1147191.6600000001"/>
    <n v="1500000"/>
    <n v="1123573.23"/>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2300000"/>
    <n v="1899835.5699999998"/>
    <n v="2500000"/>
    <n v="1899835.569999999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270041.26"/>
    <n v="500000"/>
    <n v="270041.26"/>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3000000"/>
    <n v="1478734.56"/>
    <n v="2000000"/>
    <n v="1407960.81"/>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1000000"/>
    <n v="2802499.8599999994"/>
    <n v="30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4000000"/>
    <n v="14771217"/>
    <n v="20000000"/>
    <n v="14771217"/>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600000"/>
    <n v="125216.2"/>
    <n v="600000"/>
    <n v="125216.2"/>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637531.18999999994"/>
    <n v="9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0"/>
    <n v="460530"/>
    <n v="1000000"/>
    <n v="46053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9000000"/>
    <n v="7668454.5"/>
    <n v="9000000"/>
    <n v="7668253.2000000002"/>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0"/>
    <n v="203347.32"/>
    <n v="3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2000000"/>
    <n v="611200"/>
    <n v="12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0"/>
    <n v="2441009.5499999998"/>
    <n v="4650000"/>
    <n v="2441009.5500000003"/>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4000000"/>
    <n v="15227718.060000001"/>
    <n v="17565000"/>
    <n v="15227718.060000001"/>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15000000"/>
    <n v="14225510.58"/>
    <n v="15000000"/>
    <n v="14225510.5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1864955.6"/>
    <n v="2000000"/>
    <n v="426334"/>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214490"/>
    <n v="46500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6000000"/>
    <n v="10849751.430000002"/>
    <n v="13000000"/>
    <n v="2842366.89"/>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911520.070000000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50000"/>
    <n v="36800.880000000005"/>
    <n v="250000"/>
    <n v="36800.88000000000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40000"/>
    <n v="300000"/>
    <n v="813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
    <n v="221962.04"/>
    <n v="300000"/>
    <n v="8272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5000000"/>
    <n v="14461963.58"/>
    <n v="19217748"/>
    <n v="14461963.58"/>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40000000"/>
    <n v="1311592.1299999999"/>
    <n v="1842752"/>
    <n v="6655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21540"/>
    <n v="400000"/>
    <n v="12154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2832000"/>
    <n v="3000000"/>
    <n v="16992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0"/>
    <n v="710172.23"/>
    <n v="9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
    <n v="168178.32"/>
    <n v="600000"/>
    <n v="14141.1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1459070"/>
    <n v="1600000"/>
    <n v="145907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60000"/>
    <n v="84000"/>
    <n v="60000"/>
    <n v="840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en blanco)"/>
    <s v="99 - MULTIPROVINCIAL"/>
    <n v="13000000"/>
    <n v="5025284.4799999995"/>
    <n v="6424500"/>
    <n v="4512213.6900000004"/>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500000"/>
    <n v="462364.04000000004"/>
    <n v="1000000"/>
    <n v="320859.96000000002"/>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2148440.5099999998"/>
    <n v="2320000"/>
    <n v="2148440.50999999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2500000"/>
    <n v="2287896.1"/>
    <n v="2745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233967.55000000002"/>
    <n v="500000"/>
    <n v="213966.55"/>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96841.22999999998"/>
    <n v="500000"/>
    <n v="161860.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en blanco)"/>
    <s v="99 - MULTIPROVINCIAL"/>
    <n v="25000"/>
    <n v="14291.38"/>
    <n v="50000"/>
    <n v="14291.38"/>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2000000"/>
    <n v="656025.15"/>
    <n v="1000000"/>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0"/>
    <n v="230520.02"/>
    <n v="6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2000000"/>
    <n v="1834458.9999999998"/>
    <n v="2500000"/>
    <n v="697460.04"/>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1281.98"/>
    <n v="200000"/>
    <n v="11281.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0"/>
    <n v="9723000"/>
    <n v="1995855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29913"/>
    <n v="100000"/>
    <n v="29913"/>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300000"/>
    <n v="52491.17"/>
    <n v="300000"/>
    <n v="52491.1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74968.87000000001"/>
    <n v="100000"/>
    <n v="68368.9900000000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222558.65"/>
    <n v="300000"/>
    <n v="211089.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2000000"/>
    <n v="3687808.48"/>
    <n v="4355000"/>
    <n v="2989172.629999999"/>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11341.81"/>
    <n v="100000"/>
    <n v="4697.8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406095.91"/>
    <n v="800000"/>
    <n v="353037.2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341042.92000000004"/>
    <n v="550000"/>
    <n v="265137.53999999998"/>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6833063.2300000004"/>
    <n v="7100000"/>
    <n v="6833063.21999999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370634.97"/>
    <n v="500000"/>
    <n v="269715.7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00000"/>
    <n v="949.94"/>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818181.39"/>
    <n v="1200000"/>
    <n v="521906.05000000005"/>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516332178"/>
    <n v="3516332178.0000005"/>
    <n v="3516332178"/>
    <n v="3516332178.0000005"/>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0"/>
    <n v="9845257.9600000009"/>
    <n v="9845257.9600000009"/>
    <n v="9845257.9600000009"/>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7247842"/>
    <n v="17247842"/>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8031483"/>
    <n v="8031483"/>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0"/>
    <n v="641666.63"/>
    <n v="700000"/>
    <n v="641666.63"/>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9000000"/>
    <n v="9000000"/>
    <n v="900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2016000"/>
    <n v="2016000"/>
    <n v="2016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39871224"/>
    <n v="74281322.040000007"/>
    <n v="74281322.039999992"/>
    <n v="74281322.040000007"/>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6975344"/>
    <n v="876975344"/>
    <n v="876975344"/>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24813571"/>
    <n v="222447245.75000003"/>
    <n v="261697104.53"/>
    <n v="222447245.75000003"/>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70064956"/>
    <n v="25509600"/>
    <n v="25509600"/>
    <n v="255096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0"/>
    <n v="4500000"/>
    <n v="6000000"/>
    <n v="45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5999999.999999985"/>
    <n v="76000000"/>
    <n v="75999999.99999998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99999.9999999995"/>
    <n v="2600000"/>
    <n v="2599999.9999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9559197.0199999996"/>
    <n v="9559197.0199999996"/>
    <n v="9559197.01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3037613"/>
    <n v="218531666.38999999"/>
    <n v="262237999.63999999"/>
    <n v="218531666.38999999"/>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00000"/>
    <n v="2500000"/>
    <n v="2500000"/>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0000000005"/>
    <n v="4000000"/>
    <n v="40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12300132"/>
    <n v="3799999.9999999995"/>
    <n v="3800000"/>
    <n v="3799999.9999999995"/>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6210602"/>
    <n v="23341162.170000002"/>
    <n v="24000000"/>
    <n v="23341162.170000002"/>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0"/>
    <n v="9656750.9900000002"/>
    <n v="13480168.65"/>
    <n v="9656750.9900000002"/>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0"/>
    <n v="300000"/>
    <n v="300000"/>
    <n v="3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3000000"/>
    <n v="8000000"/>
    <n v="8000000"/>
    <n v="80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1200000"/>
    <n v="1200000"/>
    <n v="12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4200000"/>
    <n v="4200000"/>
    <n v="42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en blanco)"/>
    <s v="99 - MULTIPROVINCIAL"/>
    <n v="8790000"/>
    <n v="8790000"/>
    <n v="8790000"/>
    <n v="879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2500000"/>
    <n v="75000000"/>
    <n v="62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750000"/>
    <n v="750000"/>
    <n v="7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0000000"/>
    <n v="48000000"/>
    <n v="4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
    <n v="15000"/>
    <n v="1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999999.99999999988"/>
    <n v="1000000"/>
    <n v="999999.99999999988"/>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50000"/>
    <n v="450000"/>
    <n v="4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0613666.70000001"/>
    <n v="72736400"/>
    <n v="60613666.70000001"/>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000000"/>
    <n v="6000000"/>
    <n v="6000000"/>
    <n v="6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1000000"/>
    <n v="21000000"/>
    <n v="21000000"/>
    <n v="21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49837602"/>
    <n v="105837602.00000001"/>
    <n v="105837602"/>
    <n v="105837602.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40000000"/>
    <n v="25706388"/>
    <n v="25706388"/>
    <n v="257063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00000.00000000001"/>
    <n v="100000"/>
    <n v="100000.00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00000"/>
    <n v="2000000"/>
    <n v="2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9999.999999999985"/>
    <n v="50000"/>
    <n v="49999.99999999998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5000.000000000015"/>
    <n v="85000"/>
    <n v="850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5000.00000000006"/>
    <n v="205000"/>
    <n v="205000.00000000006"/>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25500.00000000001"/>
    <n v="125500"/>
    <n v="125500.00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00"/>
    <n v="1150000"/>
    <n v="1150000"/>
    <n v="1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80300"/>
    <n v="180300"/>
    <n v="1803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60400.000000000015"/>
    <n v="60400"/>
    <n v="604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0195.000000000015"/>
    <n v="40195"/>
    <n v="40195.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0"/>
    <n v="1500000"/>
    <n v="15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000000"/>
    <n v="999999.99999999988"/>
    <n v="1000000"/>
    <n v="999999.999999999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53000.01"/>
    <n v="3353000.01"/>
    <n v="3353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000000"/>
    <n v="9500000"/>
    <n v="9500000"/>
    <n v="9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4092049"/>
    <n v="1500000"/>
    <n v="1500000"/>
    <n v="1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11148102.780000001"/>
    <n v="11148102.779999999"/>
    <n v="11148102.78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000000"/>
    <n v="9850000"/>
    <n v="9850000"/>
    <n v="98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480000"/>
    <n v="480000"/>
    <n v="48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01601"/>
    <n v="250000.00000000006"/>
    <n v="250000"/>
    <n v="250000.0000000000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552647"/>
    <n v="3000000"/>
    <n v="3000000"/>
    <n v="3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000000"/>
    <n v="11739047.550000001"/>
    <n v="12000000"/>
    <n v="11739047.55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323918"/>
    <n v="687500"/>
    <n v="750000"/>
    <n v="6875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94163"/>
    <n v="6028083.3499999996"/>
    <n v="5783700"/>
    <n v="602808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0222780"/>
    <n v="6000413.3300000001"/>
    <n v="5222780"/>
    <n v="6000413.33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68455448"/>
    <n v="1555271.2200000002"/>
    <n v="1696659.4499999881"/>
    <n v="1555271.22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8200000"/>
    <n v="22233103.09"/>
    <n v="22436112.48"/>
    <n v="22233103.0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85682"/>
    <n v="1145833.3700000001"/>
    <n v="1250000"/>
    <n v="1145833.37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5916666.6500000004"/>
    <n v="6000000"/>
    <n v="59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0"/>
    <n v="247500"/>
    <n v="270000"/>
    <n v="2475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8532380.9199999999"/>
    <n v="9000000"/>
    <n v="8532380.9199999999"/>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0000000005"/>
    <n v="3240679"/>
    <n v="3240679.0000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744478924"/>
    <n v="562516463.76999998"/>
    <n v="823696848.18999994"/>
    <n v="562516463.7699999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750000"/>
    <n v="833333.3600000001"/>
    <n v="833333.35999999987"/>
    <n v="833333.36000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73333.37"/>
    <n v="80000"/>
    <n v="73333.37"/>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200000"/>
    <n v="320833.36999999988"/>
    <n v="350000"/>
    <n v="320833.3699999998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1100000"/>
    <n v="1200000"/>
    <n v="11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95833.32"/>
    <n v="1695833.3199999998"/>
    <n v="1695833.32"/>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000000"/>
    <n v="2750000"/>
    <n v="3000000"/>
    <n v="275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210833.36999999994"/>
    <n v="230000"/>
    <n v="210833.36999999994"/>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0000000"/>
    <n v="12070459.529999999"/>
    <n v="16093946"/>
    <n v="12070459.52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00000"/>
    <n v="12083333.300000001"/>
    <n v="14500000"/>
    <n v="12083333.300000001"/>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2864017"/>
    <n v="3620833.3699999996"/>
    <n v="3950000"/>
    <n v="3620833.369999999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55458.369999999988"/>
    <n v="60500"/>
    <n v="55458.369999999988"/>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077876.6299999999"/>
    <n v="1175866"/>
    <n v="1077876.6299999999"/>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41250"/>
    <n v="45000"/>
    <n v="4125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623333.37"/>
    <n v="680000"/>
    <n v="623333.37"/>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5901143.3799999999"/>
    <n v="6437611"/>
    <n v="5901143.3799999999"/>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1901934.8699999999"/>
    <n v="2074838"/>
    <n v="1901934.8699999999"/>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3767258"/>
    <n v="5958333.3700000001"/>
    <n v="6500000"/>
    <n v="5958333.37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49166.63000000012"/>
    <n v="490000"/>
    <n v="449166.63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7500"/>
    <n v="30000"/>
    <n v="275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65833.36999999994"/>
    <n v="290000"/>
    <n v="265833.36999999994"/>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46666.62999999998"/>
    <n v="160000"/>
    <n v="146666.62999999998"/>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82500"/>
    <n v="90000"/>
    <n v="825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50000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871098.6200000001"/>
    <n v="8586653"/>
    <n v="7871098.62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0833.37"/>
    <n v="110000"/>
    <n v="100833.3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29166.63000000006"/>
    <n v="250000"/>
    <n v="229166.6300000000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36666.630000000012"/>
    <n v="40000"/>
    <n v="36666.630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86441.63"/>
    <n v="94300"/>
    <n v="86441.6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67833.37"/>
    <n v="74000"/>
    <n v="67833.3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4000000"/>
    <n v="20430666.640000001"/>
    <n v="30646000"/>
    <n v="20430666.64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73333.37"/>
    <n v="80000"/>
    <n v="73333.3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651775.6199999999"/>
    <n v="1801937"/>
    <n v="1651775.6199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29769"/>
    <n v="687500"/>
    <n v="750000"/>
    <n v="6875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2916.630000000005"/>
    <n v="25000"/>
    <n v="22916.63000000000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2083.369999999995"/>
    <n v="35000"/>
    <n v="32083.36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41666.69999999995"/>
    <n v="290000"/>
    <n v="241666.6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0"/>
    <n v="2291666.6300000004"/>
    <n v="2500000"/>
    <n v="2291666.6300000004"/>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31822"/>
    <n v="458333.36999999988"/>
    <n v="500000"/>
    <n v="458333.36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6000000"/>
    <n v="3208333.3699999996"/>
    <n v="3500000"/>
    <n v="3208333.3699999996"/>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120934.8700000001"/>
    <n v="1222838"/>
    <n v="1120934.8700000001"/>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7000000"/>
    <n v="850000"/>
    <n v="850000"/>
    <n v="85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6875000"/>
    <n v="7500000"/>
    <n v="6875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0000000"/>
    <n v="22576068.280000001"/>
    <n v="22701831.350000001"/>
    <n v="22576068.28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094983"/>
    <n v="220916.63000000006"/>
    <n v="241000"/>
    <n v="220916.6300000000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2968856.8800000004"/>
    <n v="3238753"/>
    <n v="2968856.88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10000"/>
    <n v="120000"/>
    <n v="11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133722.1300000004"/>
    <n v="3418606"/>
    <n v="3133722.13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4583333.37"/>
    <n v="5000000"/>
    <n v="4583333.3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21083.369999999995"/>
    <n v="23000"/>
    <n v="21083.36999999999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3666666.6300000004"/>
    <n v="4000000"/>
    <n v="3666666.63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500000"/>
    <n v="328166.63000000012"/>
    <n v="358000"/>
    <n v="328166.6300000001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00000"/>
    <n v="3208333.3699999996"/>
    <n v="3500000"/>
    <n v="3208333.369999999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6000000"/>
    <n v="3666666.6300000004"/>
    <n v="4000000"/>
    <n v="3666666.6300000004"/>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en blanco)"/>
    <s v="99 - MULTIPROVINCIAL"/>
    <n v="1374149695"/>
    <n v="1374149695"/>
    <n v="1374149695"/>
    <n v="1374149695"/>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en blanco)"/>
    <s v="99 - MULTIPROVINCIAL"/>
    <n v="7934088"/>
    <n v="7934088"/>
    <n v="7934088"/>
    <n v="7934088"/>
  </r>
  <r>
    <s v="2023"/>
    <x v="0"/>
    <x v="0"/>
    <x v="0"/>
    <x v="0"/>
    <s v="2 - Poder Ejecutivo"/>
    <s v="0214 - PROCURADURÍA GENERAL DE LA REPÚBLICA"/>
    <s v="0001 - PROCURADURIA GENERAL DE LA REPUBLICA DOMINICANA"/>
    <x v="0"/>
    <x v="1"/>
    <x v="62"/>
    <s v="2.1 - REMUNERACIONES Y CONTRIBUCIONES"/>
    <s v="2.1.1 - REMUNERACIONES"/>
    <s v="N"/>
    <s v="00 - N/A"/>
    <s v="10 - FONDO GENERAL"/>
    <s v="(en blanco)"/>
    <s v="99 - MULTIPROVINCIAL"/>
    <n v="63415200"/>
    <n v="63415200"/>
    <n v="63415200"/>
    <n v="634152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en blanco)"/>
    <s v="99 - MULTIPROVINCIAL"/>
    <n v="235867274"/>
    <n v="235867274.00000006"/>
    <n v="235867274"/>
    <n v="235867274.00000006"/>
  </r>
  <r>
    <s v="2023"/>
    <x v="0"/>
    <x v="0"/>
    <x v="0"/>
    <x v="0"/>
    <s v="2 - Poder Ejecutivo"/>
    <s v="0215 - MINISTERIO DE LA MUJER"/>
    <s v="0001 - MINISTERIO DE LA MUJER"/>
    <x v="0"/>
    <x v="0"/>
    <x v="31"/>
    <s v="2.1 - REMUNERACIONES Y CONTRIBUCIONES"/>
    <s v="2.1.1 - REMUNERACIONES"/>
    <s v="N"/>
    <s v="00 - N/A"/>
    <s v="10 - FONDO GENERAL"/>
    <s v="(en blanco)"/>
    <s v="99 - MULTIPROVINCIAL"/>
    <n v="168163426"/>
    <n v="154346498.06999999"/>
    <n v="159565426"/>
    <n v="140336872.74000004"/>
  </r>
  <r>
    <s v="2023"/>
    <x v="0"/>
    <x v="0"/>
    <x v="0"/>
    <x v="0"/>
    <s v="2 - Poder Ejecutivo"/>
    <s v="0215 - MINISTERIO DE LA MUJER"/>
    <s v="0001 - MINISTERIO DE LA MUJER"/>
    <x v="0"/>
    <x v="0"/>
    <x v="31"/>
    <s v="2.1 - REMUNERACIONES Y CONTRIBUCIONES"/>
    <s v="2.1.1 - REMUNERACIONES"/>
    <s v="N"/>
    <s v="00 - N/A"/>
    <s v="10 - FONDO GENERAL"/>
    <s v="(en blanco)"/>
    <s v="99 - MULTIPROVINCIAL"/>
    <n v="360000"/>
    <n v="1044000"/>
    <n v="360000"/>
    <n v="972000"/>
  </r>
  <r>
    <s v="2023"/>
    <x v="0"/>
    <x v="0"/>
    <x v="0"/>
    <x v="0"/>
    <s v="2 - Poder Ejecutivo"/>
    <s v="0215 - MINISTERIO DE LA MUJER"/>
    <s v="0001 - MINISTERIO DE LA MUJER"/>
    <x v="0"/>
    <x v="0"/>
    <x v="31"/>
    <s v="2.1 - REMUNERACIONES Y CONTRIBUCIONES"/>
    <s v="2.1.1 - REMUNERACIONES"/>
    <s v="N"/>
    <s v="00 - N/A"/>
    <s v="10 - FONDO GENERAL"/>
    <s v="(en blanco)"/>
    <s v="99 - MULTIPROVINCIAL"/>
    <n v="129532998"/>
    <n v="141020354.18000001"/>
    <n v="134532998"/>
    <n v="128353141.31000002"/>
  </r>
  <r>
    <s v="2023"/>
    <x v="0"/>
    <x v="0"/>
    <x v="0"/>
    <x v="0"/>
    <s v="2 - Poder Ejecutivo"/>
    <s v="0215 - MINISTERIO DE LA MUJER"/>
    <s v="0001 - MINISTERIO DE LA MUJER"/>
    <x v="0"/>
    <x v="0"/>
    <x v="31"/>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x v="0"/>
    <x v="0"/>
    <x v="31"/>
    <s v="2.1 - REMUNERACIONES Y CONTRIBUCIONES"/>
    <s v="2.1.1 - REMUNERACIONES"/>
    <s v="N"/>
    <s v="00 - N/A"/>
    <s v="10 - FONDO GENERAL"/>
    <s v="(en blanco)"/>
    <s v="99 - MULTIPROVINCIAL"/>
    <n v="2896000"/>
    <n v="1956200"/>
    <n v="2896000"/>
    <n v="1795600"/>
  </r>
  <r>
    <s v="2023"/>
    <x v="0"/>
    <x v="0"/>
    <x v="0"/>
    <x v="0"/>
    <s v="2 - Poder Ejecutivo"/>
    <s v="0215 - MINISTERIO DE LA MUJER"/>
    <s v="0001 - MINISTERIO DE LA MUJER"/>
    <x v="0"/>
    <x v="0"/>
    <x v="31"/>
    <s v="2.1 - REMUNERACIONES Y CONTRIBUCIONES"/>
    <s v="2.1.1 - REMUNERACIONES"/>
    <s v="N"/>
    <s v="00 - N/A"/>
    <s v="10 - FONDO GENERAL"/>
    <s v="(en blanco)"/>
    <s v="99 - MULTIPROVINCIAL"/>
    <n v="1844580"/>
    <n v="2080000"/>
    <n v="2375605"/>
    <n v="2013800"/>
  </r>
  <r>
    <s v="2023"/>
    <x v="0"/>
    <x v="0"/>
    <x v="0"/>
    <x v="0"/>
    <s v="2 - Poder Ejecutivo"/>
    <s v="0215 - MINISTERIO DE LA MUJER"/>
    <s v="0001 - MINISTERIO DE LA MUJER"/>
    <x v="0"/>
    <x v="0"/>
    <x v="31"/>
    <s v="2.1 - REMUNERACIONES Y CONTRIBUCIONES"/>
    <s v="2.1.1 - REMUNERACIONES"/>
    <s v="N"/>
    <s v="00 - N/A"/>
    <s v="10 - FONDO GENERAL"/>
    <s v="(en blanco)"/>
    <s v="99 - MULTIPROVINCIAL"/>
    <n v="25095825"/>
    <n v="25193825"/>
    <n v="25193825"/>
    <n v="24986036.990000002"/>
  </r>
  <r>
    <s v="2023"/>
    <x v="0"/>
    <x v="0"/>
    <x v="0"/>
    <x v="0"/>
    <s v="2 - Poder Ejecutivo"/>
    <s v="0215 - MINISTERIO DE LA MUJER"/>
    <s v="0001 - MINISTERIO DE LA MUJER"/>
    <x v="0"/>
    <x v="0"/>
    <x v="31"/>
    <s v="2.1 - REMUNERACIONES Y CONTRIBUCIONES"/>
    <s v="2.1.1 - REMUNERACIONES"/>
    <s v="N"/>
    <s v="00 - N/A"/>
    <s v="10 - FONDO GENERAL"/>
    <s v="(en blanco)"/>
    <s v="99 - MULTIPROVINCIAL"/>
    <n v="2350436"/>
    <n v="966800"/>
    <n v="1967436"/>
    <n v="614000"/>
  </r>
  <r>
    <s v="2023"/>
    <x v="0"/>
    <x v="0"/>
    <x v="0"/>
    <x v="0"/>
    <s v="2 - Poder Ejecutivo"/>
    <s v="0215 - MINISTERIO DE LA MUJER"/>
    <s v="0001 - MINISTERIO DE LA MUJER"/>
    <x v="0"/>
    <x v="0"/>
    <x v="31"/>
    <s v="2.1 - REMUNERACIONES Y CONTRIBUCIONES"/>
    <s v="2.1.1 - REMUNERACIONES"/>
    <s v="N"/>
    <s v="00 - N/A"/>
    <s v="10 - FONDO GENERAL"/>
    <s v="(en blanco)"/>
    <s v="99 - MULTIPROVINCIAL"/>
    <n v="2540400"/>
    <n v="1809760.7100000002"/>
    <n v="2540400"/>
    <n v="1729003.26"/>
  </r>
  <r>
    <s v="2023"/>
    <x v="0"/>
    <x v="0"/>
    <x v="0"/>
    <x v="0"/>
    <s v="2 - Poder Ejecutivo"/>
    <s v="0215 - MINISTERIO DE LA MUJER"/>
    <s v="0001 - MINISTERIO DE LA MUJER"/>
    <x v="0"/>
    <x v="0"/>
    <x v="31"/>
    <s v="2.1 - REMUNERACIONES Y CONTRIBUCIONES"/>
    <s v="2.1.2 - SOBRESUELDOS"/>
    <s v="N"/>
    <s v="00 - N/A"/>
    <s v="10 - FONDO GENERAL"/>
    <s v="(en blanco)"/>
    <s v="99 - MULTIPROVINCIAL"/>
    <n v="6204000"/>
    <n v="3583000"/>
    <n v="3583000"/>
    <n v="3173000"/>
  </r>
  <r>
    <s v="2023"/>
    <x v="0"/>
    <x v="0"/>
    <x v="0"/>
    <x v="0"/>
    <s v="2 - Poder Ejecutivo"/>
    <s v="0215 - MINISTERIO DE LA MUJER"/>
    <s v="0001 - MINISTERIO DE LA MUJER"/>
    <x v="0"/>
    <x v="0"/>
    <x v="31"/>
    <s v="2.1 - REMUNERACIONES Y CONTRIBUCIONES"/>
    <s v="2.1.2 - SOBRESUELDOS"/>
    <s v="N"/>
    <s v="00 - N/A"/>
    <s v="10 - FONDO GENERAL"/>
    <s v="(en blanco)"/>
    <s v="99 - MULTIPROVINCIAL"/>
    <n v="21548396"/>
    <n v="23415374"/>
    <n v="23415956.550000001"/>
    <n v="23373873.549999997"/>
  </r>
  <r>
    <s v="2023"/>
    <x v="0"/>
    <x v="0"/>
    <x v="0"/>
    <x v="0"/>
    <s v="2 - Poder Ejecutivo"/>
    <s v="0215 - MINISTERIO DE LA MUJER"/>
    <s v="0001 - MINISTERIO DE LA MUJER"/>
    <x v="0"/>
    <x v="0"/>
    <x v="31"/>
    <s v="2.1 - REMUNERACIONES Y CONTRIBUCIONES"/>
    <s v="2.1.2 - SOBRESUELDOS"/>
    <s v="N"/>
    <s v="00 - N/A"/>
    <s v="10 - FONDO GENERAL"/>
    <s v="(en blanco)"/>
    <s v="99 - MULTIPROVINCIAL"/>
    <n v="3763000"/>
    <n v="0"/>
    <n v="2900000"/>
    <n v="0"/>
  </r>
  <r>
    <s v="2023"/>
    <x v="0"/>
    <x v="0"/>
    <x v="0"/>
    <x v="0"/>
    <s v="2 - Poder Ejecutivo"/>
    <s v="0215 - MINISTERIO DE LA MUJER"/>
    <s v="0001 - MINISTERIO DE LA MUJER"/>
    <x v="0"/>
    <x v="0"/>
    <x v="31"/>
    <s v="2.1 - REMUNERACIONES Y CONTRIBUCIONES"/>
    <s v="2.1.2 - SOBRESUELDOS"/>
    <s v="N"/>
    <s v="00 - N/A"/>
    <s v="10 - FONDO GENERAL"/>
    <s v="(en blanco)"/>
    <s v="99 - MULTIPROVINCIAL"/>
    <n v="10800000"/>
    <n v="25629822"/>
    <n v="25629822"/>
    <n v="24985803.75"/>
  </r>
  <r>
    <s v="2023"/>
    <x v="0"/>
    <x v="0"/>
    <x v="0"/>
    <x v="0"/>
    <s v="2 - Poder Ejecutivo"/>
    <s v="0215 - MINISTERIO DE LA MUJER"/>
    <s v="0001 - MINISTERIO DE LA MUJER"/>
    <x v="0"/>
    <x v="0"/>
    <x v="31"/>
    <s v="2.1 - REMUNERACIONES Y CONTRIBUCIONES"/>
    <s v="2.1.2 - SOBRESUELDOS"/>
    <s v="N"/>
    <s v="00 - N/A"/>
    <s v="10 - FONDO GENERAL"/>
    <s v="(en blanco)"/>
    <s v="99 - MULTIPROVINCIAL"/>
    <n v="0"/>
    <n v="0"/>
    <n v="25768409"/>
    <n v="0"/>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18449775"/>
    <n v="20901973.350000001"/>
    <n v="19906775"/>
    <n v="19055886.709999997"/>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20959325"/>
    <n v="21362703.710000001"/>
    <n v="22837325"/>
    <n v="19416470.809999991"/>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3192549"/>
    <n v="2839411.8799999994"/>
    <n v="3147549"/>
    <n v="2509618.3000000007"/>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3.68000000000006"/>
    <n v="50000"/>
    <n v="283.68000000000006"/>
  </r>
  <r>
    <s v="2023"/>
    <x v="0"/>
    <x v="0"/>
    <x v="0"/>
    <x v="0"/>
    <s v="2 - Poder Ejecutivo"/>
    <s v="0215 - MINISTERIO DE LA MUJER"/>
    <s v="0001 - MINISTERIO DE LA MUJER"/>
    <x v="0"/>
    <x v="0"/>
    <x v="31"/>
    <s v="2.2 - CONTRATACIÓN DE SERVICIOS"/>
    <s v="2.2.1 - SERVICIOS BÁSICOS"/>
    <s v="N"/>
    <s v="00 - N/A"/>
    <s v="10 - FONDO GENERAL"/>
    <s v="(en blanco)"/>
    <s v="99 - MULTIPROVINCIAL"/>
    <n v="10000000"/>
    <n v="12149386.73"/>
    <n v="10634142"/>
    <n v="12149386.73"/>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326762.8"/>
    <n v="50000"/>
    <n v="326762.8"/>
  </r>
  <r>
    <s v="2023"/>
    <x v="0"/>
    <x v="0"/>
    <x v="0"/>
    <x v="0"/>
    <s v="2 - Poder Ejecutivo"/>
    <s v="0215 - MINISTERIO DE LA MUJER"/>
    <s v="0001 - MINISTERIO DE LA MUJER"/>
    <x v="0"/>
    <x v="0"/>
    <x v="31"/>
    <s v="2.2 - CONTRATACIÓN DE SERVICIOS"/>
    <s v="2.2.1 - SERVICIOS BÁSICOS"/>
    <s v="N"/>
    <s v="00 - N/A"/>
    <s v="10 - FONDO GENERAL"/>
    <s v="(en blanco)"/>
    <s v="99 - MULTIPROVINCIAL"/>
    <n v="11400000"/>
    <n v="3408993.09"/>
    <n v="7493000"/>
    <n v="3408993.09"/>
  </r>
  <r>
    <s v="2023"/>
    <x v="0"/>
    <x v="0"/>
    <x v="0"/>
    <x v="0"/>
    <s v="2 - Poder Ejecutivo"/>
    <s v="0215 - MINISTERIO DE LA MUJER"/>
    <s v="0001 - MINISTERIO DE LA MUJER"/>
    <x v="0"/>
    <x v="0"/>
    <x v="31"/>
    <s v="2.2 - CONTRATACIÓN DE SERVICIOS"/>
    <s v="2.2.1 - SERVICIOS BÁSICOS"/>
    <s v="N"/>
    <s v="00 - N/A"/>
    <s v="10 - FONDO GENERAL"/>
    <s v="(en blanco)"/>
    <s v="99 - MULTIPROVINCIAL"/>
    <n v="8500000"/>
    <n v="9256309.3300000001"/>
    <n v="9755000"/>
    <n v="9256309.3300000001"/>
  </r>
  <r>
    <s v="2023"/>
    <x v="0"/>
    <x v="0"/>
    <x v="0"/>
    <x v="0"/>
    <s v="2 - Poder Ejecutivo"/>
    <s v="0215 - MINISTERIO DE LA MUJER"/>
    <s v="0001 - MINISTERIO DE LA MUJER"/>
    <x v="0"/>
    <x v="0"/>
    <x v="31"/>
    <s v="2.2 - CONTRATACIÓN DE SERVICIOS"/>
    <s v="2.2.1 - SERVICIOS BÁSICOS"/>
    <s v="N"/>
    <s v="00 - N/A"/>
    <s v="10 - FONDO GENERAL"/>
    <s v="(en blanco)"/>
    <s v="99 - MULTIPROVINCIAL"/>
    <n v="400000"/>
    <n v="304335.83"/>
    <n v="400000"/>
    <n v="304335.83"/>
  </r>
  <r>
    <s v="2023"/>
    <x v="0"/>
    <x v="0"/>
    <x v="0"/>
    <x v="0"/>
    <s v="2 - Poder Ejecutivo"/>
    <s v="0215 - MINISTERIO DE LA MUJER"/>
    <s v="0001 - MINISTERIO DE LA MUJER"/>
    <x v="0"/>
    <x v="0"/>
    <x v="31"/>
    <s v="2.2 - CONTRATACIÓN DE SERVICIOS"/>
    <s v="2.2.1 - SERVICIOS BÁSICOS"/>
    <s v="N"/>
    <s v="00 - N/A"/>
    <s v="10 - FONDO GENERAL"/>
    <s v="(en blanco)"/>
    <s v="99 - MULTIPROVINCIAL"/>
    <n v="100000"/>
    <n v="96623"/>
    <n v="100000"/>
    <n v="96623"/>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2000000"/>
    <n v="1621998.8"/>
    <n v="1700000"/>
    <n v="421998.8"/>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3000000"/>
    <n v="4746669.6499999994"/>
    <n v="4705344.6899999995"/>
    <n v="2486040.7900000005"/>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2667800"/>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3346944.08"/>
    <n v="3429000"/>
    <n v="3346944.08"/>
  </r>
  <r>
    <s v="2023"/>
    <x v="0"/>
    <x v="0"/>
    <x v="0"/>
    <x v="0"/>
    <s v="2 - Poder Ejecutivo"/>
    <s v="0215 - MINISTERIO DE LA MUJER"/>
    <s v="0001 - MINISTERIO DE LA MUJER"/>
    <x v="0"/>
    <x v="0"/>
    <x v="31"/>
    <s v="2.2 - CONTRATACIÓN DE SERVICIOS"/>
    <s v="2.2.3 - VIÁTICOS"/>
    <s v="N"/>
    <s v="00 - N/A"/>
    <s v="10 - FONDO GENERAL"/>
    <s v="(en blanco)"/>
    <s v="99 - MULTIPROVINCIAL"/>
    <n v="2210000"/>
    <n v="927040.75"/>
    <n v="1110000"/>
    <n v="874653.25"/>
  </r>
  <r>
    <s v="2023"/>
    <x v="0"/>
    <x v="0"/>
    <x v="0"/>
    <x v="0"/>
    <s v="2 - Poder Ejecutivo"/>
    <s v="0215 - MINISTERIO DE LA MUJER"/>
    <s v="0001 - MINISTERIO DE LA MUJER"/>
    <x v="0"/>
    <x v="0"/>
    <x v="31"/>
    <s v="2.2 - CONTRATACIÓN DE SERVICIOS"/>
    <s v="2.2.3 - VIÁTICOS"/>
    <s v="N"/>
    <s v="00 - N/A"/>
    <s v="10 - FONDO GENERAL"/>
    <s v="(en blanco)"/>
    <s v="99 - MULTIPROVINCIAL"/>
    <n v="1500000"/>
    <n v="4258181.71"/>
    <n v="4305246.45"/>
    <n v="4258180.3099999996"/>
  </r>
  <r>
    <s v="2023"/>
    <x v="0"/>
    <x v="0"/>
    <x v="0"/>
    <x v="0"/>
    <s v="2 - Poder Ejecutivo"/>
    <s v="0215 - MINISTERIO DE LA MUJER"/>
    <s v="0001 - MINISTERIO DE LA MUJER"/>
    <x v="0"/>
    <x v="0"/>
    <x v="31"/>
    <s v="2.2 - CONTRATACIÓN DE SERVICIOS"/>
    <s v="2.2.3 - VIÁTICOS"/>
    <s v="N"/>
    <s v="00 - N/A"/>
    <s v="70 - DONACION EXTERNA"/>
    <s v="(en blanco)"/>
    <s v="99 - MULTIPROVINCIAL"/>
    <n v="0"/>
    <n v="11000"/>
    <n v="700000"/>
    <n v="2400"/>
  </r>
  <r>
    <s v="2023"/>
    <x v="0"/>
    <x v="0"/>
    <x v="0"/>
    <x v="0"/>
    <s v="2 - Poder Ejecutivo"/>
    <s v="0215 - MINISTERIO DE LA MUJER"/>
    <s v="0001 - MINISTERIO DE LA MUJER"/>
    <x v="0"/>
    <x v="0"/>
    <x v="31"/>
    <s v="2.2 - CONTRATACIÓN DE SERVICIOS"/>
    <s v="2.2.4 - TRANSPORTE Y ALMACENAJE"/>
    <s v="N"/>
    <s v="00 - N/A"/>
    <s v="10 - FONDO GENERAL"/>
    <s v="(en blanco)"/>
    <s v="99 - MULTIPROVINCIAL"/>
    <n v="1530779"/>
    <n v="1064224.23"/>
    <n v="1128350"/>
    <n v="1064224.23"/>
  </r>
  <r>
    <s v="2023"/>
    <x v="0"/>
    <x v="0"/>
    <x v="0"/>
    <x v="0"/>
    <s v="2 - Poder Ejecutivo"/>
    <s v="0215 - MINISTERIO DE LA MUJER"/>
    <s v="0001 - MINISTERIO DE LA MUJER"/>
    <x v="0"/>
    <x v="0"/>
    <x v="31"/>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en blanco)"/>
    <s v="99 - MULTIPROVINCIAL"/>
    <n v="0"/>
    <n v="84028.98000000001"/>
    <n v="1400000"/>
    <n v="19132.52"/>
  </r>
  <r>
    <s v="2023"/>
    <x v="0"/>
    <x v="0"/>
    <x v="0"/>
    <x v="0"/>
    <s v="2 - Poder Ejecutivo"/>
    <s v="0215 - MINISTERIO DE LA MUJER"/>
    <s v="0001 - MINISTERIO DE LA MUJER"/>
    <x v="0"/>
    <x v="0"/>
    <x v="31"/>
    <s v="2.2 - CONTRATACIÓN DE SERVICIOS"/>
    <s v="2.2.5 - ALQUILERES Y RENTAS"/>
    <s v="N"/>
    <s v="00 - N/A"/>
    <s v="10 - FONDO GENERAL"/>
    <s v="(en blanco)"/>
    <s v="99 - MULTIPROVINCIAL"/>
    <n v="22534000"/>
    <n v="32429503.149999999"/>
    <n v="34151676.799999997"/>
    <n v="30391065.649999991"/>
  </r>
  <r>
    <s v="2023"/>
    <x v="0"/>
    <x v="0"/>
    <x v="0"/>
    <x v="0"/>
    <s v="2 - Poder Ejecutivo"/>
    <s v="0215 - MINISTERIO DE LA MUJER"/>
    <s v="0001 - MINISTERIO DE LA MUJER"/>
    <x v="0"/>
    <x v="0"/>
    <x v="31"/>
    <s v="2.2 - CONTRATACIÓN DE SERVICIOS"/>
    <s v="2.2.5 - ALQUILERES Y RENTAS"/>
    <s v="N"/>
    <s v="00 - N/A"/>
    <s v="10 - FONDO GENERAL"/>
    <s v="(en blanco)"/>
    <s v="99 - MULTIPROVINCIAL"/>
    <n v="800000"/>
    <n v="0"/>
    <n v="35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1920000"/>
    <n v="805000"/>
    <n v="802976"/>
    <n v="628000"/>
  </r>
  <r>
    <s v="2023"/>
    <x v="0"/>
    <x v="0"/>
    <x v="0"/>
    <x v="0"/>
    <s v="2 - Poder Ejecutivo"/>
    <s v="0215 - MINISTERIO DE LA MUJER"/>
    <s v="0001 - MINISTERIO DE LA MUJER"/>
    <x v="0"/>
    <x v="0"/>
    <x v="31"/>
    <s v="2.2 - CONTRATACIÓN DE SERVICIOS"/>
    <s v="2.2.5 - ALQUILERES Y RENTAS"/>
    <s v="N"/>
    <s v="00 - N/A"/>
    <s v="10 - FONDO GENERAL"/>
    <s v="(en blanco)"/>
    <s v="99 - MULTIPROVINCIAL"/>
    <n v="900000"/>
    <n v="1685856"/>
    <n v="1782000"/>
    <n v="1612830.01"/>
  </r>
  <r>
    <s v="2023"/>
    <x v="0"/>
    <x v="0"/>
    <x v="0"/>
    <x v="0"/>
    <s v="2 - Poder Ejecutivo"/>
    <s v="0215 - MINISTERIO DE LA MUJER"/>
    <s v="0001 - MINISTERIO DE LA MUJER"/>
    <x v="0"/>
    <x v="0"/>
    <x v="31"/>
    <s v="2.2 - CONTRATACIÓN DE SERVICIOS"/>
    <s v="2.2.5 - ALQUILERES Y RENTAS"/>
    <s v="N"/>
    <s v="00 - N/A"/>
    <s v="10 - FONDO GENERAL"/>
    <s v="(en blanco)"/>
    <s v="99 - MULTIPROVINCIAL"/>
    <n v="3650000"/>
    <n v="1133261.6000000001"/>
    <n v="150000"/>
    <n v="1008261.5999999999"/>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481614.64"/>
    <n v="380000"/>
    <n v="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3069024.05"/>
    <n v="1500000"/>
    <n v="581501.17999999993"/>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1465000"/>
    <n v="2000000"/>
    <n v="114200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0"/>
    <n v="2000000"/>
    <n v="0"/>
  </r>
  <r>
    <s v="2023"/>
    <x v="0"/>
    <x v="0"/>
    <x v="0"/>
    <x v="0"/>
    <s v="2 - Poder Ejecutivo"/>
    <s v="0215 - MINISTERIO DE LA MUJER"/>
    <s v="0001 - MINISTERIO DE LA MUJER"/>
    <x v="0"/>
    <x v="0"/>
    <x v="31"/>
    <s v="2.2 - CONTRATACIÓN DE SERVICIOS"/>
    <s v="2.2.6 - SEGUROS"/>
    <s v="N"/>
    <s v="00 - N/A"/>
    <s v="10 - FONDO GENERAL"/>
    <s v="(en blanco)"/>
    <s v="99 - MULTIPROVINCIAL"/>
    <n v="2200000"/>
    <n v="3480989.77"/>
    <n v="3630000"/>
    <n v="3480989.77"/>
  </r>
  <r>
    <s v="2023"/>
    <x v="0"/>
    <x v="0"/>
    <x v="0"/>
    <x v="0"/>
    <s v="2 - Poder Ejecutivo"/>
    <s v="0215 - MINISTERIO DE LA MUJER"/>
    <s v="0001 - MINISTERIO DE LA MUJER"/>
    <x v="0"/>
    <x v="0"/>
    <x v="31"/>
    <s v="2.2 - CONTRATACIÓN DE SERVICIOS"/>
    <s v="2.2.6 - SEGUROS"/>
    <s v="N"/>
    <s v="00 - N/A"/>
    <s v="10 - FONDO GENERAL"/>
    <s v="(en blanco)"/>
    <s v="99 - MULTIPROVINCIAL"/>
    <n v="1730000"/>
    <n v="2180323.1199999996"/>
    <n v="2047225"/>
    <n v="2180323.1199999996"/>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200000"/>
    <n v="1338734.01"/>
    <n v="1100000"/>
    <n v="99185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50000"/>
    <n v="283538.66000000003"/>
    <n v="565000"/>
    <n v="137861.76000000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500000"/>
    <n v="3212212.4200000004"/>
    <n v="3000000"/>
    <n v="2039368.5199999998"/>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
    <n v="22005.059999999998"/>
    <n v="30000"/>
    <n v="22005.05999999999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350000"/>
    <n v="27730"/>
    <n v="5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00000"/>
    <n v="87980"/>
    <n v="135000"/>
    <n v="40474"/>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50000"/>
    <n v="54220"/>
    <n v="5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400000"/>
    <n v="1340224.27"/>
    <n v="975000"/>
    <n v="1035281.2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650000"/>
    <n v="842200"/>
    <n v="900000"/>
    <n v="77290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300000"/>
    <n v="1401580.6099999999"/>
    <n v="1550000"/>
    <n v="1335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7262664"/>
    <n v="3586798.0200000005"/>
    <n v="3504472"/>
    <n v="2672298.020000000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1439750.44"/>
    <n v="1439751"/>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693600"/>
    <n v="1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2530820.9699999997"/>
    <n v="3000000"/>
    <n v="2180420.4299999997"/>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4216000"/>
    <n v="3229028.45"/>
    <n v="5191000"/>
    <n v="3088529.9699999993"/>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5240000"/>
    <n v="26691972.629999999"/>
    <n v="26183328.449999999"/>
    <n v="23221482.239999998"/>
  </r>
  <r>
    <s v="2023"/>
    <x v="0"/>
    <x v="0"/>
    <x v="0"/>
    <x v="0"/>
    <s v="2 - Poder Ejecutivo"/>
    <s v="0215 - MINISTERIO DE LA MUJER"/>
    <s v="0001 - MINISTERIO DE LA MUJER"/>
    <x v="0"/>
    <x v="0"/>
    <x v="31"/>
    <s v="2.2 - CONTRATACIÓN DE SERVICIOS"/>
    <s v="2.2.9 - OTRAS CONTRATACIONES DE SERVICIOS"/>
    <s v="N"/>
    <s v="00 - N/A"/>
    <s v="70 - DONACION EXTERNA"/>
    <s v="(en blanco)"/>
    <s v="99 - MULTIPROVINCIAL"/>
    <n v="0"/>
    <n v="5265221.72"/>
    <n v="6130249"/>
    <n v="3066312.96"/>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1100900"/>
    <n v="573160.80000000005"/>
    <n v="775900"/>
    <n v="483685.79999999993"/>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750000"/>
    <n v="568795.81000000006"/>
    <n v="404000"/>
    <n v="395261.3"/>
  </r>
  <r>
    <s v="2023"/>
    <x v="0"/>
    <x v="0"/>
    <x v="0"/>
    <x v="0"/>
    <s v="2 - Poder Ejecutivo"/>
    <s v="0215 - MINISTERIO DE LA MUJER"/>
    <s v="0001 - MINISTERIO DE LA MUJER"/>
    <x v="0"/>
    <x v="0"/>
    <x v="31"/>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x v="0"/>
    <x v="0"/>
    <x v="31"/>
    <s v="2.3 - MATERIALES Y SUMINISTROS"/>
    <s v="2.3.2 - TEXTILES Y VESTUARIOS"/>
    <s v="N"/>
    <s v="00 - N/A"/>
    <s v="10 - FONDO GENERAL"/>
    <s v="(en blanco)"/>
    <s v="99 - MULTIPROVINCIAL"/>
    <n v="25000"/>
    <n v="7817.01"/>
    <n v="25000"/>
    <n v="7817.01"/>
  </r>
  <r>
    <s v="2023"/>
    <x v="0"/>
    <x v="0"/>
    <x v="0"/>
    <x v="0"/>
    <s v="2 - Poder Ejecutivo"/>
    <s v="0215 - MINISTERIO DE LA MUJER"/>
    <s v="0001 - MINISTERIO DE LA MUJER"/>
    <x v="0"/>
    <x v="0"/>
    <x v="31"/>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x v="0"/>
    <x v="0"/>
    <x v="31"/>
    <s v="2.3 - MATERIALES Y SUMINISTROS"/>
    <s v="2.3.2 - TEXTILES Y VESTUARIOS"/>
    <s v="N"/>
    <s v="00 - N/A"/>
    <s v="10 - FONDO GENERAL"/>
    <s v="(en blanco)"/>
    <s v="99 - MULTIPROVINCIAL"/>
    <n v="1165126"/>
    <n v="863862.44"/>
    <n v="902906"/>
    <n v="362178.47"/>
  </r>
  <r>
    <s v="2023"/>
    <x v="0"/>
    <x v="0"/>
    <x v="0"/>
    <x v="0"/>
    <s v="2 - Poder Ejecutivo"/>
    <s v="0215 - MINISTERIO DE LA MUJER"/>
    <s v="0001 - MINISTERIO DE LA MUJER"/>
    <x v="0"/>
    <x v="0"/>
    <x v="31"/>
    <s v="2.3 - MATERIALES Y SUMINISTROS"/>
    <s v="2.3.3 - PAPEL, CARTÓN E IMPRESOS"/>
    <s v="N"/>
    <s v="00 - N/A"/>
    <s v="10 - FONDO GENERAL"/>
    <s v="(en blanco)"/>
    <s v="99 - MULTIPROVINCIAL"/>
    <n v="950000"/>
    <n v="649244.48"/>
    <n v="654000"/>
    <n v="645253.73"/>
  </r>
  <r>
    <s v="2023"/>
    <x v="0"/>
    <x v="0"/>
    <x v="0"/>
    <x v="0"/>
    <s v="2 - Poder Ejecutivo"/>
    <s v="0215 - MINISTERIO DE LA MUJER"/>
    <s v="0001 - MINISTERIO DE LA MUJER"/>
    <x v="0"/>
    <x v="0"/>
    <x v="31"/>
    <s v="2.3 - MATERIALES Y SUMINISTROS"/>
    <s v="2.3.3 - PAPEL, CARTÓN E IMPRESOS"/>
    <s v="N"/>
    <s v="00 - N/A"/>
    <s v="10 - FONDO GENERAL"/>
    <s v="(en blanco)"/>
    <s v="99 - MULTIPROVINCIAL"/>
    <n v="800000"/>
    <n v="402279.82000000007"/>
    <n v="500000"/>
    <n v="402279.82"/>
  </r>
  <r>
    <s v="2023"/>
    <x v="0"/>
    <x v="0"/>
    <x v="0"/>
    <x v="0"/>
    <s v="2 - Poder Ejecutivo"/>
    <s v="0215 - MINISTERIO DE LA MUJER"/>
    <s v="0001 - MINISTERIO DE LA MUJER"/>
    <x v="0"/>
    <x v="0"/>
    <x v="31"/>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x v="0"/>
    <x v="0"/>
    <x v="31"/>
    <s v="2.3 - MATERIALES Y SUMINISTROS"/>
    <s v="2.3.3 - PAPEL, CARTÓN E IMPRESOS"/>
    <s v="N"/>
    <s v="00 - N/A"/>
    <s v="10 - FONDO GENERAL"/>
    <s v="(en blanco)"/>
    <s v="99 - MULTIPROVINCIAL"/>
    <n v="300000"/>
    <n v="94000"/>
    <n v="97000"/>
    <n v="94000"/>
  </r>
  <r>
    <s v="2023"/>
    <x v="0"/>
    <x v="0"/>
    <x v="0"/>
    <x v="0"/>
    <s v="2 - Poder Ejecutivo"/>
    <s v="0215 - MINISTERIO DE LA MUJER"/>
    <s v="0001 - MINISTERIO DE LA MUJER"/>
    <x v="0"/>
    <x v="0"/>
    <x v="31"/>
    <s v="2.3 - MATERIALES Y SUMINISTROS"/>
    <s v="2.3.3 - PAPEL, CARTÓN E IMPRESOS"/>
    <s v="N"/>
    <s v="00 - N/A"/>
    <s v="70 - DONACION EXTERNA"/>
    <s v="(en blanco)"/>
    <s v="99 - MULTIPROVINCIAL"/>
    <n v="0"/>
    <n v="0"/>
    <n v="106000"/>
    <n v="0"/>
  </r>
  <r>
    <s v="2023"/>
    <x v="0"/>
    <x v="0"/>
    <x v="0"/>
    <x v="0"/>
    <s v="2 - Poder Ejecutivo"/>
    <s v="0215 - MINISTERIO DE LA MUJER"/>
    <s v="0001 - MINISTERIO DE LA MUJER"/>
    <x v="0"/>
    <x v="0"/>
    <x v="31"/>
    <s v="2.3 - MATERIALES Y SUMINISTROS"/>
    <s v="2.3.4 - PRODUCTOS FARMACÉUTICOS"/>
    <s v="N"/>
    <s v="00 - N/A"/>
    <s v="10 - FONDO GENERAL"/>
    <s v="(en blanco)"/>
    <s v="99 - MULTIPROVINCIAL"/>
    <n v="0"/>
    <n v="22048.6"/>
    <n v="22049"/>
    <n v="22048.6"/>
  </r>
  <r>
    <s v="2023"/>
    <x v="0"/>
    <x v="0"/>
    <x v="0"/>
    <x v="0"/>
    <s v="2 - Poder Ejecutivo"/>
    <s v="0215 - MINISTERIO DE LA MUJER"/>
    <s v="0001 - MINISTERIO DE LA MUJER"/>
    <x v="0"/>
    <x v="0"/>
    <x v="31"/>
    <s v="2.3 - MATERIALES Y SUMINISTROS"/>
    <s v="2.3.5 - CUERO, CAUCHO Y PLÁSTICO"/>
    <s v="N"/>
    <s v="00 - N/A"/>
    <s v="10 - FONDO GENERAL"/>
    <s v="(en blanco)"/>
    <s v="99 - MULTIPROVINCIAL"/>
    <n v="900000"/>
    <n v="179426.82"/>
    <n v="179425"/>
    <n v="179426.76"/>
  </r>
  <r>
    <s v="2023"/>
    <x v="0"/>
    <x v="0"/>
    <x v="0"/>
    <x v="0"/>
    <s v="2 - Poder Ejecutivo"/>
    <s v="0215 - MINISTERIO DE LA MUJER"/>
    <s v="0001 - MINISTERIO DE LA MUJER"/>
    <x v="0"/>
    <x v="0"/>
    <x v="31"/>
    <s v="2.3 - MATERIALES Y SUMINISTROS"/>
    <s v="2.3.5 - CUERO, CAUCHO Y PLÁSTICO"/>
    <s v="N"/>
    <s v="00 - N/A"/>
    <s v="10 - FONDO GENERAL"/>
    <s v="(en blanco)"/>
    <s v="99 - MULTIPROVINCIAL"/>
    <n v="100000"/>
    <n v="8400.01"/>
    <n v="8401"/>
    <n v="8400.01"/>
  </r>
  <r>
    <s v="2023"/>
    <x v="0"/>
    <x v="0"/>
    <x v="0"/>
    <x v="0"/>
    <s v="2 - Poder Ejecutivo"/>
    <s v="0215 - MINISTERIO DE LA MUJER"/>
    <s v="0001 - MINISTERIO DE LA MUJER"/>
    <x v="0"/>
    <x v="0"/>
    <x v="31"/>
    <s v="2.3 - MATERIALES Y SUMINISTROS"/>
    <s v="2.3.5 - CUERO, CAUCHO Y PLÁSTICO"/>
    <s v="N"/>
    <s v="00 - N/A"/>
    <s v="10 - FONDO GENERAL"/>
    <s v="(en blanco)"/>
    <s v="99 - MULTIPROVINCIAL"/>
    <n v="300000"/>
    <n v="8581.32"/>
    <n v="15000"/>
    <n v="8581.32"/>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7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30000"/>
    <n v="21966.52"/>
    <n v="30000"/>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x v="0"/>
    <x v="0"/>
    <x v="31"/>
    <s v="2.3 - MATERIALES Y SUMINISTROS"/>
    <s v="2.3.6 - PRODUCTOS DE MINERALES, METÁLICOS Y NO METÁLICOS"/>
    <s v="N"/>
    <s v="00 - N/A"/>
    <s v="70 - DONACION EXTERNA"/>
    <s v="(en blanco)"/>
    <s v="99 - MULTIPROVINCIAL"/>
    <n v="0"/>
    <n v="0"/>
    <n v="20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6840000"/>
    <n v="6870000"/>
    <n v="684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033.99"/>
    <n v="50000"/>
    <n v="15033.9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0"/>
    <n v="22040"/>
    <n v="50000"/>
    <n v="220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352828.19"/>
    <n v="358000"/>
    <n v="352828.18999999994"/>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654.54"/>
    <n v="25000"/>
    <n v="14030.85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17854.56999999995"/>
    <n v="525000"/>
    <n v="299051.27"/>
  </r>
  <r>
    <s v="2023"/>
    <x v="0"/>
    <x v="0"/>
    <x v="0"/>
    <x v="0"/>
    <s v="2 - Poder Ejecutivo"/>
    <s v="0215 - MINISTERIO DE LA MUJER"/>
    <s v="0001 - MINISTERIO DE LA MUJER"/>
    <x v="0"/>
    <x v="0"/>
    <x v="31"/>
    <s v="2.3 - MATERIALES Y SUMINISTROS"/>
    <s v="2.3.9 - PRODUCTOS Y ÚTILES VARIOS"/>
    <s v="N"/>
    <s v="00 - N/A"/>
    <s v="10 - FONDO GENERAL"/>
    <s v="(en blanco)"/>
    <s v="99 - MULTIPROVINCIAL"/>
    <n v="300000"/>
    <n v="600"/>
    <n v="50000"/>
    <n v="600"/>
  </r>
  <r>
    <s v="2023"/>
    <x v="0"/>
    <x v="0"/>
    <x v="0"/>
    <x v="0"/>
    <s v="2 - Poder Ejecutivo"/>
    <s v="0215 - MINISTERIO DE LA MUJER"/>
    <s v="0001 - MINISTERIO DE LA MUJER"/>
    <x v="0"/>
    <x v="0"/>
    <x v="31"/>
    <s v="2.3 - MATERIALES Y SUMINISTROS"/>
    <s v="2.3.9 - PRODUCTOS Y ÚTILES VARIOS"/>
    <s v="N"/>
    <s v="00 - N/A"/>
    <s v="10 - FONDO GENERAL"/>
    <s v="(en blanco)"/>
    <s v="99 - MULTIPROVINCIAL"/>
    <n v="900000"/>
    <n v="1322038.17"/>
    <n v="1436456"/>
    <n v="1301857.9699999997"/>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
    <n v="2829.73"/>
    <n v="25000"/>
    <n v="2829.7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42385.599999999999"/>
    <n v="50000"/>
    <n v="42385.59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68485.54"/>
    <n v="279163"/>
    <n v="334986.50999999995"/>
  </r>
  <r>
    <s v="2023"/>
    <x v="0"/>
    <x v="0"/>
    <x v="0"/>
    <x v="0"/>
    <s v="2 - Poder Ejecutivo"/>
    <s v="0215 - MINISTERIO DE LA MUJER"/>
    <s v="0001 - MINISTERIO DE LA MUJER"/>
    <x v="0"/>
    <x v="0"/>
    <x v="31"/>
    <s v="2.3 - MATERIALES Y SUMINISTROS"/>
    <s v="2.3.9 - PRODUCTOS Y ÚTILES VARIOS"/>
    <s v="N"/>
    <s v="00 - N/A"/>
    <s v="10 - FONDO GENERAL"/>
    <s v="(en blanco)"/>
    <s v="99 - MULTIPROVINCIAL"/>
    <n v="1000000"/>
    <n v="348108.01999999996"/>
    <n v="737345"/>
    <n v="348108.01999999996"/>
  </r>
  <r>
    <s v="2023"/>
    <x v="0"/>
    <x v="0"/>
    <x v="0"/>
    <x v="0"/>
    <s v="2 - Poder Ejecutivo"/>
    <s v="0215 - MINISTERIO DE LA MUJER"/>
    <s v="0001 - MINISTERIO DE LA MUJER"/>
    <x v="0"/>
    <x v="0"/>
    <x v="31"/>
    <s v="2.3 - MATERIALES Y SUMINISTROS"/>
    <s v="2.3.9 - PRODUCTOS Y ÚTILES VARIOS"/>
    <s v="N"/>
    <s v="00 - N/A"/>
    <s v="10 - FONDO GENERAL"/>
    <s v="(en blanco)"/>
    <s v="99 - MULTIPROVINCIAL"/>
    <n v="200000"/>
    <n v="457383.70000000007"/>
    <n v="387016"/>
    <n v="454011.7"/>
  </r>
  <r>
    <s v="2023"/>
    <x v="0"/>
    <x v="0"/>
    <x v="0"/>
    <x v="0"/>
    <s v="2 - Poder Ejecutivo"/>
    <s v="0215 - MINISTERIO DE LA MUJER"/>
    <s v="0001 - MINISTERIO DE LA MUJER"/>
    <x v="0"/>
    <x v="0"/>
    <x v="31"/>
    <s v="2.3 - MATERIALES Y SUMINISTROS"/>
    <s v="2.3.9 - PRODUCTOS Y ÚTILES VARIOS"/>
    <s v="N"/>
    <s v="00 - N/A"/>
    <s v="10 - FONDO GENERAL"/>
    <s v="(en blanco)"/>
    <s v="99 - MULTIPROVINCIAL"/>
    <n v="10300000"/>
    <n v="30643.3"/>
    <n v="58700"/>
    <n v="30643.3"/>
  </r>
  <r>
    <s v="2023"/>
    <x v="0"/>
    <x v="0"/>
    <x v="0"/>
    <x v="0"/>
    <s v="2 - Poder Ejecutivo"/>
    <s v="0215 - MINISTERIO DE LA MUJER"/>
    <s v="0001 - MINISTERIO DE LA MUJER"/>
    <x v="0"/>
    <x v="0"/>
    <x v="31"/>
    <s v="2.3 - MATERIALES Y SUMINISTROS"/>
    <s v="2.3.9 - PRODUCTOS Y ÚTILES VARIOS"/>
    <s v="N"/>
    <s v="00 - N/A"/>
    <s v="10 - FONDO GENERAL"/>
    <s v="(en blanco)"/>
    <s v="99 - MULTIPROVINCIAL"/>
    <n v="50000"/>
    <n v="254092.71000000002"/>
    <n v="131295"/>
    <n v="246092.65"/>
  </r>
  <r>
    <s v="2023"/>
    <x v="0"/>
    <x v="0"/>
    <x v="1"/>
    <x v="1"/>
    <s v="2 - Poder Ejecutivo"/>
    <s v="0215 - MINISTERIO DE LA MUJER"/>
    <s v="0001 - MINISTERIO DE LA MUJER"/>
    <x v="0"/>
    <x v="0"/>
    <x v="31"/>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234678.39999999999"/>
    <n v="400000"/>
    <n v="234678.39999999999"/>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x v="0"/>
    <x v="0"/>
    <x v="31"/>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x v="3"/>
    <x v="12"/>
    <x v="32"/>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x v="3"/>
    <x v="12"/>
    <x v="32"/>
    <s v="2.2 - CONTRATACIÓN DE SERVICIOS"/>
    <s v="2.2.3 - VIÁTICOS"/>
    <s v="N"/>
    <s v="00 - N/A"/>
    <s v="10 - FONDO GENERAL"/>
    <s v="(en blanco)"/>
    <s v="99 - MULTIPROVINCIAL"/>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en blanco)"/>
    <s v="99 - MULTIPROVINCIAL"/>
    <n v="0"/>
    <n v="159300"/>
    <n v="1600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1005000"/>
    <n v="1511685.9"/>
    <n v="1342000"/>
    <n v="1107846.8999999999"/>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340490"/>
    <n v="500000"/>
    <n v="0"/>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4674119"/>
    <n v="4673800"/>
    <n v="1049746.5"/>
  </r>
  <r>
    <s v="2023"/>
    <x v="0"/>
    <x v="0"/>
    <x v="0"/>
    <x v="0"/>
    <s v="2 - Poder Ejecutivo"/>
    <s v="0215 - MINISTERIO DE LA MUJER"/>
    <s v="0001 - MINISTERIO DE LA MUJER"/>
    <x v="1"/>
    <x v="5"/>
    <x v="42"/>
    <s v="2.2 - CONTRATACIÓN DE SERVICIOS"/>
    <s v="2.2.3 - VIÁTICOS"/>
    <s v="N"/>
    <s v="00 - N/A"/>
    <s v="10 - FONDO GENERAL"/>
    <s v="(en blanco)"/>
    <s v="99 - MULTIPROVINCIAL"/>
    <n v="950000"/>
    <n v="48837.05"/>
    <n v="48838"/>
    <n v="48837.05"/>
  </r>
  <r>
    <s v="2023"/>
    <x v="0"/>
    <x v="0"/>
    <x v="0"/>
    <x v="0"/>
    <s v="2 - Poder Ejecutivo"/>
    <s v="0215 - MINISTERIO DE LA MUJER"/>
    <s v="0001 - MINISTERIO DE LA MUJER"/>
    <x v="1"/>
    <x v="5"/>
    <x v="42"/>
    <s v="2.2 - CONTRATACIÓN DE SERVICIOS"/>
    <s v="2.2.4 - TRANSPORTE Y ALMACENAJE"/>
    <s v="N"/>
    <s v="00 - N/A"/>
    <s v="10 - FONDO GENERAL"/>
    <s v="(en blanco)"/>
    <s v="99 - MULTIPROVINCIAL"/>
    <n v="100000"/>
    <n v="0"/>
    <n v="0"/>
    <n v="0"/>
  </r>
  <r>
    <s v="2023"/>
    <x v="0"/>
    <x v="0"/>
    <x v="0"/>
    <x v="0"/>
    <s v="2 - Poder Ejecutivo"/>
    <s v="0215 - MINISTERIO DE LA MUJER"/>
    <s v="0001 - MINISTERIO DE LA MUJER"/>
    <x v="1"/>
    <x v="5"/>
    <x v="42"/>
    <s v="2.2 - CONTRATACIÓN DE SERVICIOS"/>
    <s v="2.2.5 - ALQUILERES Y RENTAS"/>
    <s v="N"/>
    <s v="00 - N/A"/>
    <s v="10 - FONDO GENERAL"/>
    <s v="(en blanco)"/>
    <s v="99 - MULTIPROVINCIAL"/>
    <n v="200000"/>
    <n v="48250.2"/>
    <n v="49000"/>
    <n v="48250.2"/>
  </r>
  <r>
    <s v="2023"/>
    <x v="0"/>
    <x v="0"/>
    <x v="0"/>
    <x v="0"/>
    <s v="2 - Poder Ejecutivo"/>
    <s v="0215 - MINISTERIO DE LA MUJER"/>
    <s v="0001 - MINISTERIO DE LA MUJER"/>
    <x v="1"/>
    <x v="5"/>
    <x v="42"/>
    <s v="2.2 - CONTRATACIÓN DE SERVICIOS"/>
    <s v="2.2.5 - ALQUILERES Y RENTAS"/>
    <s v="N"/>
    <s v="00 - N/A"/>
    <s v="10 - FONDO GENERAL"/>
    <s v="(en blanco)"/>
    <s v="99 - MULTIPROVINCIAL"/>
    <n v="4500000"/>
    <n v="255445.76000000001"/>
    <n v="255500"/>
    <n v="241515.46999999997"/>
  </r>
  <r>
    <s v="2023"/>
    <x v="0"/>
    <x v="0"/>
    <x v="0"/>
    <x v="0"/>
    <s v="2 - Poder Ejecutivo"/>
    <s v="0215 - MINISTERIO DE LA MUJER"/>
    <s v="0001 - MINISTERIO DE LA MUJER"/>
    <x v="1"/>
    <x v="5"/>
    <x v="42"/>
    <s v="2.2 - CONTRATACIÓN DE SERVICIOS"/>
    <s v="2.2.5 - ALQUILERES Y RENTAS"/>
    <s v="N"/>
    <s v="00 - N/A"/>
    <s v="10 - FONDO GENERAL"/>
    <s v="(en blanco)"/>
    <s v="99 - MULTIPROVINCIAL"/>
    <n v="100000"/>
    <n v="2745600"/>
    <n v="3000000"/>
    <n v="1820100"/>
  </r>
  <r>
    <s v="2023"/>
    <x v="0"/>
    <x v="0"/>
    <x v="0"/>
    <x v="0"/>
    <s v="2 - Poder Ejecutivo"/>
    <s v="0215 - MINISTERIO DE LA MUJER"/>
    <s v="0001 - MINISTERIO DE LA MUJER"/>
    <x v="1"/>
    <x v="5"/>
    <x v="42"/>
    <s v="2.2 - CONTRATACIÓN DE SERVICIOS"/>
    <s v="2.2.5 - ALQUILERES Y RENTAS"/>
    <s v="N"/>
    <s v="00 - N/A"/>
    <s v="10 - FONDO GENERAL"/>
    <s v="(en blanco)"/>
    <s v="99 - MULTIPROVINCIAL"/>
    <n v="0"/>
    <n v="0"/>
    <n v="261069"/>
    <n v="0"/>
  </r>
  <r>
    <s v="2023"/>
    <x v="0"/>
    <x v="0"/>
    <x v="0"/>
    <x v="0"/>
    <s v="2 - Poder Ejecutivo"/>
    <s v="0215 - MINISTERIO DE LA MUJER"/>
    <s v="0001 - MINISTERIO DE LA MUJER"/>
    <x v="1"/>
    <x v="5"/>
    <x v="42"/>
    <s v="2.2 - CONTRATACIÓN DE SERVICIOS"/>
    <s v="2.2.5 - ALQUILERES Y RENTAS"/>
    <s v="N"/>
    <s v="00 - N/A"/>
    <s v="10 - FONDO GENERAL"/>
    <s v="(en blanco)"/>
    <s v="99 - MULTIPROVINCIAL"/>
    <n v="250000"/>
    <n v="250000"/>
    <n v="250000"/>
    <n v="25000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3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2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600000"/>
    <n v="236000"/>
    <n v="38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0"/>
    <n v="0"/>
    <n v="35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0"/>
    <n v="0"/>
    <n v="30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1750000"/>
    <n v="5471483.3399999999"/>
    <n v="5231000"/>
    <n v="2478770.69"/>
  </r>
  <r>
    <s v="2023"/>
    <x v="0"/>
    <x v="0"/>
    <x v="0"/>
    <x v="0"/>
    <s v="2 - Poder Ejecutivo"/>
    <s v="0215 - MINISTERIO DE LA MUJER"/>
    <s v="0001 - MINISTERIO DE LA MUJER"/>
    <x v="1"/>
    <x v="5"/>
    <x v="42"/>
    <s v="2.3 - MATERIALES Y SUMINISTROS"/>
    <s v="2.3.1 - ALIMENTOS Y PRODUCTOS AGROFORESTALES"/>
    <s v="N"/>
    <s v="00 - N/A"/>
    <s v="10 - FONDO GENERAL"/>
    <s v="(en blanco)"/>
    <s v="99 - MULTIPROVINCIAL"/>
    <n v="1240000"/>
    <n v="33871.08"/>
    <n v="233872"/>
    <n v="33871.0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2 - TEXTILES Y VESTUARIOS"/>
    <s v="N"/>
    <s v="00 - N/A"/>
    <s v="10 - FONDO GENERAL"/>
    <s v="(en blanco)"/>
    <s v="99 - MULTIPROVINCIAL"/>
    <n v="600000"/>
    <n v="40174.28"/>
    <n v="40175"/>
    <n v="40174.2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3 - PAPEL, CARTÓN E IMPRESOS"/>
    <s v="N"/>
    <s v="00 - N/A"/>
    <s v="10 - FONDO GENERAL"/>
    <s v="(en blanco)"/>
    <s v="99 - MULTIPROVINCIAL"/>
    <n v="200000"/>
    <n v="11195.84"/>
    <n v="11196"/>
    <n v="11195.84"/>
  </r>
  <r>
    <s v="2023"/>
    <x v="0"/>
    <x v="0"/>
    <x v="0"/>
    <x v="0"/>
    <s v="2 - Poder Ejecutivo"/>
    <s v="0215 - MINISTERIO DE LA MUJER"/>
    <s v="0001 - MINISTERIO DE LA MUJER"/>
    <x v="1"/>
    <x v="5"/>
    <x v="42"/>
    <s v="2.3 - MATERIALES Y SUMINISTROS"/>
    <s v="2.3.6 - PRODUCTOS DE MINERALES, METÁLICOS Y NO METÁLICOS"/>
    <s v="N"/>
    <s v="00 - N/A"/>
    <s v="10 - FONDO GENERAL"/>
    <s v="(en blanco)"/>
    <s v="99 - MULTIPROVINCIAL"/>
    <n v="0"/>
    <n v="4784.8999999999996"/>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en blanco)"/>
    <s v="99 - MULTIPROVINCIAL"/>
    <n v="650000"/>
    <n v="100000"/>
    <n v="100000"/>
    <n v="100000"/>
  </r>
  <r>
    <s v="2023"/>
    <x v="0"/>
    <x v="0"/>
    <x v="0"/>
    <x v="0"/>
    <s v="2 - Poder Ejecutivo"/>
    <s v="0215 - MINISTERIO DE LA MUJER"/>
    <s v="0001 - MINISTERIO DE LA MUJER"/>
    <x v="1"/>
    <x v="5"/>
    <x v="42"/>
    <s v="2.3 - MATERIALES Y SUMINISTROS"/>
    <s v="2.3.9 - PRODUCTOS Y ÚTILES VARIOS"/>
    <s v="N"/>
    <s v="00 - N/A"/>
    <s v="10 - FONDO GENERAL"/>
    <s v="(en blanco)"/>
    <s v="99 - MULTIPROVINCIAL"/>
    <n v="35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80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600000"/>
    <n v="104236.13"/>
    <n v="108000"/>
    <n v="104236.13"/>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849.95"/>
    <n v="850"/>
    <n v="849.95"/>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x v="1"/>
    <x v="5"/>
    <x v="42"/>
    <s v="2.3 - MATERIALES Y SUMINISTROS"/>
    <s v="2.3.9 - PRODUCTOS Y ÚTILES VARIOS"/>
    <s v="N"/>
    <s v="00 - N/A"/>
    <s v="10 - FONDO GENERAL"/>
    <s v="(en blanco)"/>
    <s v="99 - MULTIPROVINCIAL"/>
    <n v="150000"/>
    <n v="531037.59000000008"/>
    <n v="450000"/>
    <n v="517166.69"/>
  </r>
  <r>
    <s v="2023"/>
    <x v="0"/>
    <x v="0"/>
    <x v="0"/>
    <x v="0"/>
    <s v="2 - Poder Ejecutivo"/>
    <s v="0215 - MINISTERIO DE LA MUJER"/>
    <s v="0001 - MINISTERIO DE LA MUJER"/>
    <x v="1"/>
    <x v="13"/>
    <x v="49"/>
    <s v="2.2 - CONTRATACIÓN DE SERVICIOS"/>
    <s v="2.2.2 - PUBLICIDAD, IMPRESIÓN Y ENCUADERNACIÓN"/>
    <s v="N"/>
    <s v="00 - N/A"/>
    <s v="10 - FONDO GENERAL"/>
    <s v="(en blanco)"/>
    <s v="99 - MULTIPROVINCIAL"/>
    <n v="250000"/>
    <n v="1092643.8700000001"/>
    <n v="1238974"/>
    <n v="1027243.87"/>
  </r>
  <r>
    <s v="2023"/>
    <x v="0"/>
    <x v="0"/>
    <x v="0"/>
    <x v="0"/>
    <s v="2 - Poder Ejecutivo"/>
    <s v="0215 - MINISTERIO DE LA MUJER"/>
    <s v="0001 - MINISTERIO DE LA MUJER"/>
    <x v="1"/>
    <x v="13"/>
    <x v="49"/>
    <s v="2.2 - CONTRATACIÓN DE SERVICIOS"/>
    <s v="2.2.3 - VIÁTICOS"/>
    <s v="N"/>
    <s v="00 - N/A"/>
    <s v="10 - FONDO GENERAL"/>
    <s v="(en blanco)"/>
    <s v="99 - MULTIPROVINCIAL"/>
    <n v="200000"/>
    <n v="100000"/>
    <n v="100000"/>
    <n v="48635"/>
  </r>
  <r>
    <s v="2023"/>
    <x v="0"/>
    <x v="0"/>
    <x v="0"/>
    <x v="0"/>
    <s v="2 - Poder Ejecutivo"/>
    <s v="0215 - MINISTERIO DE LA MUJER"/>
    <s v="0001 - MINISTERIO DE LA MUJER"/>
    <x v="1"/>
    <x v="13"/>
    <x v="49"/>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x v="1"/>
    <x v="13"/>
    <x v="49"/>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186782.21"/>
    <n v="292896"/>
    <n v="156715.51999999999"/>
  </r>
  <r>
    <s v="2023"/>
    <x v="0"/>
    <x v="0"/>
    <x v="0"/>
    <x v="0"/>
    <s v="2 - Poder Ejecutivo"/>
    <s v="0215 - MINISTERIO DE LA MUJER"/>
    <s v="0001 - MINISTERIO DE LA MUJER"/>
    <x v="1"/>
    <x v="13"/>
    <x v="49"/>
    <s v="2.2 - CONTRATACIÓN DE SERVICIOS"/>
    <s v="2.2.5 - ALQUILERES Y RENTAS"/>
    <s v="N"/>
    <s v="00 - N/A"/>
    <s v="10 - FONDO GENERAL"/>
    <s v="(en blanco)"/>
    <s v="99 - MULTIPROVINCIAL"/>
    <n v="0"/>
    <n v="764500"/>
    <n v="1229150"/>
    <n v="7375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38660"/>
    <n v="799332"/>
    <n v="63866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603.6"/>
    <n v="88000"/>
    <n v="6603.6"/>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525900"/>
    <n v="5305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2250000"/>
    <n v="0"/>
    <n v="286611"/>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10000"/>
    <n v="522140"/>
    <n v="251900"/>
    <n v="52214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268713.14"/>
    <n v="430700"/>
    <n v="79913"/>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2050000"/>
    <n v="1478140.1400000001"/>
    <n v="1378389"/>
    <n v="1092806.06"/>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130508"/>
    <n v="95108"/>
    <n v="130508"/>
  </r>
  <r>
    <s v="2023"/>
    <x v="0"/>
    <x v="0"/>
    <x v="0"/>
    <x v="0"/>
    <s v="2 - Poder Ejecutivo"/>
    <s v="0215 - MINISTERIO DE LA MUJER"/>
    <s v="0001 - MINISTERIO DE LA MUJER"/>
    <x v="1"/>
    <x v="13"/>
    <x v="39"/>
    <s v="2.2 - CONTRATACIÓN DE SERVICIOS"/>
    <s v="2.2.2 - PUBLICIDAD, IMPRESIÓN Y ENCUADERNACIÓN"/>
    <s v="N"/>
    <s v="00 - N/A"/>
    <s v="10 - FONDO GENERAL"/>
    <s v="(en blanco)"/>
    <s v="99 - MULTIPROVINCIAL"/>
    <n v="749000"/>
    <n v="831244.80000000005"/>
    <n v="841000"/>
    <n v="791244.80000000005"/>
  </r>
  <r>
    <s v="2023"/>
    <x v="0"/>
    <x v="0"/>
    <x v="0"/>
    <x v="0"/>
    <s v="2 - Poder Ejecutivo"/>
    <s v="0215 - MINISTERIO DE LA MUJER"/>
    <s v="0001 - MINISTERIO DE LA MUJER"/>
    <x v="1"/>
    <x v="13"/>
    <x v="39"/>
    <s v="2.2 - CONTRATACIÓN DE SERVICIOS"/>
    <s v="2.2.3 - VIÁTICOS"/>
    <s v="N"/>
    <s v="00 - N/A"/>
    <s v="10 - FONDO GENERAL"/>
    <s v="(en blanco)"/>
    <s v="99 - MULTIPROVINCIAL"/>
    <n v="1025000"/>
    <n v="97460"/>
    <n v="100000"/>
    <n v="0"/>
  </r>
  <r>
    <s v="2023"/>
    <x v="0"/>
    <x v="0"/>
    <x v="0"/>
    <x v="0"/>
    <s v="2 - Poder Ejecutivo"/>
    <s v="0215 - MINISTERIO DE LA MUJER"/>
    <s v="0001 - MINISTERIO DE LA MUJER"/>
    <x v="1"/>
    <x v="13"/>
    <x v="39"/>
    <s v="2.2 - CONTRATACIÓN DE SERVICIOS"/>
    <s v="2.2.3 - VIÁTICOS"/>
    <s v="N"/>
    <s v="00 - N/A"/>
    <s v="10 - FONDO GENERAL"/>
    <s v="(en blanco)"/>
    <s v="99 - MULTIPROVINCIAL"/>
    <n v="0"/>
    <n v="525891.34000000008"/>
    <n v="605000"/>
    <n v="525891.34000000008"/>
  </r>
  <r>
    <s v="2023"/>
    <x v="0"/>
    <x v="0"/>
    <x v="0"/>
    <x v="0"/>
    <s v="2 - Poder Ejecutivo"/>
    <s v="0215 - MINISTERIO DE LA MUJER"/>
    <s v="0001 - MINISTERIO DE LA MUJER"/>
    <x v="1"/>
    <x v="13"/>
    <x v="39"/>
    <s v="2.2 - CONTRATACIÓN DE SERVICIOS"/>
    <s v="2.2.5 - ALQUILERES Y RENTAS"/>
    <s v="N"/>
    <s v="00 - N/A"/>
    <s v="10 - FONDO GENERAL"/>
    <s v="(en blanco)"/>
    <s v="99 - MULTIPROVINCIAL"/>
    <n v="4945000"/>
    <n v="792105.84"/>
    <n v="1500300"/>
    <n v="682901.55999999994"/>
  </r>
  <r>
    <s v="2023"/>
    <x v="0"/>
    <x v="0"/>
    <x v="0"/>
    <x v="0"/>
    <s v="2 - Poder Ejecutivo"/>
    <s v="0215 - MINISTERIO DE LA MUJER"/>
    <s v="0001 - MINISTERIO DE LA MUJER"/>
    <x v="1"/>
    <x v="13"/>
    <x v="39"/>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125000"/>
    <n v="0"/>
    <n v="0"/>
    <n v="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316500"/>
    <n v="2000000"/>
    <n v="231650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50000"/>
    <n v="250000"/>
    <n v="250000"/>
  </r>
  <r>
    <s v="2023"/>
    <x v="0"/>
    <x v="0"/>
    <x v="0"/>
    <x v="0"/>
    <s v="2 - Poder Ejecutivo"/>
    <s v="0215 - MINISTERIO DE LA MUJER"/>
    <s v="0001 - MINISTERIO DE LA MUJER"/>
    <x v="1"/>
    <x v="13"/>
    <x v="39"/>
    <s v="2.2 - CONTRATACIÓN DE SERVICIOS"/>
    <s v="2.2.6 - SEGUROS"/>
    <s v="N"/>
    <s v="00 - N/A"/>
    <s v="10 - FONDO GENERAL"/>
    <s v="(en blanco)"/>
    <s v="99 - MULTIPROVINCIAL"/>
    <n v="0"/>
    <n v="34654.550000000003"/>
    <n v="120000"/>
    <n v="34654.550000000003"/>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4908"/>
    <n v="0"/>
    <n v="28908"/>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65000"/>
    <n v="0"/>
    <n v="3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300000"/>
    <n v="47576"/>
    <n v="100000"/>
    <n v="47576"/>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135000"/>
    <n v="582000"/>
    <n v="509000"/>
    <n v="58200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4986000"/>
    <n v="1821427.5899999999"/>
    <n v="2051218"/>
    <n v="1597427.5900000003"/>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99000"/>
    <n v="432830.82"/>
    <n v="485000"/>
    <n v="432830.22"/>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0"/>
    <n v="97916.4"/>
    <n v="150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350000"/>
    <n v="0"/>
    <n v="1527146"/>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5630000"/>
    <n v="6487078.1300000008"/>
    <n v="5250036"/>
    <n v="3924795.93"/>
  </r>
  <r>
    <s v="2023"/>
    <x v="0"/>
    <x v="0"/>
    <x v="0"/>
    <x v="0"/>
    <s v="2 - Poder Ejecutivo"/>
    <s v="0215 - MINISTERIO DE LA MUJER"/>
    <s v="0001 - MINISTERIO DE LA MUJER"/>
    <x v="1"/>
    <x v="13"/>
    <x v="39"/>
    <s v="2.3 - MATERIALES Y SUMINISTROS"/>
    <s v="2.3.1 - ALIMENTOS Y PRODUCTOS AGROFORESTALES"/>
    <s v="N"/>
    <s v="00 - N/A"/>
    <s v="10 - FONDO GENERAL"/>
    <s v="(en blanco)"/>
    <s v="99 - MULTIPROVINCIAL"/>
    <n v="100000"/>
    <n v="100000"/>
    <n v="100000"/>
    <n v="100000"/>
  </r>
  <r>
    <s v="2023"/>
    <x v="0"/>
    <x v="0"/>
    <x v="0"/>
    <x v="0"/>
    <s v="2 - Poder Ejecutivo"/>
    <s v="0215 - MINISTERIO DE LA MUJER"/>
    <s v="0001 - MINISTERIO DE LA MUJER"/>
    <x v="1"/>
    <x v="13"/>
    <x v="39"/>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x v="1"/>
    <x v="13"/>
    <x v="39"/>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x v="1"/>
    <x v="13"/>
    <x v="39"/>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x v="1"/>
    <x v="13"/>
    <x v="39"/>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40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502802.5"/>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0"/>
    <n v="466673"/>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1367.6399999999999"/>
    <n v="220673"/>
    <n v="1367.6399999999999"/>
  </r>
  <r>
    <s v="2023"/>
    <x v="0"/>
    <x v="0"/>
    <x v="0"/>
    <x v="0"/>
    <s v="2 - Poder Ejecutivo"/>
    <s v="0215 - MINISTERIO DE LA MUJER"/>
    <s v="0001 - MINISTERIO DE LA MUJER"/>
    <x v="1"/>
    <x v="13"/>
    <x v="63"/>
    <s v="2.2 - CONTRATACIÓN DE SERVICIOS"/>
    <s v="2.2.1 - SERVICIOS BÁSICOS"/>
    <s v="N"/>
    <s v="00 - N/A"/>
    <s v="10 - FONDO GENERAL"/>
    <s v="(en blanco)"/>
    <s v="99 - MULTIPROVINCIAL"/>
    <n v="0"/>
    <n v="538424.20000000007"/>
    <n v="275000"/>
    <n v="538424.20000000007"/>
  </r>
  <r>
    <s v="2023"/>
    <x v="0"/>
    <x v="0"/>
    <x v="0"/>
    <x v="0"/>
    <s v="2 - Poder Ejecutivo"/>
    <s v="0215 - MINISTERIO DE LA MUJER"/>
    <s v="0001 - MINISTERIO DE LA MUJER"/>
    <x v="1"/>
    <x v="13"/>
    <x v="63"/>
    <s v="2.2 - CONTRATACIÓN DE SERVICIOS"/>
    <s v="2.2.1 - SERVICIOS BÁSICOS"/>
    <s v="N"/>
    <s v="00 - N/A"/>
    <s v="10 - FONDO GENERAL"/>
    <s v="(en blanco)"/>
    <s v="99 - MULTIPROVINCIAL"/>
    <n v="0"/>
    <n v="655889.54"/>
    <n v="2073000"/>
    <n v="655889.54"/>
  </r>
  <r>
    <s v="2023"/>
    <x v="0"/>
    <x v="0"/>
    <x v="0"/>
    <x v="0"/>
    <s v="2 - Poder Ejecutivo"/>
    <s v="0215 - MINISTERIO DE LA MUJER"/>
    <s v="0001 - MINISTERIO DE LA MUJER"/>
    <x v="1"/>
    <x v="13"/>
    <x v="63"/>
    <s v="2.2 - CONTRATACIÓN DE SERVICIOS"/>
    <s v="2.2.1 - SERVICIOS BÁSICOS"/>
    <s v="N"/>
    <s v="00 - N/A"/>
    <s v="10 - FONDO GENERAL"/>
    <s v="(en blanco)"/>
    <s v="99 - MULTIPROVINCIAL"/>
    <n v="0"/>
    <n v="2849208.6"/>
    <n v="2393000"/>
    <n v="2849208.6"/>
  </r>
  <r>
    <s v="2023"/>
    <x v="0"/>
    <x v="0"/>
    <x v="0"/>
    <x v="0"/>
    <s v="2 - Poder Ejecutivo"/>
    <s v="0215 - MINISTERIO DE LA MUJER"/>
    <s v="0001 - MINISTERIO DE LA MUJER"/>
    <x v="1"/>
    <x v="13"/>
    <x v="63"/>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2767000"/>
    <n v="6748530.5899999999"/>
    <n v="8850735"/>
    <n v="6059410.5899999999"/>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3253000"/>
    <n v="5027719.33"/>
    <n v="2961251"/>
    <n v="3945851.26"/>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13316361.5"/>
    <n v="15130000"/>
    <n v="805979.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745437.2800000003"/>
    <n v="7100000"/>
    <n v="6398989.2800000003"/>
  </r>
  <r>
    <s v="2023"/>
    <x v="0"/>
    <x v="0"/>
    <x v="0"/>
    <x v="0"/>
    <s v="2 - Poder Ejecutivo"/>
    <s v="0215 - MINISTERIO DE LA MUJER"/>
    <s v="0001 - MINISTERIO DE LA MUJER"/>
    <x v="1"/>
    <x v="13"/>
    <x v="63"/>
    <s v="2.2 - CONTRATACIÓN DE SERVICIOS"/>
    <s v="2.2.3 - VIÁTICOS"/>
    <s v="N"/>
    <s v="00 - N/A"/>
    <s v="10 - FONDO GENERAL"/>
    <s v="(en blanco)"/>
    <s v="99 - MULTIPROVINCIAL"/>
    <n v="1875000"/>
    <n v="833338.5"/>
    <n v="1039459"/>
    <n v="774797.5"/>
  </r>
  <r>
    <s v="2023"/>
    <x v="0"/>
    <x v="0"/>
    <x v="0"/>
    <x v="0"/>
    <s v="2 - Poder Ejecutivo"/>
    <s v="0215 - MINISTERIO DE LA MUJER"/>
    <s v="0001 - MINISTERIO DE LA MUJER"/>
    <x v="1"/>
    <x v="13"/>
    <x v="63"/>
    <s v="2.2 - CONTRATACIÓN DE SERVICIOS"/>
    <s v="2.2.3 - VIÁTICOS"/>
    <s v="N"/>
    <s v="00 - N/A"/>
    <s v="10 - FONDO GENERAL"/>
    <s v="(en blanco)"/>
    <s v="99 - MULTIPROVINCIAL"/>
    <n v="0"/>
    <n v="152471.70000000001"/>
    <n v="160000"/>
    <n v="152471.70000000001"/>
  </r>
  <r>
    <s v="2023"/>
    <x v="0"/>
    <x v="0"/>
    <x v="0"/>
    <x v="0"/>
    <s v="2 - Poder Ejecutivo"/>
    <s v="0215 - MINISTERIO DE LA MUJER"/>
    <s v="0001 - MINISTERIO DE LA MUJER"/>
    <x v="1"/>
    <x v="13"/>
    <x v="63"/>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80404.02"/>
    <n v="1285772"/>
    <n v="7238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x v="1"/>
    <x v="13"/>
    <x v="63"/>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0"/>
    <n v="19193987.27"/>
    <n v="22655616"/>
    <n v="13851263.710000001"/>
  </r>
  <r>
    <s v="2023"/>
    <x v="0"/>
    <x v="0"/>
    <x v="0"/>
    <x v="0"/>
    <s v="2 - Poder Ejecutivo"/>
    <s v="0215 - MINISTERIO DE LA MUJER"/>
    <s v="0001 - MINISTERIO DE LA MUJER"/>
    <x v="1"/>
    <x v="13"/>
    <x v="63"/>
    <s v="2.2 - CONTRATACIÓN DE SERVICIOS"/>
    <s v="2.2.5 - ALQUILERES Y RENTAS"/>
    <s v="N"/>
    <s v="00 - N/A"/>
    <s v="10 - FONDO GENERAL"/>
    <s v="(en blanco)"/>
    <s v="99 - MULTIPROVINCIAL"/>
    <n v="1400000"/>
    <n v="473916.4"/>
    <n v="140327"/>
    <n v="473916.4"/>
  </r>
  <r>
    <s v="2023"/>
    <x v="0"/>
    <x v="0"/>
    <x v="0"/>
    <x v="0"/>
    <s v="2 - Poder Ejecutivo"/>
    <s v="0215 - MINISTERIO DE LA MUJER"/>
    <s v="0001 - MINISTERIO DE LA MUJER"/>
    <x v="1"/>
    <x v="13"/>
    <x v="63"/>
    <s v="2.2 - CONTRATACIÓN DE SERVICIOS"/>
    <s v="2.2.5 - ALQUILERES Y RENTAS"/>
    <s v="N"/>
    <s v="00 - N/A"/>
    <s v="10 - FONDO GENERAL"/>
    <s v="(en blanco)"/>
    <s v="99 - MULTIPROVINCIAL"/>
    <n v="300000"/>
    <n v="36000"/>
    <n v="204700"/>
    <n v="36000"/>
  </r>
  <r>
    <s v="2023"/>
    <x v="0"/>
    <x v="0"/>
    <x v="0"/>
    <x v="0"/>
    <s v="2 - Poder Ejecutivo"/>
    <s v="0215 - MINISTERIO DE LA MUJER"/>
    <s v="0001 - MINISTERIO DE LA MUJER"/>
    <x v="1"/>
    <x v="13"/>
    <x v="63"/>
    <s v="2.2 - CONTRATACIÓN DE SERVICIOS"/>
    <s v="2.2.5 - ALQUILERES Y RENTAS"/>
    <s v="N"/>
    <s v="00 - N/A"/>
    <s v="10 - FONDO GENERAL"/>
    <s v="(en blanco)"/>
    <s v="99 - MULTIPROVINCIAL"/>
    <n v="2500000"/>
    <n v="2325586.6"/>
    <n v="2806000"/>
    <n v="2325586.6"/>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170641.33"/>
    <n v="500000"/>
    <n v="170641.33"/>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974197.33"/>
    <n v="1000000"/>
    <n v="237310.6"/>
  </r>
  <r>
    <s v="2023"/>
    <x v="0"/>
    <x v="0"/>
    <x v="0"/>
    <x v="0"/>
    <s v="2 - Poder Ejecutivo"/>
    <s v="0215 - MINISTERIO DE LA MUJER"/>
    <s v="0001 - MINISTERIO DE LA MUJER"/>
    <x v="1"/>
    <x v="13"/>
    <x v="63"/>
    <s v="2.2 - CONTRATACIÓN DE SERVICIOS"/>
    <s v="2.2.6 - SEGUROS"/>
    <s v="N"/>
    <s v="00 - N/A"/>
    <s v="10 - FONDO GENERAL"/>
    <s v="(en blanco)"/>
    <s v="99 - MULTIPROVINCIAL"/>
    <n v="0"/>
    <n v="282839.34999999998"/>
    <n v="283000"/>
    <n v="282839.34999999998"/>
  </r>
  <r>
    <s v="2023"/>
    <x v="0"/>
    <x v="0"/>
    <x v="0"/>
    <x v="0"/>
    <s v="2 - Poder Ejecutivo"/>
    <s v="0215 - MINISTERIO DE LA MUJER"/>
    <s v="0001 - MINISTERIO DE LA MUJER"/>
    <x v="1"/>
    <x v="13"/>
    <x v="63"/>
    <s v="2.2 - CONTRATACIÓN DE SERVICIOS"/>
    <s v="2.2.6 - SEGUROS"/>
    <s v="N"/>
    <s v="00 - N/A"/>
    <s v="10 - FONDO GENERAL"/>
    <s v="(en blanco)"/>
    <s v="99 - MULTIPROVINCIAL"/>
    <n v="0"/>
    <n v="90903.06"/>
    <n v="200000"/>
    <n v="90903.06"/>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500000"/>
    <n v="1733089.03"/>
    <n v="2389788"/>
    <n v="1323093.52"/>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96771.0999999999"/>
    <n v="467000"/>
    <n v="1237771.1000000001"/>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0"/>
    <n v="10000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43309.92999999996"/>
    <n v="1080000"/>
    <n v="26462.67"/>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304095.04000000004"/>
    <n v="106000"/>
    <n v="299054.93"/>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01780"/>
    <n v="202000"/>
    <n v="20178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12632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75000"/>
    <n v="822681.22"/>
    <n v="1023000"/>
    <n v="533251.85"/>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567900"/>
    <n v="250000"/>
    <n v="31565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400000"/>
    <n v="806200"/>
    <n v="725749"/>
    <n v="6262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450000"/>
    <n v="268715.5"/>
    <n v="774000"/>
    <n v="12508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4000000"/>
    <n v="40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8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912900"/>
    <n v="2550000"/>
    <n v="8625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677639.99"/>
    <n v="1600000"/>
    <n v="58764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379980.65"/>
    <n v="0"/>
    <n v="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203999.99"/>
    <n v="1561000"/>
    <n v="203999.99"/>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4670000"/>
    <n v="6136518.6600000011"/>
    <n v="6134157"/>
    <n v="3527128.86"/>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6635502.4199999999"/>
    <n v="8700000"/>
    <n v="4231277"/>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350000"/>
    <n v="2706637.18"/>
    <n v="5867790"/>
    <n v="2007337.27"/>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401986.85"/>
    <n v="375000"/>
    <n v="131444"/>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0"/>
    <n v="0"/>
    <n v="0"/>
  </r>
  <r>
    <s v="2023"/>
    <x v="0"/>
    <x v="0"/>
    <x v="0"/>
    <x v="0"/>
    <s v="2 - Poder Ejecutivo"/>
    <s v="0215 - MINISTERIO DE LA MUJER"/>
    <s v="0001 - MINISTERIO DE LA MUJER"/>
    <x v="1"/>
    <x v="13"/>
    <x v="63"/>
    <s v="2.3 - MATERIALES Y SUMINISTROS"/>
    <s v="2.3.1 - ALIMENTOS Y PRODUCTOS AGROFORESTALES"/>
    <s v="N"/>
    <s v="00 - N/A"/>
    <s v="70 - DONACION EXTERNA"/>
    <s v="(en blanco)"/>
    <s v="99 - MULTIPROVINCIAL"/>
    <n v="0"/>
    <n v="454904"/>
    <n v="860500"/>
    <n v="454904"/>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119770"/>
    <n v="119863.89000000001"/>
    <n v="119770"/>
  </r>
  <r>
    <s v="2023"/>
    <x v="0"/>
    <x v="0"/>
    <x v="0"/>
    <x v="0"/>
    <s v="2 - Poder Ejecutivo"/>
    <s v="0215 - MINISTERIO DE LA MUJER"/>
    <s v="0001 - MINISTERIO DE LA MUJER"/>
    <x v="1"/>
    <x v="13"/>
    <x v="63"/>
    <s v="2.3 - MATERIALES Y SUMINISTROS"/>
    <s v="2.3.2 - TEXTILES Y VESTUARIOS"/>
    <s v="N"/>
    <s v="00 - N/A"/>
    <s v="10 - FONDO GENERAL"/>
    <s v="(en blanco)"/>
    <s v="99 - MULTIPROVINCIAL"/>
    <n v="300000"/>
    <n v="74576"/>
    <n v="1599736"/>
    <n v="71036"/>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70 - DONACION EXTERNA"/>
    <s v="(en blanco)"/>
    <s v="99 - MULTIPROVINCIAL"/>
    <n v="0"/>
    <n v="162840"/>
    <n v="20000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225000"/>
    <n v="29205"/>
    <n v="213910"/>
    <n v="29205"/>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314931.00999999995"/>
    <n v="227252"/>
    <n v="314931.01"/>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x v="1"/>
    <x v="13"/>
    <x v="63"/>
    <s v="2.3 - MATERIALES Y SUMINISTROS"/>
    <s v="2.3.4 - PRODUCTOS FARMACÉUTICOS"/>
    <s v="N"/>
    <s v="00 - N/A"/>
    <s v="10 - FONDO GENERAL"/>
    <s v="(en blanco)"/>
    <s v="99 - MULTIPROVINCIAL"/>
    <n v="0"/>
    <n v="264142.09999999998"/>
    <n v="264143"/>
    <n v="253627.09999999998"/>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240880.43"/>
    <n v="241878"/>
    <n v="240880.42"/>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947"/>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6159.6"/>
    <n v="6491"/>
    <n v="6159.6"/>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6989.14"/>
    <n v="10000"/>
    <n v="6989.14"/>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57803.54"/>
    <n v="65000"/>
    <n v="57803.5"/>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700000"/>
    <n v="5319000"/>
    <n v="1706000"/>
    <n v="327200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1300"/>
    <n v="15000"/>
    <n v="33004.769999999997"/>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3879.8"/>
    <n v="750000"/>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350.47"/>
    <n v="1925816"/>
    <n v="350.47"/>
  </r>
  <r>
    <s v="2023"/>
    <x v="0"/>
    <x v="0"/>
    <x v="0"/>
    <x v="0"/>
    <s v="2 - Poder Ejecutivo"/>
    <s v="0215 - MINISTERIO DE LA MUJER"/>
    <s v="0001 - MINISTERIO DE LA MUJER"/>
    <x v="1"/>
    <x v="13"/>
    <x v="63"/>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400000"/>
    <n v="54268.2"/>
    <n v="885000"/>
    <n v="54268.2"/>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12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010665.88"/>
    <n v="1182973"/>
    <n v="360665.8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21363"/>
    <n v="125000"/>
    <n v="21363"/>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37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436898.76999999996"/>
    <n v="530000"/>
    <n v="436898.77"/>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4512.75999999998"/>
    <n v="262000"/>
    <n v="228788.7599999999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52116.04"/>
    <n v="794857"/>
    <n v="72086.090000000011"/>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444237.29"/>
    <n v="543027"/>
    <n v="131310.8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1576"/>
    <n v="1025156"/>
    <n v="251576"/>
  </r>
  <r>
    <s v="2023"/>
    <x v="0"/>
    <x v="0"/>
    <x v="1"/>
    <x v="1"/>
    <s v="2 - Poder Ejecutivo"/>
    <s v="0215 - MINISTERIO DE LA MUJER"/>
    <s v="0001 - MINISTERIO DE LA MUJER"/>
    <x v="1"/>
    <x v="13"/>
    <x v="63"/>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93987.63"/>
    <n v="1739500"/>
    <n v="569232"/>
  </r>
  <r>
    <s v="2023"/>
    <x v="0"/>
    <x v="0"/>
    <x v="0"/>
    <x v="0"/>
    <s v="2 - Poder Ejecutivo"/>
    <s v="0216 - MINISTERIO DE CULTURA"/>
    <s v="0001 - MINISTERIO DE CULTURA"/>
    <x v="1"/>
    <x v="6"/>
    <x v="13"/>
    <s v="2.1 - REMUNERACIONES Y CONTRIBUCIONES"/>
    <s v="2.1.1 - REMUNERACIONES"/>
    <s v="N"/>
    <s v="00 - N/A"/>
    <s v="10 - FONDO GENERAL"/>
    <s v="(en blanco)"/>
    <s v="99 - MULTIPROVINCIAL"/>
    <n v="342495237"/>
    <n v="375303632.57999974"/>
    <n v="375303635"/>
    <n v="342014851.99999988"/>
  </r>
  <r>
    <s v="2023"/>
    <x v="0"/>
    <x v="0"/>
    <x v="0"/>
    <x v="0"/>
    <s v="2 - Poder Ejecutivo"/>
    <s v="0216 - MINISTERIO DE CULTURA"/>
    <s v="0001 - MINISTERIO DE CULTURA"/>
    <x v="1"/>
    <x v="6"/>
    <x v="13"/>
    <s v="2.1 - REMUNERACIONES Y CONTRIBUCIONES"/>
    <s v="2.1.1 - REMUNERACIONES"/>
    <s v="N"/>
    <s v="00 - N/A"/>
    <s v="10 - FONDO GENERAL"/>
    <s v="(en blanco)"/>
    <s v="99 - MULTIPROVINCIAL"/>
    <n v="0"/>
    <n v="3939000"/>
    <n v="3939000"/>
    <n v="3469000"/>
  </r>
  <r>
    <s v="2023"/>
    <x v="0"/>
    <x v="0"/>
    <x v="0"/>
    <x v="0"/>
    <s v="2 - Poder Ejecutivo"/>
    <s v="0216 - MINISTERIO DE CULTURA"/>
    <s v="0001 - MINISTERIO DE CULTURA"/>
    <x v="1"/>
    <x v="6"/>
    <x v="13"/>
    <s v="2.1 - REMUNERACIONES Y CONTRIBUCIONES"/>
    <s v="2.1.1 - REMUNERACIONES"/>
    <s v="N"/>
    <s v="00 - N/A"/>
    <s v="10 - FONDO GENERAL"/>
    <s v="(en blanco)"/>
    <s v="99 - MULTIPROVINCIAL"/>
    <n v="0"/>
    <n v="615000"/>
    <n v="615000"/>
    <n v="480000"/>
  </r>
  <r>
    <s v="2023"/>
    <x v="0"/>
    <x v="0"/>
    <x v="0"/>
    <x v="0"/>
    <s v="2 - Poder Ejecutivo"/>
    <s v="0216 - MINISTERIO DE CULTURA"/>
    <s v="0001 - MINISTERIO DE CULTURA"/>
    <x v="1"/>
    <x v="6"/>
    <x v="13"/>
    <s v="2.1 - REMUNERACIONES Y CONTRIBUCIONES"/>
    <s v="2.1.1 - REMUNERACIONES"/>
    <s v="N"/>
    <s v="00 - N/A"/>
    <s v="10 - FONDO GENERAL"/>
    <s v="(en blanco)"/>
    <s v="99 - MULTIPROVINCIAL"/>
    <n v="119198400"/>
    <n v="187610266.66"/>
    <n v="187610267"/>
    <n v="171404816.66"/>
  </r>
  <r>
    <s v="2023"/>
    <x v="0"/>
    <x v="0"/>
    <x v="0"/>
    <x v="0"/>
    <s v="2 - Poder Ejecutivo"/>
    <s v="0216 - MINISTERIO DE CULTURA"/>
    <s v="0001 - MINISTERIO DE CULTURA"/>
    <x v="1"/>
    <x v="6"/>
    <x v="13"/>
    <s v="2.1 - REMUNERACIONES Y CONTRIBUCIONES"/>
    <s v="2.1.1 - REMUNERACIONES"/>
    <s v="N"/>
    <s v="00 - N/A"/>
    <s v="10 - FONDO GENERAL"/>
    <s v="(en blanco)"/>
    <s v="99 - MULTIPROVINCIAL"/>
    <n v="0"/>
    <n v="10529000.039999999"/>
    <n v="10587862.720000001"/>
    <n v="9899000.0399999991"/>
  </r>
  <r>
    <s v="2023"/>
    <x v="0"/>
    <x v="0"/>
    <x v="0"/>
    <x v="0"/>
    <s v="2 - Poder Ejecutivo"/>
    <s v="0216 - MINISTERIO DE CULTURA"/>
    <s v="0001 - MINISTERIO DE CULTURA"/>
    <x v="1"/>
    <x v="6"/>
    <x v="13"/>
    <s v="2.1 - REMUNERACIONES Y CONTRIBUCIONES"/>
    <s v="2.1.1 - REMUNERACIONES"/>
    <s v="N"/>
    <s v="00 - N/A"/>
    <s v="10 - FONDO GENERAL"/>
    <s v="(en blanco)"/>
    <s v="99 - MULTIPROVINCIAL"/>
    <n v="0"/>
    <n v="2334000"/>
    <n v="2334000"/>
    <n v="2012000"/>
  </r>
  <r>
    <s v="2023"/>
    <x v="0"/>
    <x v="0"/>
    <x v="0"/>
    <x v="0"/>
    <s v="2 - Poder Ejecutivo"/>
    <s v="0216 - MINISTERIO DE CULTURA"/>
    <s v="0001 - MINISTERIO DE CULTURA"/>
    <x v="1"/>
    <x v="6"/>
    <x v="13"/>
    <s v="2.1 - REMUNERACIONES Y CONTRIBUCIONES"/>
    <s v="2.1.1 - REMUNERACIONES"/>
    <s v="N"/>
    <s v="00 - N/A"/>
    <s v="10 - FONDO GENERAL"/>
    <s v="(en blanco)"/>
    <s v="99 - MULTIPROVINCIAL"/>
    <n v="5204780"/>
    <n v="2989965.98"/>
    <n v="2989966"/>
    <n v="2869230.43"/>
  </r>
  <r>
    <s v="2023"/>
    <x v="0"/>
    <x v="0"/>
    <x v="0"/>
    <x v="0"/>
    <s v="2 - Poder Ejecutivo"/>
    <s v="0216 - MINISTERIO DE CULTURA"/>
    <s v="0001 - MINISTERIO DE CULTURA"/>
    <x v="1"/>
    <x v="6"/>
    <x v="13"/>
    <s v="2.1 - REMUNERACIONES Y CONTRIBUCIONES"/>
    <s v="2.1.1 - REMUNERACIONES"/>
    <s v="N"/>
    <s v="00 - N/A"/>
    <s v="10 - FONDO GENERAL"/>
    <s v="(en blanco)"/>
    <s v="99 - MULTIPROVINCIAL"/>
    <n v="39014698"/>
    <n v="49665124.789999999"/>
    <n v="52352856.899999999"/>
    <n v="49665124.789999992"/>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2792946.12"/>
    <n v="2698250"/>
    <n v="2792946.12"/>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5521471.8300000001"/>
    <n v="8985874.0999999996"/>
    <n v="5497936.9900000002"/>
  </r>
  <r>
    <s v="2023"/>
    <x v="0"/>
    <x v="0"/>
    <x v="0"/>
    <x v="0"/>
    <s v="2 - Poder Ejecutivo"/>
    <s v="0216 - MINISTERIO DE CULTURA"/>
    <s v="0001 - MINISTERIO DE CULTURA"/>
    <x v="1"/>
    <x v="6"/>
    <x v="13"/>
    <s v="2.1 - REMUNERACIONES Y CONTRIBUCIONES"/>
    <s v="2.1.2 - SOBRESUELDOS"/>
    <s v="N"/>
    <s v="00 - N/A"/>
    <s v="10 - FONDO GENERAL"/>
    <s v="(en blanco)"/>
    <s v="99 - MULTIPROVINCIAL"/>
    <n v="720000"/>
    <n v="1156606"/>
    <n v="1721282"/>
    <n v="1151669"/>
  </r>
  <r>
    <s v="2023"/>
    <x v="0"/>
    <x v="0"/>
    <x v="0"/>
    <x v="0"/>
    <s v="2 - Poder Ejecutivo"/>
    <s v="0216 - MINISTERIO DE CULTURA"/>
    <s v="0001 - MINISTERIO DE CULTURA"/>
    <x v="1"/>
    <x v="6"/>
    <x v="13"/>
    <s v="2.1 - REMUNERACIONES Y CONTRIBUCIONES"/>
    <s v="2.1.2 - SOBRESUELDOS"/>
    <s v="N"/>
    <s v="00 - N/A"/>
    <s v="10 - FONDO GENERAL"/>
    <s v="(en blanco)"/>
    <s v="99 - MULTIPROVINCIAL"/>
    <n v="300000"/>
    <n v="300000"/>
    <n v="300000"/>
    <n v="275000"/>
  </r>
  <r>
    <s v="2023"/>
    <x v="0"/>
    <x v="0"/>
    <x v="0"/>
    <x v="0"/>
    <s v="2 - Poder Ejecutivo"/>
    <s v="0216 - MINISTERIO DE CULTURA"/>
    <s v="0001 - MINISTERIO DE CULTURA"/>
    <x v="1"/>
    <x v="6"/>
    <x v="13"/>
    <s v="2.1 - REMUNERACIONES Y CONTRIBUCIONES"/>
    <s v="2.1.2 - SOBRESUELDOS"/>
    <s v="N"/>
    <s v="00 - N/A"/>
    <s v="10 - FONDO GENERAL"/>
    <s v="(en blanco)"/>
    <s v="99 - MULTIPROVINCIAL"/>
    <n v="26724000"/>
    <n v="26703000"/>
    <n v="26703000"/>
    <n v="24404000"/>
  </r>
  <r>
    <s v="2023"/>
    <x v="0"/>
    <x v="0"/>
    <x v="0"/>
    <x v="0"/>
    <s v="2 - Poder Ejecutivo"/>
    <s v="0216 - MINISTERIO DE CULTURA"/>
    <s v="0001 - MINISTERIO DE CULTURA"/>
    <x v="1"/>
    <x v="6"/>
    <x v="13"/>
    <s v="2.1 - REMUNERACIONES Y CONTRIBUCIONES"/>
    <s v="2.1.2 - SOBRESUELDOS"/>
    <s v="N"/>
    <s v="00 - N/A"/>
    <s v="10 - FONDO GENERAL"/>
    <s v="(en blanco)"/>
    <s v="99 - MULTIPROVINCIAL"/>
    <n v="30408202"/>
    <n v="39967531.040000007"/>
    <n v="40013609"/>
    <n v="39967531.039999999"/>
  </r>
  <r>
    <s v="2023"/>
    <x v="0"/>
    <x v="0"/>
    <x v="0"/>
    <x v="0"/>
    <s v="2 - Poder Ejecutivo"/>
    <s v="0216 - MINISTERIO DE CULTURA"/>
    <s v="0001 - MINISTERIO DE CULTURA"/>
    <x v="1"/>
    <x v="6"/>
    <x v="13"/>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x v="1"/>
    <x v="6"/>
    <x v="13"/>
    <s v="2.1 - REMUNERACIONES Y CONTRIBUCIONES"/>
    <s v="2.1.2 - SOBRESUELDOS"/>
    <s v="N"/>
    <s v="00 - N/A"/>
    <s v="10 - FONDO GENERAL"/>
    <s v="(en blanco)"/>
    <s v="99 - MULTIPROVINCIAL"/>
    <n v="38908202"/>
    <n v="49700918.93"/>
    <n v="49700969"/>
    <n v="49692418.93"/>
  </r>
  <r>
    <s v="2023"/>
    <x v="0"/>
    <x v="0"/>
    <x v="0"/>
    <x v="0"/>
    <s v="2 - Poder Ejecutivo"/>
    <s v="0216 - MINISTERIO DE CULTURA"/>
    <s v="0001 - MINISTERIO DE CULTURA"/>
    <x v="1"/>
    <x v="6"/>
    <x v="13"/>
    <s v="2.1 - REMUNERACIONES Y CONTRIBUCIONES"/>
    <s v="2.1.2 - SOBRESUELDOS"/>
    <s v="N"/>
    <s v="00 - N/A"/>
    <s v="10 - FONDO GENERAL"/>
    <s v="(en blanco)"/>
    <s v="99 - MULTIPROVINCIAL"/>
    <n v="0"/>
    <n v="0"/>
    <n v="14389919"/>
    <n v="0"/>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2750647"/>
    <n v="40784074.069999985"/>
    <n v="40784076.590000004"/>
    <n v="37198009.620000012"/>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3382989"/>
    <n v="41363596.95000001"/>
    <n v="41363598.780000001"/>
    <n v="37730387.31000001"/>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4812123"/>
    <n v="5269313.59"/>
    <n v="5269315"/>
    <n v="4791738.8900000006"/>
  </r>
  <r>
    <s v="2023"/>
    <x v="0"/>
    <x v="0"/>
    <x v="0"/>
    <x v="0"/>
    <s v="2 - Poder Ejecutivo"/>
    <s v="0216 - MINISTERIO DE CULTURA"/>
    <s v="0001 - MINISTERIO DE CULTURA"/>
    <x v="1"/>
    <x v="6"/>
    <x v="13"/>
    <s v="2.2 - CONTRATACIÓN DE SERVICIOS"/>
    <s v="2.2.1 - SERVICIOS BÁSICOS"/>
    <s v="N"/>
    <s v="00 - N/A"/>
    <s v="10 - FONDO GENERAL"/>
    <s v="(en blanco)"/>
    <s v="99 - MULTIPROVINCIAL"/>
    <n v="0"/>
    <n v="0"/>
    <n v="0"/>
    <n v="0"/>
  </r>
  <r>
    <s v="2023"/>
    <x v="0"/>
    <x v="0"/>
    <x v="0"/>
    <x v="0"/>
    <s v="2 - Poder Ejecutivo"/>
    <s v="0216 - MINISTERIO DE CULTURA"/>
    <s v="0001 - MINISTERIO DE CULTURA"/>
    <x v="1"/>
    <x v="6"/>
    <x v="13"/>
    <s v="2.2 - CONTRATACIÓN DE SERVICIOS"/>
    <s v="2.2.1 - SERVICIOS BÁSICOS"/>
    <s v="N"/>
    <s v="00 - N/A"/>
    <s v="10 - FONDO GENERAL"/>
    <s v="(en blanco)"/>
    <s v="99 - MULTIPROVINCIAL"/>
    <n v="100000"/>
    <n v="10436.89"/>
    <n v="14212"/>
    <n v="10436.89"/>
  </r>
  <r>
    <s v="2023"/>
    <x v="0"/>
    <x v="0"/>
    <x v="0"/>
    <x v="0"/>
    <s v="2 - Poder Ejecutivo"/>
    <s v="0216 - MINISTERIO DE CULTURA"/>
    <s v="0001 - MINISTERIO DE CULTURA"/>
    <x v="1"/>
    <x v="6"/>
    <x v="13"/>
    <s v="2.2 - CONTRATACIÓN DE SERVICIOS"/>
    <s v="2.2.1 - SERVICIOS BÁSICOS"/>
    <s v="N"/>
    <s v="00 - N/A"/>
    <s v="10 - FONDO GENERAL"/>
    <s v="(en blanco)"/>
    <s v="99 - MULTIPROVINCIAL"/>
    <n v="1900000"/>
    <n v="6407790.3400000008"/>
    <n v="7806000"/>
    <n v="6407790.3400000008"/>
  </r>
  <r>
    <s v="2023"/>
    <x v="0"/>
    <x v="0"/>
    <x v="0"/>
    <x v="0"/>
    <s v="2 - Poder Ejecutivo"/>
    <s v="0216 - MINISTERIO DE CULTURA"/>
    <s v="0001 - MINISTERIO DE CULTURA"/>
    <x v="1"/>
    <x v="6"/>
    <x v="13"/>
    <s v="2.2 - CONTRATACIÓN DE SERVICIOS"/>
    <s v="2.2.1 - SERVICIOS BÁSICOS"/>
    <s v="N"/>
    <s v="00 - N/A"/>
    <s v="10 - FONDO GENERAL"/>
    <s v="(en blanco)"/>
    <s v="99 - MULTIPROVINCIAL"/>
    <n v="13000000"/>
    <n v="15351200.379999997"/>
    <n v="17732192"/>
    <n v="15351200.379999995"/>
  </r>
  <r>
    <s v="2023"/>
    <x v="0"/>
    <x v="0"/>
    <x v="0"/>
    <x v="0"/>
    <s v="2 - Poder Ejecutivo"/>
    <s v="0216 - MINISTERIO DE CULTURA"/>
    <s v="0001 - MINISTERIO DE CULTURA"/>
    <x v="1"/>
    <x v="6"/>
    <x v="13"/>
    <s v="2.2 - CONTRATACIÓN DE SERVICIOS"/>
    <s v="2.2.1 - SERVICIOS BÁSICOS"/>
    <s v="N"/>
    <s v="00 - N/A"/>
    <s v="10 - FONDO GENERAL"/>
    <s v="(en blanco)"/>
    <s v="99 - MULTIPROVINCIAL"/>
    <n v="76000000"/>
    <n v="65924056.530000009"/>
    <n v="68058352"/>
    <n v="65924056.529999986"/>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783936.5999999999"/>
    <n v="2066414"/>
    <n v="1783936.5999999999"/>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609506"/>
    <n v="1783194"/>
    <n v="16095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500000"/>
    <n v="2264974.88"/>
    <n v="2550914"/>
    <n v="2223971.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0400000"/>
    <n v="14806200.069999997"/>
    <n v="16454767"/>
    <n v="12196481.429999998"/>
  </r>
  <r>
    <s v="2023"/>
    <x v="0"/>
    <x v="0"/>
    <x v="0"/>
    <x v="0"/>
    <s v="2 - Poder Ejecutivo"/>
    <s v="0216 - MINISTERIO DE CULTURA"/>
    <s v="0001 - MINISTERIO DE CULTURA"/>
    <x v="1"/>
    <x v="6"/>
    <x v="13"/>
    <s v="2.2 - CONTRATACIÓN DE SERVICIOS"/>
    <s v="2.2.3 - VIÁTICOS"/>
    <s v="N"/>
    <s v="00 - N/A"/>
    <s v="10 - FONDO GENERAL"/>
    <s v="(en blanco)"/>
    <s v="99 - MULTIPROVINCIAL"/>
    <n v="1200000"/>
    <n v="670785"/>
    <n v="900000"/>
    <n v="670785"/>
  </r>
  <r>
    <s v="2023"/>
    <x v="0"/>
    <x v="0"/>
    <x v="0"/>
    <x v="0"/>
    <s v="2 - Poder Ejecutivo"/>
    <s v="0216 - MINISTERIO DE CULTURA"/>
    <s v="0001 - MINISTERIO DE CULTURA"/>
    <x v="1"/>
    <x v="6"/>
    <x v="13"/>
    <s v="2.2 - CONTRATACIÓN DE SERVICIOS"/>
    <s v="2.2.3 - VIÁTICOS"/>
    <s v="N"/>
    <s v="00 - N/A"/>
    <s v="10 - FONDO GENERAL"/>
    <s v="(en blanco)"/>
    <s v="99 - MULTIPROVINCIAL"/>
    <n v="0"/>
    <n v="5366000"/>
    <n v="34358000"/>
    <n v="5366000"/>
  </r>
  <r>
    <s v="2023"/>
    <x v="0"/>
    <x v="0"/>
    <x v="0"/>
    <x v="0"/>
    <s v="2 - Poder Ejecutivo"/>
    <s v="0216 - MINISTERIO DE CULTURA"/>
    <s v="0001 - MINISTERIO DE CULTURA"/>
    <x v="1"/>
    <x v="6"/>
    <x v="13"/>
    <s v="2.2 - CONTRATACIÓN DE SERVICIOS"/>
    <s v="2.2.4 - TRANSPORTE Y ALMACENAJE"/>
    <s v="N"/>
    <s v="00 - N/A"/>
    <s v="10 - FONDO GENERAL"/>
    <s v="(en blanco)"/>
    <s v="99 - MULTIPROVINCIAL"/>
    <n v="0"/>
    <n v="6278643.0599999996"/>
    <n v="6282650"/>
    <n v="6211643.0599999996"/>
  </r>
  <r>
    <s v="2023"/>
    <x v="0"/>
    <x v="0"/>
    <x v="0"/>
    <x v="0"/>
    <s v="2 - Poder Ejecutivo"/>
    <s v="0216 - MINISTERIO DE CULTURA"/>
    <s v="0001 - MINISTERIO DE CULTURA"/>
    <x v="1"/>
    <x v="6"/>
    <x v="13"/>
    <s v="2.2 - CONTRATACIÓN DE SERVICIOS"/>
    <s v="2.2.4 - TRANSPORTE Y ALMACENAJE"/>
    <s v="N"/>
    <s v="00 - N/A"/>
    <s v="10 - FONDO GENERAL"/>
    <s v="(en blanco)"/>
    <s v="99 - MULTIPROVINCIAL"/>
    <n v="0"/>
    <n v="200000.01"/>
    <n v="200001"/>
    <n v="0"/>
  </r>
  <r>
    <s v="2023"/>
    <x v="0"/>
    <x v="0"/>
    <x v="0"/>
    <x v="0"/>
    <s v="2 - Poder Ejecutivo"/>
    <s v="0216 - MINISTERIO DE CULTURA"/>
    <s v="0001 - MINISTERIO DE CULTURA"/>
    <x v="1"/>
    <x v="6"/>
    <x v="13"/>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5951549.1899999995"/>
    <n v="9068160"/>
    <n v="3928597.3000000003"/>
  </r>
  <r>
    <s v="2023"/>
    <x v="0"/>
    <x v="0"/>
    <x v="0"/>
    <x v="0"/>
    <s v="2 - Poder Ejecutivo"/>
    <s v="0216 - MINISTERIO DE CULTURA"/>
    <s v="0001 - MINISTERIO DE CULTURA"/>
    <x v="1"/>
    <x v="6"/>
    <x v="13"/>
    <s v="2.2 - CONTRATACIÓN DE SERVICIOS"/>
    <s v="2.2.5 - ALQUILERES Y RENTAS"/>
    <s v="N"/>
    <s v="00 - N/A"/>
    <s v="10 - FONDO GENERAL"/>
    <s v="(en blanco)"/>
    <s v="99 - MULTIPROVINCIAL"/>
    <n v="2000000"/>
    <n v="2500767.5099999998"/>
    <n v="2750001"/>
    <n v="2500767.5099999998"/>
  </r>
  <r>
    <s v="2023"/>
    <x v="0"/>
    <x v="0"/>
    <x v="0"/>
    <x v="0"/>
    <s v="2 - Poder Ejecutivo"/>
    <s v="0216 - MINISTERIO DE CULTURA"/>
    <s v="0001 - MINISTERIO DE CULTURA"/>
    <x v="1"/>
    <x v="6"/>
    <x v="13"/>
    <s v="2.2 - CONTRATACIÓN DE SERVICIOS"/>
    <s v="2.2.5 - ALQUILERES Y RENTAS"/>
    <s v="N"/>
    <s v="00 - N/A"/>
    <s v="10 - FONDO GENERAL"/>
    <s v="(en blanco)"/>
    <s v="99 - MULTIPROVINCIAL"/>
    <n v="0"/>
    <n v="0"/>
    <n v="0"/>
    <n v="0"/>
  </r>
  <r>
    <s v="2023"/>
    <x v="0"/>
    <x v="0"/>
    <x v="0"/>
    <x v="0"/>
    <s v="2 - Poder Ejecutivo"/>
    <s v="0216 - MINISTERIO DE CULTURA"/>
    <s v="0001 - MINISTERIO DE CULTURA"/>
    <x v="1"/>
    <x v="6"/>
    <x v="13"/>
    <s v="2.2 - CONTRATACIÓN DE SERVICIOS"/>
    <s v="2.2.5 - ALQUILERES Y RENTAS"/>
    <s v="N"/>
    <s v="00 - N/A"/>
    <s v="10 - FONDO GENERAL"/>
    <s v="(en blanco)"/>
    <s v="99 - MULTIPROVINCIAL"/>
    <n v="1000000"/>
    <n v="424800"/>
    <n v="424800"/>
    <n v="424800"/>
  </r>
  <r>
    <s v="2023"/>
    <x v="0"/>
    <x v="0"/>
    <x v="0"/>
    <x v="0"/>
    <s v="2 - Poder Ejecutivo"/>
    <s v="0216 - MINISTERIO DE CULTURA"/>
    <s v="0001 - MINISTERIO DE CULTURA"/>
    <x v="1"/>
    <x v="6"/>
    <x v="13"/>
    <s v="2.2 - CONTRATACIÓN DE SERVICIOS"/>
    <s v="2.2.5 - ALQUILERES Y RENTAS"/>
    <s v="N"/>
    <s v="00 - N/A"/>
    <s v="10 - FONDO GENERAL"/>
    <s v="(en blanco)"/>
    <s v="99 - MULTIPROVINCIAL"/>
    <n v="3000000"/>
    <n v="5806996.8799999999"/>
    <n v="5842560"/>
    <n v="2643166.0099999998"/>
  </r>
  <r>
    <s v="2023"/>
    <x v="0"/>
    <x v="0"/>
    <x v="0"/>
    <x v="0"/>
    <s v="2 - Poder Ejecutivo"/>
    <s v="0216 - MINISTERIO DE CULTURA"/>
    <s v="0001 - MINISTERIO DE CULTURA"/>
    <x v="1"/>
    <x v="6"/>
    <x v="13"/>
    <s v="2.2 - CONTRATACIÓN DE SERVICIOS"/>
    <s v="2.2.5 - ALQUILERES Y RENTAS"/>
    <s v="N"/>
    <s v="00 - N/A"/>
    <s v="10 - FONDO GENERAL"/>
    <s v="(en blanco)"/>
    <s v="99 - MULTIPROVINCIAL"/>
    <n v="3300000"/>
    <n v="1196636.81"/>
    <n v="1527561"/>
    <n v="1196196.8"/>
  </r>
  <r>
    <s v="2023"/>
    <x v="0"/>
    <x v="0"/>
    <x v="0"/>
    <x v="0"/>
    <s v="2 - Poder Ejecutivo"/>
    <s v="0216 - MINISTERIO DE CULTURA"/>
    <s v="0001 - MINISTERIO DE CULTURA"/>
    <x v="1"/>
    <x v="6"/>
    <x v="13"/>
    <s v="2.2 - CONTRATACIÓN DE SERVICIOS"/>
    <s v="2.2.5 - ALQUILERES Y RENTAS"/>
    <s v="N"/>
    <s v="00 - N/A"/>
    <s v="10 - FONDO GENERAL"/>
    <s v="(en blanco)"/>
    <s v="99 - MULTIPROVINCIAL"/>
    <n v="16200000"/>
    <n v="5139365.3899999997"/>
    <n v="5375688"/>
    <n v="5139365.38"/>
  </r>
  <r>
    <s v="2023"/>
    <x v="0"/>
    <x v="0"/>
    <x v="0"/>
    <x v="0"/>
    <s v="2 - Poder Ejecutivo"/>
    <s v="0216 - MINISTERIO DE CULTURA"/>
    <s v="0001 - MINISTERIO DE CULTURA"/>
    <x v="1"/>
    <x v="6"/>
    <x v="13"/>
    <s v="2.2 - CONTRATACIÓN DE SERVICIOS"/>
    <s v="2.2.6 - SEGUROS"/>
    <s v="N"/>
    <s v="00 - N/A"/>
    <s v="10 - FONDO GENERAL"/>
    <s v="(en blanco)"/>
    <s v="99 - MULTIPROVINCIAL"/>
    <n v="2500000"/>
    <n v="1351938.13"/>
    <n v="1351939"/>
    <n v="1351938.13"/>
  </r>
  <r>
    <s v="2023"/>
    <x v="0"/>
    <x v="0"/>
    <x v="0"/>
    <x v="0"/>
    <s v="2 - Poder Ejecutivo"/>
    <s v="0216 - MINISTERIO DE CULTURA"/>
    <s v="0001 - MINISTERIO DE CULTURA"/>
    <x v="1"/>
    <x v="6"/>
    <x v="13"/>
    <s v="2.2 - CONTRATACIÓN DE SERVICIOS"/>
    <s v="2.2.6 - SEGUROS"/>
    <s v="N"/>
    <s v="00 - N/A"/>
    <s v="10 - FONDO GENERAL"/>
    <s v="(en blanco)"/>
    <s v="99 - MULTIPROVINCIAL"/>
    <n v="9000000"/>
    <n v="7288685.7700000005"/>
    <n v="8048569"/>
    <n v="7288685.77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10000000"/>
    <n v="6176422.75"/>
    <n v="6197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0227317.489999998"/>
    <n v="10613358"/>
    <n v="8530342.19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464035.01999999979"/>
    <n v="2250704"/>
    <n v="46403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53115.55000000005"/>
    <n v="653116"/>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2550000"/>
    <n v="2721044.6599999997"/>
    <n v="3093000"/>
    <n v="2623818.5599999996"/>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325413.7999999998"/>
    <n v="2730914"/>
    <n v="1325413.7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0"/>
    <n v="2686235.79"/>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3538793.119999997"/>
    <n v="62044656.909999996"/>
    <n v="63538793.119999997"/>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
    <n v="79593.259999999995"/>
    <n v="88000"/>
    <n v="79593.25999999999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1361963.06"/>
    <n v="1871725"/>
    <n v="940774.62"/>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400000"/>
    <n v="499999.99"/>
    <n v="500001"/>
    <n v="477516.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2598076.0300000003"/>
    <n v="2795354"/>
    <n v="2301239.5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000000"/>
    <n v="86787633.480000004"/>
    <n v="86744666"/>
    <n v="86408381.450000018"/>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0"/>
    <n v="0"/>
    <n v="2000000"/>
    <n v="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50148408"/>
    <n v="1036735.8699999999"/>
    <n v="1068408"/>
    <n v="761734.6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1120240.0999999999"/>
    <n v="1513801"/>
    <n v="85422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367912.75"/>
    <n v="498600"/>
    <n v="1200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0"/>
    <n v="325209"/>
    <n v="444000"/>
    <n v="32520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664604"/>
    <n v="5216872.5599999996"/>
    <n v="8672108"/>
    <n v="5194327.55"/>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5500495"/>
    <n v="3548435.1399999997"/>
    <n v="4048014"/>
    <n v="2916786.54"/>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16000000"/>
    <n v="13793434.449999999"/>
    <n v="19394336"/>
    <n v="11800434.229999999"/>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4300000"/>
    <n v="4255806.5199999996"/>
    <n v="5627341"/>
    <n v="4255805.46"/>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0"/>
    <n v="1723453.6800000002"/>
    <n v="3205614"/>
    <n v="1723453.68"/>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
    <n v="805521.44"/>
    <n v="805522"/>
    <n v="663169.1100000001"/>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x v="1"/>
    <x v="6"/>
    <x v="13"/>
    <s v="2.3 - MATERIALES Y SUMINISTROS"/>
    <s v="2.3.2 - TEXTILES Y VESTUARIOS"/>
    <s v="N"/>
    <s v="00 - N/A"/>
    <s v="10 - FONDO GENERAL"/>
    <s v="(en blanco)"/>
    <s v="99 - MULTIPROVINCIAL"/>
    <n v="100000"/>
    <n v="13663.390000000001"/>
    <n v="17264"/>
    <n v="13663.390000000001"/>
  </r>
  <r>
    <s v="2023"/>
    <x v="0"/>
    <x v="0"/>
    <x v="0"/>
    <x v="0"/>
    <s v="2 - Poder Ejecutivo"/>
    <s v="0216 - MINISTERIO DE CULTURA"/>
    <s v="0001 - MINISTERIO DE CULTURA"/>
    <x v="1"/>
    <x v="6"/>
    <x v="13"/>
    <s v="2.3 - MATERIALES Y SUMINISTROS"/>
    <s v="2.3.2 - TEXTILES Y VESTUARIOS"/>
    <s v="N"/>
    <s v="00 - N/A"/>
    <s v="10 - FONDO GENERAL"/>
    <s v="(en blanco)"/>
    <s v="99 - MULTIPROVINCIAL"/>
    <n v="600000"/>
    <n v="552723.82000000007"/>
    <n v="736583"/>
    <n v="552251.80000000005"/>
  </r>
  <r>
    <s v="2023"/>
    <x v="0"/>
    <x v="0"/>
    <x v="0"/>
    <x v="0"/>
    <s v="2 - Poder Ejecutivo"/>
    <s v="0216 - MINISTERIO DE CULTURA"/>
    <s v="0001 - MINISTERIO DE CULTURA"/>
    <x v="1"/>
    <x v="6"/>
    <x v="13"/>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x v="1"/>
    <x v="6"/>
    <x v="13"/>
    <s v="2.3 - MATERIALES Y SUMINISTROS"/>
    <s v="2.3.3 - PAPEL, CARTÓN E IMPRESOS"/>
    <s v="N"/>
    <s v="00 - N/A"/>
    <s v="10 - FONDO GENERAL"/>
    <s v="(en blanco)"/>
    <s v="99 - MULTIPROVINCIAL"/>
    <n v="500000"/>
    <n v="668186.81000000006"/>
    <n v="1634437"/>
    <n v="668186.80000000005"/>
  </r>
  <r>
    <s v="2023"/>
    <x v="0"/>
    <x v="0"/>
    <x v="0"/>
    <x v="0"/>
    <s v="2 - Poder Ejecutivo"/>
    <s v="0216 - MINISTERIO DE CULTURA"/>
    <s v="0001 - MINISTERIO DE CULTURA"/>
    <x v="1"/>
    <x v="6"/>
    <x v="13"/>
    <s v="2.3 - MATERIALES Y SUMINISTROS"/>
    <s v="2.3.3 - PAPEL, CARTÓN E IMPRESOS"/>
    <s v="N"/>
    <s v="00 - N/A"/>
    <s v="10 - FONDO GENERAL"/>
    <s v="(en blanco)"/>
    <s v="99 - MULTIPROVINCIAL"/>
    <n v="650000"/>
    <n v="1504505.8299999998"/>
    <n v="1908228"/>
    <n v="1467973.0200000003"/>
  </r>
  <r>
    <s v="2023"/>
    <x v="0"/>
    <x v="0"/>
    <x v="0"/>
    <x v="0"/>
    <s v="2 - Poder Ejecutivo"/>
    <s v="0216 - MINISTERIO DE CULTURA"/>
    <s v="0001 - MINISTERIO DE CULTURA"/>
    <x v="1"/>
    <x v="6"/>
    <x v="13"/>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x v="1"/>
    <x v="6"/>
    <x v="13"/>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x v="1"/>
    <x v="6"/>
    <x v="13"/>
    <s v="2.3 - MATERIALES Y SUMINISTROS"/>
    <s v="2.3.4 - PRODUCTOS FARMACÉUTICOS"/>
    <s v="N"/>
    <s v="00 - N/A"/>
    <s v="10 - FONDO GENERAL"/>
    <s v="(en blanco)"/>
    <s v="99 - MULTIPROVINCIAL"/>
    <n v="0"/>
    <n v="53437.61"/>
    <n v="53438"/>
    <n v="53437.599999999999"/>
  </r>
  <r>
    <s v="2023"/>
    <x v="0"/>
    <x v="0"/>
    <x v="0"/>
    <x v="0"/>
    <s v="2 - Poder Ejecutivo"/>
    <s v="0216 - MINISTERIO DE CULTURA"/>
    <s v="0001 - MINISTERIO DE CULTURA"/>
    <x v="1"/>
    <x v="6"/>
    <x v="13"/>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en blanco)"/>
    <s v="99 - MULTIPROVINCIAL"/>
    <n v="100000"/>
    <n v="0"/>
    <n v="0"/>
    <n v="0"/>
  </r>
  <r>
    <s v="2023"/>
    <x v="0"/>
    <x v="0"/>
    <x v="0"/>
    <x v="0"/>
    <s v="2 - Poder Ejecutivo"/>
    <s v="0216 - MINISTERIO DE CULTURA"/>
    <s v="0001 - MINISTERIO DE CULTURA"/>
    <x v="1"/>
    <x v="6"/>
    <x v="13"/>
    <s v="2.3 - MATERIALES Y SUMINISTROS"/>
    <s v="2.3.5 - CUERO, CAUCHO Y PLÁSTICO"/>
    <s v="N"/>
    <s v="00 - N/A"/>
    <s v="10 - FONDO GENERAL"/>
    <s v="(en blanco)"/>
    <s v="99 - MULTIPROVINCIAL"/>
    <n v="250000"/>
    <n v="29595.15"/>
    <n v="90500"/>
    <n v="29595.14"/>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15088.67"/>
    <n v="50000"/>
    <n v="15088.6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5310"/>
    <n v="6000"/>
    <n v="531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0"/>
    <n v="62296.130000000005"/>
    <n v="286275"/>
    <n v="62296.10000000000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00000"/>
    <n v="25988.339999999997"/>
    <n v="185661"/>
    <n v="25988.3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6000.02"/>
    <n v="31001"/>
    <n v="6000.0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3610.8"/>
    <n v="3611"/>
    <n v="361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5600000"/>
    <n v="12250000.01"/>
    <n v="13475429"/>
    <n v="107500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0"/>
    <n v="1012789.7"/>
    <n v="1124571"/>
    <n v="1012789.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7433.2500000000018"/>
    <n v="10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9841.2100000000009"/>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8325.04"/>
    <n v="103926"/>
    <n v="58325.0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42500"/>
    <n v="79495"/>
    <n v="425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650000"/>
    <n v="1041089.79"/>
    <n v="1049642"/>
    <n v="1041089.7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151196.71"/>
    <n v="375000"/>
    <n v="151196.69999999998"/>
  </r>
  <r>
    <s v="2023"/>
    <x v="0"/>
    <x v="0"/>
    <x v="0"/>
    <x v="0"/>
    <s v="2 - Poder Ejecutivo"/>
    <s v="0216 - MINISTERIO DE CULTURA"/>
    <s v="0001 - MINISTERIO DE CULTURA"/>
    <x v="1"/>
    <x v="6"/>
    <x v="13"/>
    <s v="2.3 - MATERIALES Y SUMINISTROS"/>
    <s v="2.3.9 - PRODUCTOS Y ÚTILES VARIOS"/>
    <s v="N"/>
    <s v="00 - N/A"/>
    <s v="10 - FONDO GENERAL"/>
    <s v="(en blanco)"/>
    <s v="99 - MULTIPROVINCIAL"/>
    <n v="2050000"/>
    <n v="1868134.34"/>
    <n v="2329240"/>
    <n v="1867649.01"/>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1500000"/>
    <n v="1672671.59"/>
    <n v="2706179"/>
    <n v="1601655.18"/>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31582.13"/>
    <n v="66583"/>
    <n v="31582.12"/>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
    <n v="45325.130000000005"/>
    <n v="130000"/>
    <n v="45325.1"/>
  </r>
  <r>
    <s v="2023"/>
    <x v="0"/>
    <x v="0"/>
    <x v="0"/>
    <x v="0"/>
    <s v="2 - Poder Ejecutivo"/>
    <s v="0216 - MINISTERIO DE CULTURA"/>
    <s v="0001 - MINISTERIO DE CULTURA"/>
    <x v="1"/>
    <x v="6"/>
    <x v="13"/>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41793.49"/>
    <n v="815000"/>
    <n v="541793.46"/>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00"/>
    <n v="2742421.419999999"/>
    <n v="4002540"/>
    <n v="1337356.9499999997"/>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450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91482.81"/>
    <n v="150000"/>
    <n v="91482.800000000017"/>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723776.52"/>
    <n v="945202"/>
    <n v="723776.5"/>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77566.85"/>
    <n v="698341"/>
    <n v="577566.85"/>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266760.45999999996"/>
    <n v="1443697"/>
    <n v="266760.44000000006"/>
  </r>
  <r>
    <s v="2023"/>
    <x v="0"/>
    <x v="0"/>
    <x v="1"/>
    <x v="1"/>
    <s v="2 - Poder Ejecutivo"/>
    <s v="0216 - MINISTERIO DE CULTURA"/>
    <s v="0001 - MINISTERIO DE CULTURA"/>
    <x v="1"/>
    <x v="6"/>
    <x v="13"/>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x v="1"/>
    <x v="6"/>
    <x v="13"/>
    <s v="2.1 - REMUNERACIONES Y CONTRIBUCIONES"/>
    <s v="2.1.1 - REMUNERACIONES"/>
    <s v="N"/>
    <s v="00 - N/A"/>
    <s v="10 - FONDO GENERAL"/>
    <s v="(en blanco)"/>
    <s v="99 - MULTIPROVINCIAL"/>
    <n v="51752589"/>
    <n v="42992674.150000013"/>
    <n v="48771807.5"/>
    <n v="42992674.150000006"/>
  </r>
  <r>
    <s v="2023"/>
    <x v="0"/>
    <x v="0"/>
    <x v="0"/>
    <x v="0"/>
    <s v="2 - Poder Ejecutivo"/>
    <s v="0216 - MINISTERIO DE CULTURA"/>
    <s v="0002 - ORQUESTA SINFÓNICA NACIONAL"/>
    <x v="1"/>
    <x v="6"/>
    <x v="13"/>
    <s v="2.1 - REMUNERACIONES Y CONTRIBUCIONES"/>
    <s v="2.1.1 - REMUNERACIONES"/>
    <s v="N"/>
    <s v="00 - N/A"/>
    <s v="10 - FONDO GENERAL"/>
    <s v="(en blanco)"/>
    <s v="99 - MULTIPROVINCIAL"/>
    <n v="20287529"/>
    <n v="15396312.760000002"/>
    <n v="17436335"/>
    <n v="15396312.760000004"/>
  </r>
  <r>
    <s v="2023"/>
    <x v="0"/>
    <x v="0"/>
    <x v="0"/>
    <x v="0"/>
    <s v="2 - Poder Ejecutivo"/>
    <s v="0216 - MINISTERIO DE CULTURA"/>
    <s v="0002 - ORQUESTA SINFÓNICA NACIONAL"/>
    <x v="1"/>
    <x v="6"/>
    <x v="13"/>
    <s v="2.1 - REMUNERACIONES Y CONTRIBUCIONES"/>
    <s v="2.1.1 - REMUNERACIONES"/>
    <s v="N"/>
    <s v="00 - N/A"/>
    <s v="10 - FONDO GENERAL"/>
    <s v="(en blanco)"/>
    <s v="99 - MULTIPROVINCIAL"/>
    <n v="0"/>
    <n v="5691576.7299999986"/>
    <n v="5831975.5"/>
    <n v="5691576.7299999986"/>
  </r>
  <r>
    <s v="2023"/>
    <x v="0"/>
    <x v="0"/>
    <x v="0"/>
    <x v="0"/>
    <s v="2 - Poder Ejecutivo"/>
    <s v="0216 - MINISTERIO DE CULTURA"/>
    <s v="0002 - ORQUESTA SINFÓNICA NACIONAL"/>
    <x v="1"/>
    <x v="6"/>
    <x v="13"/>
    <s v="2.1 - REMUNERACIONES Y CONTRIBUCIONES"/>
    <s v="2.1.1 - REMUNERACIONES"/>
    <s v="N"/>
    <s v="00 - N/A"/>
    <s v="10 - FONDO GENERAL"/>
    <s v="(en blanco)"/>
    <s v="99 - MULTIPROVINCIAL"/>
    <n v="5475722"/>
    <n v="5211782.12"/>
    <n v="5475722"/>
    <n v="5211782.12"/>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2842842.94"/>
    <n v="2842842.94"/>
    <n v="2842842.94"/>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771795.36"/>
    <n v="771796"/>
    <n v="0"/>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5153991.78"/>
    <n v="5153991.78"/>
    <n v="5153991.78"/>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594072"/>
    <n v="4019877.5699999994"/>
    <n v="4594072"/>
    <n v="4019877.5699999989"/>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600950"/>
    <n v="4025547.6000000006"/>
    <n v="4600950"/>
    <n v="4025547.6000000006"/>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711998"/>
    <n v="630061.78999999992"/>
    <n v="711998"/>
    <n v="630061.78999999992"/>
  </r>
  <r>
    <s v="2023"/>
    <x v="0"/>
    <x v="0"/>
    <x v="0"/>
    <x v="0"/>
    <s v="2 - Poder Ejecutivo"/>
    <s v="0216 - MINISTERIO DE CULTURA"/>
    <s v="0002 - ORQUESTA SINFÓNICA NACIONAL"/>
    <x v="1"/>
    <x v="6"/>
    <x v="13"/>
    <s v="2.2 - CONTRATACIÓN DE SERVICIOS"/>
    <s v="2.2.2 - PUBLICIDAD, IMPRESIÓN Y ENCUADERNACIÓN"/>
    <s v="N"/>
    <s v="00 - N/A"/>
    <s v="10 - FONDO GENERAL"/>
    <s v="(en blanco)"/>
    <s v="99 - MULTIPROVINCIAL"/>
    <n v="0"/>
    <n v="29252.2"/>
    <n v="200000"/>
    <n v="29252.2"/>
  </r>
  <r>
    <s v="2023"/>
    <x v="0"/>
    <x v="0"/>
    <x v="0"/>
    <x v="0"/>
    <s v="2 - Poder Ejecutivo"/>
    <s v="0216 - MINISTERIO DE CULTURA"/>
    <s v="0002 - ORQUESTA SINFÓNICA NACIONAL"/>
    <x v="1"/>
    <x v="6"/>
    <x v="13"/>
    <s v="2.2 - CONTRATACIÓN DE SERVICIOS"/>
    <s v="2.2.4 - TRANSPORTE Y ALMACENAJE"/>
    <s v="N"/>
    <s v="00 - N/A"/>
    <s v="10 - FONDO GENERAL"/>
    <s v="(en blanco)"/>
    <s v="99 - MULTIPROVINCIAL"/>
    <n v="0"/>
    <n v="777411.72"/>
    <n v="1407314.9"/>
    <n v="777411.71"/>
  </r>
  <r>
    <s v="2023"/>
    <x v="0"/>
    <x v="0"/>
    <x v="0"/>
    <x v="0"/>
    <s v="2 - Poder Ejecutivo"/>
    <s v="0216 - MINISTERIO DE CULTURA"/>
    <s v="0002 - ORQUESTA SINFÓNICA NACIONAL"/>
    <x v="1"/>
    <x v="6"/>
    <x v="13"/>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1211550"/>
    <n v="1766436"/>
    <n v="3011550"/>
    <n v="1766436"/>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0"/>
    <n v="466666.76"/>
    <n v="1500000"/>
    <n v="466666.76"/>
  </r>
  <r>
    <s v="2023"/>
    <x v="0"/>
    <x v="0"/>
    <x v="0"/>
    <x v="0"/>
    <s v="2 - Poder Ejecutivo"/>
    <s v="0216 - MINISTERIO DE CULTURA"/>
    <s v="0002 - ORQUESTA SINFÓNICA NACIONAL"/>
    <x v="1"/>
    <x v="6"/>
    <x v="13"/>
    <s v="2.3 - MATERIALES Y SUMINISTROS"/>
    <s v="2.3.9 - PRODUCTOS Y ÚTILES VARIOS"/>
    <s v="N"/>
    <s v="00 - N/A"/>
    <s v="10 - FONDO GENERAL"/>
    <s v="(en blanco)"/>
    <s v="99 - MULTIPROVINCIAL"/>
    <n v="5000000"/>
    <n v="0"/>
    <n v="6231369.2800000003"/>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59048"/>
    <n v="29250182.199999996"/>
    <n v="31047513.640000001"/>
    <n v="29250182.1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36000"/>
    <n v="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0"/>
    <n v="144000"/>
    <n v="180000"/>
    <n v="144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9599400"/>
    <n v="13599000"/>
    <n v="13179000"/>
    <n v="12465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546440"/>
    <n v="4026509.06"/>
    <n v="4106747.69"/>
    <n v="4026509.0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0000"/>
    <n v="151755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800000"/>
    <n v="234788.77"/>
    <n v="580000"/>
    <n v="234788.77000000002"/>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4525452"/>
    <n v="30322280.59"/>
    <n v="34525452"/>
    <n v="30322280.589999996"/>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2964000"/>
    <n v="3439000"/>
    <n v="3759000"/>
    <n v="314900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124120"/>
    <n v="3063268.12"/>
    <n v="3124120"/>
    <n v="3063268.12"/>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3076.67"/>
    <n v="63076.67"/>
    <n v="63076.67"/>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180000"/>
    <n v="205000"/>
    <n v="205000"/>
    <n v="190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2443000"/>
    <n v="2780945.9600000004"/>
    <n v="2781000"/>
    <n v="2536117.1300000004"/>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5638357.5600000005"/>
    <n v="5775000"/>
    <n v="5638357.5599999996"/>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496100"/>
    <n v="4063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878039.0600000005"/>
    <n v="7000000"/>
    <n v="6878039.0599999996"/>
  </r>
  <r>
    <s v="2023"/>
    <x v="0"/>
    <x v="0"/>
    <x v="0"/>
    <x v="0"/>
    <s v="2 - Poder Ejecutivo"/>
    <s v="0216 - MINISTERIO DE CULTURA"/>
    <s v="0003 - BIBLIOTECA NACIONAL PEDRO HENRÍQUEZ UREÑA"/>
    <x v="1"/>
    <x v="6"/>
    <x v="13"/>
    <s v="2.1 - REMUNERACIONES Y CONTRIBUCIONES"/>
    <s v="2.1.2 - SOBRESUELDOS"/>
    <s v="N"/>
    <s v="00 - N/A"/>
    <s v="10 - FONDO GENERAL"/>
    <s v="(en blanco)"/>
    <s v="99 - MULTIPROVINCIAL"/>
    <n v="825900"/>
    <n v="696682.05999999994"/>
    <n v="696700"/>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3200"/>
    <n v="3038410.3499999996"/>
    <n v="3228200"/>
    <n v="2958009.75"/>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7000"/>
    <n v="3077554.04"/>
    <n v="3233000"/>
    <n v="2997040.0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460000"/>
    <n v="448521.56"/>
    <n v="567000"/>
    <n v="437391.32"/>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56800"/>
    <n v="2393676.52"/>
    <n v="2656800"/>
    <n v="2373115.52"/>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63000"/>
    <n v="2397050.86"/>
    <n v="2663000"/>
    <n v="2376460.8600000003"/>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431000"/>
    <n v="372272.75999999995"/>
    <n v="431000"/>
    <n v="369227.47000000003"/>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400000"/>
    <n v="815602.09999999986"/>
    <n v="1400000"/>
    <n v="815602.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3900000"/>
    <n v="3478208.95"/>
    <n v="3900000"/>
    <n v="3478208.950000001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20400000"/>
    <n v="18584417.419999998"/>
    <n v="22120000"/>
    <n v="18584417.41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75000"/>
    <n v="163381"/>
    <n v="175000"/>
    <n v="16338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504000"/>
    <n v="352287.44"/>
    <n v="504000"/>
    <n v="266285.33"/>
  </r>
  <r>
    <s v="2023"/>
    <x v="0"/>
    <x v="0"/>
    <x v="0"/>
    <x v="0"/>
    <s v="2 - Poder Ejecutivo"/>
    <s v="0216 - MINISTERIO DE CULTURA"/>
    <s v="0003 - BIBLIOTECA NACIONAL PEDRO HENRÍQUEZ UREÑA"/>
    <x v="1"/>
    <x v="6"/>
    <x v="13"/>
    <s v="2.2 - CONTRATACIÓN DE SERVICIOS"/>
    <s v="2.2.2 - PUBLICIDAD, IMPRESIÓN Y ENCUADERNACIÓN"/>
    <s v="N"/>
    <s v="00 - N/A"/>
    <s v="10 - FONDO GENERAL"/>
    <s v="(en blanco)"/>
    <s v="99 - MULTIPROVINCIAL"/>
    <n v="196000"/>
    <n v="41756"/>
    <n v="196000"/>
    <n v="41756"/>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210000"/>
    <n v="310241.06"/>
    <n v="210000"/>
    <n v="17700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700000"/>
    <n v="1205945.97"/>
    <n v="1462000"/>
    <n v="812824.47"/>
  </r>
  <r>
    <s v="2023"/>
    <x v="0"/>
    <x v="0"/>
    <x v="0"/>
    <x v="0"/>
    <s v="2 - Poder Ejecutivo"/>
    <s v="0216 - MINISTERIO DE CULTURA"/>
    <s v="0003 - BIBLIOTECA NACIONAL PEDRO HENRÍQUEZ UREÑA"/>
    <x v="1"/>
    <x v="6"/>
    <x v="13"/>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524964.30000000005"/>
    <n v="200000"/>
    <n v="524964.30000000005"/>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36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1008499.9299999999"/>
    <n v="200000"/>
    <n v="929551.53000000014"/>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436452.47"/>
    <n v="570260"/>
    <n v="3434564.4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100000"/>
    <n v="208619.57"/>
    <n v="370000"/>
    <n v="104309.5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en blanco)"/>
    <s v="99 - MULTIPROVINCIAL"/>
    <n v="150000"/>
    <n v="460643.1"/>
    <n v="514700"/>
    <n v="427732.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50000"/>
    <n v="760832.02"/>
    <n v="846000"/>
    <n v="7333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47436"/>
    <n v="74000"/>
    <n v="47436"/>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100451.04000000001"/>
    <n v="125000"/>
    <n v="100451.04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250000"/>
    <n v="292779.24"/>
    <n v="390000"/>
    <n v="292779.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30000"/>
    <n v="0"/>
    <n v="25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250000"/>
    <n v="84302.99"/>
    <n v="250000"/>
    <n v="1256.8800000000001"/>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en blanco)"/>
    <s v="99 - MULTIPROVINCIAL"/>
    <n v="30000"/>
    <n v="9912"/>
    <n v="30000"/>
    <n v="9912"/>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2084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60000"/>
    <n v="75412.040000000008"/>
    <n v="260000"/>
    <n v="75412.040000000008"/>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120000"/>
    <n v="29120"/>
    <n v="120000"/>
    <n v="2912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25000"/>
    <n v="36650.800000000003"/>
    <n v="25000"/>
    <n v="36650.80000000000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61092.17000000001"/>
    <n v="40000"/>
    <n v="151972.1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0"/>
    <n v="1386691.04"/>
    <n v="1460100"/>
    <n v="1278132.09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4823.63"/>
    <n v="10000"/>
    <n v="4823.6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208027.51"/>
    <n v="10000"/>
    <n v="208027.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5693"/>
    <n v="269343.54000000004"/>
    <n v="681693"/>
    <n v="193267.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155524"/>
    <n v="40000"/>
    <n v="15552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8882"/>
    <n v="64000"/>
    <n v="5888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
    <n v="37069.42"/>
    <n v="100000"/>
    <n v="37069.42"/>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80000"/>
    <n v="40254.239999999998"/>
    <n v="80000"/>
    <n v="40254.239999999998"/>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7798511"/>
    <n v="302122522.22000003"/>
    <n v="331054774"/>
    <n v="302070022.2200000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21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0000"/>
    <n v="100000"/>
    <n v="200000"/>
    <n v="10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14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519000"/>
    <n v="61174666.670000002"/>
    <n v="68594400"/>
    <n v="61174666.670000002"/>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00000"/>
    <n v="7864775"/>
    <n v="9005525"/>
    <n v="786477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200000"/>
    <n v="3728500"/>
    <n v="4152000"/>
    <n v="37285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9636"/>
    <n v="915488.62999999989"/>
    <n v="1009624"/>
    <n v="915488.62999999989"/>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518929"/>
    <n v="34221680.710000001"/>
    <n v="34463217"/>
    <n v="33613095.980000004"/>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0000"/>
    <n v="783000"/>
    <n v="1019500"/>
    <n v="243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84086"/>
    <n v="795569.9"/>
    <n v="844100"/>
    <n v="705583.75"/>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720000"/>
    <n v="105132.24"/>
    <n v="200000"/>
    <n v="102507.6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3540000"/>
    <n v="4161000"/>
    <n v="4563000"/>
    <n v="4161000"/>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33081316.899999999"/>
    <n v="34208717"/>
    <n v="33081316.899999999"/>
  </r>
  <r>
    <s v="2023"/>
    <x v="0"/>
    <x v="0"/>
    <x v="0"/>
    <x v="0"/>
    <s v="2 - Poder Ejecutivo"/>
    <s v="0216 - MINISTERIO DE CULTURA"/>
    <s v="0005 - DIRECCIÓN GENERAL DE BELLAS ARTES"/>
    <x v="1"/>
    <x v="6"/>
    <x v="13"/>
    <s v="2.1 - REMUNERACIONES Y CONTRIBUCIONES"/>
    <s v="2.1.3 - DIETAS Y GASTOS DE REPRESENTACIÓN"/>
    <s v="N"/>
    <s v="00 - N/A"/>
    <s v="10 - FONDO GENERAL"/>
    <s v="(en blanco)"/>
    <s v="99 - MULTIPROVINCIAL"/>
    <n v="396000"/>
    <n v="23896.149999999998"/>
    <n v="396000"/>
    <n v="23896.15"/>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15211"/>
    <n v="26633090.370000001"/>
    <n v="29291330"/>
    <n v="26629368.110000007"/>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88339"/>
    <n v="26699262.699999999"/>
    <n v="29367362"/>
    <n v="26695535.200000003"/>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3357447"/>
    <n v="3957786.38"/>
    <n v="4357077"/>
    <n v="3957208.8800000013"/>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4000000"/>
    <n v="3854805.790000001"/>
    <n v="5094900"/>
    <n v="3854805.7900000014"/>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6000000"/>
    <n v="19397705.189999998"/>
    <n v="21090672"/>
    <n v="19397705.189999998"/>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1000000"/>
    <n v="730816"/>
    <n v="728150"/>
    <n v="730816"/>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00000"/>
    <n v="224928"/>
    <n v="231950"/>
    <n v="224928"/>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0"/>
    <n v="0"/>
    <n v="24000"/>
    <n v="0"/>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2000000"/>
    <n v="928433.44"/>
    <n v="907001"/>
    <n v="365664.3"/>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518500"/>
    <n v="583830"/>
    <n v="518500"/>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778800"/>
    <n v="807736"/>
    <n v="6490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584500"/>
    <n v="618000"/>
    <n v="5845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798572.08"/>
    <n v="895200"/>
    <n v="692372.08"/>
  </r>
  <r>
    <s v="2023"/>
    <x v="0"/>
    <x v="0"/>
    <x v="0"/>
    <x v="0"/>
    <s v="2 - Poder Ejecutivo"/>
    <s v="0216 - MINISTERIO DE CULTURA"/>
    <s v="0005 - DIRECCIÓN GENERAL DE BELLAS ARTES"/>
    <x v="1"/>
    <x v="6"/>
    <x v="13"/>
    <s v="2.2 - CONTRATACIÓN DE SERVICIOS"/>
    <s v="2.2.6 - SEGUROS"/>
    <s v="N"/>
    <s v="00 - N/A"/>
    <s v="10 - FONDO GENERAL"/>
    <s v="(en blanco)"/>
    <s v="99 - MULTIPROVINCIAL"/>
    <n v="0"/>
    <n v="386500.48"/>
    <n v="387054"/>
    <n v="0"/>
  </r>
  <r>
    <s v="2023"/>
    <x v="0"/>
    <x v="0"/>
    <x v="0"/>
    <x v="0"/>
    <s v="2 - Poder Ejecutivo"/>
    <s v="0216 - MINISTERIO DE CULTURA"/>
    <s v="0005 - DIRECCIÓN GENERAL DE BELLAS ARTES"/>
    <x v="1"/>
    <x v="6"/>
    <x v="13"/>
    <s v="2.2 - CONTRATACIÓN DE SERVICIOS"/>
    <s v="2.2.6 - SEGUROS"/>
    <s v="N"/>
    <s v="00 - N/A"/>
    <s v="10 - FONDO GENERAL"/>
    <s v="(en blanco)"/>
    <s v="99 - MULTIPROVINCIAL"/>
    <n v="4800000"/>
    <n v="3693870.53"/>
    <n v="3890786"/>
    <n v="3693870.5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390580"/>
    <n v="40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0"/>
    <n v="419844"/>
    <n v="45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3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500000"/>
    <n v="269040"/>
    <n v="26904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1000000"/>
    <n v="243548.22"/>
    <n v="235000"/>
    <n v="243548.22"/>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46400"/>
    <n v="54949"/>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200000.01"/>
    <n v="200001"/>
    <n v="200000.0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843635.1"/>
    <n v="847000"/>
    <n v="843635.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5000000"/>
    <n v="4486580.01"/>
    <n v="4500000"/>
    <n v="27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50000"/>
    <n v="55106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0"/>
    <n v="60000.639999999999"/>
    <n v="60001"/>
    <n v="5214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800000"/>
    <n v="8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0"/>
    <n v="288472"/>
    <n v="313472"/>
    <n v="288472"/>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3000000"/>
    <n v="3148999.0700000003"/>
    <n v="3149000"/>
    <n v="1880250.1800000002"/>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300000"/>
    <n v="975859.82000000007"/>
    <n v="1012500"/>
    <n v="549895.29999999993"/>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500000"/>
    <n v="80000"/>
    <n v="89946"/>
    <n v="51612.61"/>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0"/>
    <n v="211945.98"/>
    <n v="202000"/>
    <n v="211945.98"/>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0"/>
    <n v="337.01"/>
    <n v="2600"/>
    <n v="337.01"/>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200000"/>
    <n v="72369.399999999994"/>
    <n v="72370"/>
    <n v="72369.399999999994"/>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500000"/>
    <n v="32450"/>
    <n v="47900"/>
    <n v="3245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685000"/>
    <n v="306861.12"/>
    <n v="309087"/>
    <n v="244045.24"/>
  </r>
  <r>
    <s v="2023"/>
    <x v="0"/>
    <x v="0"/>
    <x v="0"/>
    <x v="0"/>
    <s v="2 - Poder Ejecutivo"/>
    <s v="0216 - MINISTERIO DE CULTURA"/>
    <s v="0005 - DIRECCIÓN GENERAL DE BELLAS ARTES"/>
    <x v="1"/>
    <x v="6"/>
    <x v="13"/>
    <s v="2.3 - MATERIALES Y SUMINISTROS"/>
    <s v="2.3.4 - PRODUCTOS FARMACÉUTICOS"/>
    <s v="N"/>
    <s v="00 - N/A"/>
    <s v="10 - FONDO GENERAL"/>
    <s v="(en blanco)"/>
    <s v="99 - MULTIPROVINCIAL"/>
    <n v="0"/>
    <n v="115267.17"/>
    <n v="115783"/>
    <n v="77885.27999999999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141.4100000000001"/>
    <n v="1142"/>
    <n v="1141.4100000000001"/>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180000"/>
    <n v="29156.83"/>
    <n v="31707"/>
    <n v="13819.1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416"/>
    <n v="1416"/>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220000"/>
    <n v="221000"/>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464.8"/>
    <n v="465"/>
    <n v="464.8"/>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4500000"/>
    <n v="4688963.33"/>
    <n v="4500000"/>
    <n v="3682363.33"/>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0"/>
    <n v="1810644.9"/>
    <n v="2000000"/>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8177.4"/>
    <n v="8178"/>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
    <n v="420033.99"/>
    <n v="517283"/>
    <n v="410217.57"/>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28712.880000000001"/>
    <n v="25000"/>
    <n v="18885.8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206704.96000000002"/>
    <n v="207657"/>
    <n v="120656.4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500000"/>
    <n v="562839.71000000008"/>
    <n v="565500"/>
    <n v="562839.71000000008"/>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0719.25"/>
    <n v="30720"/>
    <n v="30719.2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714.5"/>
    <n v="3715"/>
    <n v="3714.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56922.02"/>
    <n v="58210"/>
    <n v="46481.38000000000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2000000"/>
    <n v="169165.75"/>
    <n v="171715"/>
    <n v="141432.2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45727.04"/>
    <n v="300728"/>
    <n v="245727.0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141145.65000000002"/>
    <n v="141146"/>
    <n v="107217.1100000000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05796.86"/>
    <n v="109050"/>
    <n v="81134.86"/>
  </r>
  <r>
    <s v="2023"/>
    <x v="0"/>
    <x v="0"/>
    <x v="1"/>
    <x v="1"/>
    <s v="2 - Poder Ejecutivo"/>
    <s v="0216 - MINISTERIO DE CULTURA"/>
    <s v="0005 - DIRECCIÓN GENERAL DE BELLAS ARTES"/>
    <x v="1"/>
    <x v="6"/>
    <x v="13"/>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108456399"/>
    <n v="117741481.70999999"/>
    <n v="124471500"/>
    <n v="117741481.71000001"/>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093000"/>
    <n v="1066000"/>
    <n v="1093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3500500"/>
    <n v="43452383.289999999"/>
    <n v="33500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710000"/>
    <n v="715000"/>
    <n v="71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72500"/>
    <n v="2359500"/>
    <n v="1172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9038034"/>
    <n v="14004944.41"/>
    <n v="14316024"/>
    <n v="14004944.41"/>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25380.71"/>
    <n v="25380.71"/>
    <n v="25380.71"/>
  </r>
  <r>
    <s v="2023"/>
    <x v="0"/>
    <x v="0"/>
    <x v="0"/>
    <x v="0"/>
    <s v="2 - Poder Ejecutivo"/>
    <s v="0216 - MINISTERIO DE CULTURA"/>
    <s v="0006 - DIRECCIÓN GENERAL DE MUSEOS"/>
    <x v="1"/>
    <x v="6"/>
    <x v="13"/>
    <s v="2.1 - REMUNERACIONES Y CONTRIBUCIONES"/>
    <s v="2.1.2 - SOBRESUELDOS"/>
    <s v="N"/>
    <s v="00 - N/A"/>
    <s v="10 - FONDO GENERAL"/>
    <s v="(en blanco)"/>
    <s v="99 - MULTIPROVINCIAL"/>
    <n v="0"/>
    <n v="55000"/>
    <n v="127500"/>
    <n v="55000"/>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689560"/>
    <n v="10932168.449999997"/>
    <n v="11008428"/>
    <n v="10932168.449999999"/>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700404"/>
    <n v="10993947.939999999"/>
    <n v="10995217"/>
    <n v="10993947.939999999"/>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1054866"/>
    <n v="1549341.6799999997"/>
    <n v="1533065"/>
    <n v="1549341.68"/>
  </r>
  <r>
    <s v="2023"/>
    <x v="0"/>
    <x v="0"/>
    <x v="0"/>
    <x v="0"/>
    <s v="2 - Poder Ejecutivo"/>
    <s v="0216 - MINISTERIO DE CULTURA"/>
    <s v="0006 - DIRECCIÓN GENERAL DE MUSEOS"/>
    <x v="1"/>
    <x v="6"/>
    <x v="13"/>
    <s v="2.2 - CONTRATACIÓN DE SERVICIOS"/>
    <s v="2.2.1 - SERVICIOS BÁSICOS"/>
    <s v="N"/>
    <s v="00 - N/A"/>
    <s v="10 - FONDO GENERAL"/>
    <s v="(en blanco)"/>
    <s v="99 - MULTIPROVINCIAL"/>
    <n v="603541"/>
    <n v="1366362.1799999997"/>
    <n v="1475000"/>
    <n v="1366362.1799999997"/>
  </r>
  <r>
    <s v="2023"/>
    <x v="0"/>
    <x v="0"/>
    <x v="0"/>
    <x v="0"/>
    <s v="2 - Poder Ejecutivo"/>
    <s v="0216 - MINISTERIO DE CULTURA"/>
    <s v="0006 - DIRECCIÓN GENERAL DE MUSEOS"/>
    <x v="1"/>
    <x v="6"/>
    <x v="13"/>
    <s v="2.2 - CONTRATACIÓN DE SERVICIOS"/>
    <s v="2.2.1 - SERVICIOS BÁSICOS"/>
    <s v="N"/>
    <s v="00 - N/A"/>
    <s v="10 - FONDO GENERAL"/>
    <s v="(en blanco)"/>
    <s v="99 - MULTIPROVINCIAL"/>
    <n v="0"/>
    <n v="576339.12000000011"/>
    <n v="675000"/>
    <n v="576339.12000000011"/>
  </r>
  <r>
    <s v="2023"/>
    <x v="0"/>
    <x v="0"/>
    <x v="0"/>
    <x v="0"/>
    <s v="2 - Poder Ejecutivo"/>
    <s v="0216 - MINISTERIO DE CULTURA"/>
    <s v="0006 - DIRECCIÓN GENERAL DE MUSEOS"/>
    <x v="1"/>
    <x v="6"/>
    <x v="13"/>
    <s v="2.2 - CONTRATACIÓN DE SERVICIOS"/>
    <s v="2.2.1 - SERVICIOS BÁSICOS"/>
    <s v="N"/>
    <s v="00 - N/A"/>
    <s v="10 - FONDO GENERAL"/>
    <s v="(en blanco)"/>
    <s v="99 - MULTIPROVINCIAL"/>
    <n v="39282303"/>
    <n v="32511568.890000001"/>
    <n v="33771136.770000003"/>
    <n v="32511568.890000001"/>
  </r>
  <r>
    <s v="2023"/>
    <x v="0"/>
    <x v="0"/>
    <x v="0"/>
    <x v="0"/>
    <s v="2 - Poder Ejecutivo"/>
    <s v="0216 - MINISTERIO DE CULTURA"/>
    <s v="0006 - DIRECCIÓN GENERAL DE MUSEOS"/>
    <x v="1"/>
    <x v="6"/>
    <x v="13"/>
    <s v="2.2 - CONTRATACIÓN DE SERVICIOS"/>
    <s v="2.2.1 - SERVICIOS BÁSICOS"/>
    <s v="N"/>
    <s v="00 - N/A"/>
    <s v="10 - FONDO GENERAL"/>
    <s v="(en blanco)"/>
    <s v="99 - MULTIPROVINCIAL"/>
    <n v="256426"/>
    <n v="323736.40000000002"/>
    <n v="480000"/>
    <n v="323736.40000000002"/>
  </r>
  <r>
    <s v="2023"/>
    <x v="0"/>
    <x v="0"/>
    <x v="0"/>
    <x v="0"/>
    <s v="2 - Poder Ejecutivo"/>
    <s v="0216 - MINISTERIO DE CULTURA"/>
    <s v="0006 - DIRECCIÓN GENERAL DE MUSEOS"/>
    <x v="1"/>
    <x v="6"/>
    <x v="13"/>
    <s v="2.2 - CONTRATACIÓN DE SERVICIOS"/>
    <s v="2.2.1 - SERVICIOS BÁSICOS"/>
    <s v="N"/>
    <s v="00 - N/A"/>
    <s v="10 - FONDO GENERAL"/>
    <s v="(en blanco)"/>
    <s v="99 - MULTIPROVINCIAL"/>
    <n v="571848"/>
    <n v="427517"/>
    <n v="600000"/>
    <n v="427517"/>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50000"/>
    <n v="0"/>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259600"/>
    <n v="300000"/>
    <n v="2596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650000"/>
    <n v="0"/>
    <n v="30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0"/>
    <n v="429214.38"/>
    <n v="256300"/>
    <n v="429214.38"/>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2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en blanco)"/>
    <s v="99 - MULTIPROVINCIAL"/>
    <n v="500000"/>
    <n v="0"/>
    <n v="500000"/>
    <n v="0"/>
  </r>
  <r>
    <s v="2023"/>
    <x v="0"/>
    <x v="0"/>
    <x v="0"/>
    <x v="0"/>
    <s v="2 - Poder Ejecutivo"/>
    <s v="0216 - MINISTERIO DE CULTURA"/>
    <s v="0006 - DIRECCIÓN GENERAL DE MUSEOS"/>
    <x v="1"/>
    <x v="6"/>
    <x v="13"/>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x v="1"/>
    <x v="6"/>
    <x v="13"/>
    <s v="2.3 - MATERIALES Y SUMINISTROS"/>
    <s v="2.3.2 - TEXTILES Y VESTUARIOS"/>
    <s v="N"/>
    <s v="00 - N/A"/>
    <s v="10 - FONDO GENERAL"/>
    <s v="(en blanco)"/>
    <s v="99 - MULTIPROVINCIAL"/>
    <n v="0"/>
    <n v="9012.84"/>
    <n v="9500"/>
    <n v="9012.84"/>
  </r>
  <r>
    <s v="2023"/>
    <x v="0"/>
    <x v="0"/>
    <x v="0"/>
    <x v="0"/>
    <s v="2 - Poder Ejecutivo"/>
    <s v="0216 - MINISTERIO DE CULTURA"/>
    <s v="0006 - DIRECCIÓN GENERAL DE MUSEOS"/>
    <x v="1"/>
    <x v="6"/>
    <x v="13"/>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en blanco)"/>
    <s v="99 - MULTIPROVINCIAL"/>
    <n v="0"/>
    <n v="56550"/>
    <n v="60000"/>
    <n v="5655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0"/>
    <n v="3950000"/>
    <n v="3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604322.90999999992"/>
    <n v="590318.94999999995"/>
    <n v="515014.61"/>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0"/>
    <n v="0"/>
    <n v="113500.08"/>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23458109"/>
    <n v="131458109"/>
    <n v="131458109"/>
    <n v="121022903.03999999"/>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40000"/>
    <n v="160000"/>
    <n v="4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82252000"/>
    <n v="93292000"/>
    <n v="93148000"/>
    <n v="7900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144000"/>
    <n v="144000"/>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7745008"/>
    <n v="19643539.670000002"/>
    <n v="19643539.670000002"/>
    <n v="19019963.329999998"/>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933250"/>
    <n v="2000000"/>
    <n v="117625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778495.5499999998"/>
    <n v="2000000"/>
    <n v="1124388.48"/>
  </r>
  <r>
    <s v="2023"/>
    <x v="0"/>
    <x v="0"/>
    <x v="0"/>
    <x v="0"/>
    <s v="2 - Poder Ejecutivo"/>
    <s v="0217 - MINISTERIO DE LA JUVENTUD"/>
    <s v="0001 - MINISTERIO DE LA JUVENTUD"/>
    <x v="1"/>
    <x v="2"/>
    <x v="3"/>
    <s v="2.1 - REMUNERACIONES Y CONTRIBUCIONES"/>
    <s v="2.1.2 - SOBRESUELDOS"/>
    <s v="N"/>
    <s v="00 - N/A"/>
    <s v="10 - FONDO GENERAL"/>
    <s v="(en blanco)"/>
    <s v="99 - MULTIPROVINCIAL"/>
    <n v="4440000"/>
    <n v="4440000"/>
    <n v="4440000"/>
    <n v="4070000"/>
  </r>
  <r>
    <s v="2023"/>
    <x v="0"/>
    <x v="0"/>
    <x v="0"/>
    <x v="0"/>
    <s v="2 - Poder Ejecutivo"/>
    <s v="0217 - MINISTERIO DE LA JUVENTUD"/>
    <s v="0001 - MINISTERIO DE LA JUVENTUD"/>
    <x v="1"/>
    <x v="2"/>
    <x v="3"/>
    <s v="2.1 - REMUNERACIONES Y CONTRIBUCIONES"/>
    <s v="2.1.2 - SOBRESUELDOS"/>
    <s v="N"/>
    <s v="00 - N/A"/>
    <s v="10 - FONDO GENERAL"/>
    <s v="(en blanco)"/>
    <s v="99 - MULTIPROVINCIAL"/>
    <n v="7230000"/>
    <n v="11400000"/>
    <n v="11400000"/>
    <n v="10117000"/>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5996000"/>
    <n v="18842008"/>
    <n v="15135141.48"/>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8974393.829999998"/>
    <n v="18974393.829999998"/>
    <n v="18937310.549999997"/>
  </r>
  <r>
    <s v="2023"/>
    <x v="0"/>
    <x v="0"/>
    <x v="0"/>
    <x v="0"/>
    <s v="2 - Poder Ejecutivo"/>
    <s v="0217 - MINISTERIO DE LA JUVENTUD"/>
    <s v="0001 - MINISTERIO DE LA JUVENTUD"/>
    <x v="1"/>
    <x v="2"/>
    <x v="3"/>
    <s v="2.1 - REMUNERACIONES Y CONTRIBUCIONES"/>
    <s v="2.1.3 - DIETAS Y GASTOS DE REPRESENTACIÓN"/>
    <s v="N"/>
    <s v="00 - N/A"/>
    <s v="10 - FONDO GENERAL"/>
    <s v="(en blanco)"/>
    <s v="99 - MULTIPROVINCIAL"/>
    <n v="0"/>
    <n v="105326.39999999999"/>
    <n v="300000"/>
    <n v="74433.600000000006"/>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200000"/>
    <n v="0"/>
    <n v="67614.170000000013"/>
    <n v="0"/>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584848"/>
    <n v="15436242.560000001"/>
    <n v="15644191"/>
    <n v="13833218.079999998"/>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605417"/>
    <n v="15936609.32"/>
    <n v="15664760"/>
    <n v="14204466.039999999"/>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2262811"/>
    <n v="2055931.56"/>
    <n v="2262811"/>
    <n v="1892384.1099999999"/>
  </r>
  <r>
    <s v="2023"/>
    <x v="0"/>
    <x v="0"/>
    <x v="0"/>
    <x v="0"/>
    <s v="2 - Poder Ejecutivo"/>
    <s v="0217 - MINISTERIO DE LA JUVENTUD"/>
    <s v="0001 - MINISTERIO DE LA JUVENTUD"/>
    <x v="1"/>
    <x v="2"/>
    <x v="3"/>
    <s v="2.2 - CONTRATACIÓN DE SERVICIOS"/>
    <s v="2.2.1 - SERVICIOS BÁSICOS"/>
    <s v="N"/>
    <s v="00 - N/A"/>
    <s v="10 - FONDO GENERAL"/>
    <s v="(en blanco)"/>
    <s v="99 - MULTIPROVINCIAL"/>
    <n v="16800000"/>
    <n v="17678808.279999997"/>
    <n v="16800000"/>
    <n v="17678804.280000001"/>
  </r>
  <r>
    <s v="2023"/>
    <x v="0"/>
    <x v="0"/>
    <x v="0"/>
    <x v="0"/>
    <s v="2 - Poder Ejecutivo"/>
    <s v="0217 - MINISTERIO DE LA JUVENTUD"/>
    <s v="0001 - MINISTERIO DE LA JUVENTUD"/>
    <x v="1"/>
    <x v="2"/>
    <x v="3"/>
    <s v="2.2 - CONTRATACIÓN DE SERVICIOS"/>
    <s v="2.2.1 - SERVICIOS BÁSICOS"/>
    <s v="N"/>
    <s v="00 - N/A"/>
    <s v="10 - FONDO GENERAL"/>
    <s v="(en blanco)"/>
    <s v="99 - MULTIPROVINCIAL"/>
    <n v="2880000"/>
    <n v="1990216.39"/>
    <n v="2880000"/>
    <n v="1990216.39"/>
  </r>
  <r>
    <s v="2023"/>
    <x v="0"/>
    <x v="0"/>
    <x v="0"/>
    <x v="0"/>
    <s v="2 - Poder Ejecutivo"/>
    <s v="0217 - MINISTERIO DE LA JUVENTUD"/>
    <s v="0001 - MINISTERIO DE LA JUVENTUD"/>
    <x v="1"/>
    <x v="2"/>
    <x v="3"/>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x v="1"/>
    <x v="2"/>
    <x v="3"/>
    <s v="2.2 - CONTRATACIÓN DE SERVICIOS"/>
    <s v="2.2.1 - SERVICIOS BÁSICOS"/>
    <s v="N"/>
    <s v="00 - N/A"/>
    <s v="10 - FONDO GENERAL"/>
    <s v="(en blanco)"/>
    <s v="99 - MULTIPROVINCIAL"/>
    <n v="55200"/>
    <n v="37734"/>
    <n v="55200"/>
    <n v="37734"/>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500000"/>
    <n v="275725.96999999997"/>
    <n v="2000000"/>
    <n v="275725.96999999997"/>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900000"/>
    <n v="1202190"/>
    <n v="1222920.6000000001"/>
    <n v="659345.80000000005"/>
  </r>
  <r>
    <s v="2023"/>
    <x v="0"/>
    <x v="0"/>
    <x v="0"/>
    <x v="0"/>
    <s v="2 - Poder Ejecutivo"/>
    <s v="0217 - MINISTERIO DE LA JUVENTUD"/>
    <s v="0001 - MINISTERIO DE LA JUVENTUD"/>
    <x v="1"/>
    <x v="2"/>
    <x v="3"/>
    <s v="2.2 - CONTRATACIÓN DE SERVICIOS"/>
    <s v="2.2.3 - VIÁTICOS"/>
    <s v="N"/>
    <s v="00 - N/A"/>
    <s v="10 - FONDO GENERAL"/>
    <s v="(en blanco)"/>
    <s v="99 - MULTIPROVINCIAL"/>
    <n v="5000000"/>
    <n v="4607350"/>
    <n v="4700000"/>
    <n v="4387900"/>
  </r>
  <r>
    <s v="2023"/>
    <x v="0"/>
    <x v="0"/>
    <x v="0"/>
    <x v="0"/>
    <s v="2 - Poder Ejecutivo"/>
    <s v="0217 - MINISTERIO DE LA JUVENTUD"/>
    <s v="0001 - MINISTERIO DE LA JUVENTUD"/>
    <x v="1"/>
    <x v="2"/>
    <x v="3"/>
    <s v="2.2 - CONTRATACIÓN DE SERVICIOS"/>
    <s v="2.2.3 - VIÁTICOS"/>
    <s v="N"/>
    <s v="00 - N/A"/>
    <s v="10 - FONDO GENERAL"/>
    <s v="(en blanco)"/>
    <s v="99 - MULTIPROVINCIAL"/>
    <n v="2500000"/>
    <n v="0"/>
    <n v="20000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150000"/>
    <n v="0"/>
    <n v="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x v="1"/>
    <x v="2"/>
    <x v="3"/>
    <s v="2.2 - CONTRATACIÓN DE SERVICIOS"/>
    <s v="2.2.5 - ALQUILERES Y RENTAS"/>
    <s v="N"/>
    <s v="00 - N/A"/>
    <s v="10 - FONDO GENERAL"/>
    <s v="(en blanco)"/>
    <s v="99 - MULTIPROVINCIAL"/>
    <n v="16907495"/>
    <n v="14305521.520000001"/>
    <n v="16007495"/>
    <n v="14305521.52"/>
  </r>
  <r>
    <s v="2023"/>
    <x v="0"/>
    <x v="0"/>
    <x v="0"/>
    <x v="0"/>
    <s v="2 - Poder Ejecutivo"/>
    <s v="0217 - MINISTERIO DE LA JUVENTUD"/>
    <s v="0001 - MINISTERIO DE LA JUVENTUD"/>
    <x v="1"/>
    <x v="2"/>
    <x v="3"/>
    <s v="2.2 - CONTRATACIÓN DE SERVICIOS"/>
    <s v="2.2.5 - ALQUILERES Y RENTAS"/>
    <s v="N"/>
    <s v="00 - N/A"/>
    <s v="10 - FONDO GENERAL"/>
    <s v="(en blanco)"/>
    <s v="99 - MULTIPROVINCIAL"/>
    <n v="20000"/>
    <n v="187667.20000000001"/>
    <n v="920000"/>
    <n v="187667.20000000001"/>
  </r>
  <r>
    <s v="2023"/>
    <x v="0"/>
    <x v="0"/>
    <x v="0"/>
    <x v="0"/>
    <s v="2 - Poder Ejecutivo"/>
    <s v="0217 - MINISTERIO DE LA JUVENTUD"/>
    <s v="0001 - MINISTERIO DE LA JUVENTUD"/>
    <x v="1"/>
    <x v="2"/>
    <x v="3"/>
    <s v="2.2 - CONTRATACIÓN DE SERVICIOS"/>
    <s v="2.2.5 - ALQUILERES Y RENTAS"/>
    <s v="N"/>
    <s v="00 - N/A"/>
    <s v="10 - FONDO GENERAL"/>
    <s v="(en blanco)"/>
    <s v="99 - MULTIPROVINCIAL"/>
    <n v="1370000"/>
    <n v="0"/>
    <n v="339791.35999999987"/>
    <n v="0"/>
  </r>
  <r>
    <s v="2023"/>
    <x v="0"/>
    <x v="0"/>
    <x v="0"/>
    <x v="0"/>
    <s v="2 - Poder Ejecutivo"/>
    <s v="0217 - MINISTERIO DE LA JUVENTUD"/>
    <s v="0001 - MINISTERIO DE LA JUVENTUD"/>
    <x v="1"/>
    <x v="2"/>
    <x v="3"/>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x v="1"/>
    <x v="2"/>
    <x v="3"/>
    <s v="2.2 - CONTRATACIÓN DE SERVICIOS"/>
    <s v="2.2.6 - SEGUROS"/>
    <s v="N"/>
    <s v="00 - N/A"/>
    <s v="10 - FONDO GENERAL"/>
    <s v="(en blanco)"/>
    <s v="99 - MULTIPROVINCIAL"/>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1000000"/>
    <n v="192340"/>
    <n v="196247.17999999993"/>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0"/>
    <n v="0"/>
    <n v="10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2500000"/>
    <n v="2940855.27"/>
    <n v="3500000"/>
    <n v="1492902.5299999998"/>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470000"/>
    <n v="200364"/>
    <n v="6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18225118"/>
    <n v="23549500.009999998"/>
    <n v="34090510.670000002"/>
    <n v="20704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700000"/>
    <n v="762250"/>
    <n v="1236413.2000000002"/>
    <n v="6000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400000"/>
    <n v="673500"/>
    <n v="49018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4028999.48"/>
    <n v="3200000"/>
    <n v="228025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3264000"/>
    <n v="2690451.98"/>
    <n v="3594913.31"/>
    <n v="123382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120000"/>
    <n v="827345.07"/>
    <n v="798263.65"/>
    <n v="566370.69999999995"/>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80000"/>
    <n v="23000.01"/>
    <n v="76500"/>
    <n v="23000.01"/>
  </r>
  <r>
    <s v="2023"/>
    <x v="0"/>
    <x v="0"/>
    <x v="0"/>
    <x v="0"/>
    <s v="2 - Poder Ejecutivo"/>
    <s v="0217 - MINISTERIO DE LA JUVENTUD"/>
    <s v="0001 - MINISTERIO DE LA JUVENTUD"/>
    <x v="1"/>
    <x v="2"/>
    <x v="3"/>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x v="1"/>
    <x v="2"/>
    <x v="3"/>
    <s v="2.3 - MATERIALES Y SUMINISTROS"/>
    <s v="2.3.2 - TEXTILES Y VESTUARIOS"/>
    <s v="N"/>
    <s v="00 - N/A"/>
    <s v="10 - FONDO GENERAL"/>
    <s v="(en blanco)"/>
    <s v="99 - MULTIPROVINCIAL"/>
    <n v="250000"/>
    <n v="38291"/>
    <n v="650000"/>
    <n v="12980"/>
  </r>
  <r>
    <s v="2023"/>
    <x v="0"/>
    <x v="0"/>
    <x v="0"/>
    <x v="0"/>
    <s v="2 - Poder Ejecutivo"/>
    <s v="0217 - MINISTERIO DE LA JUVENTUD"/>
    <s v="0001 - MINISTERIO DE LA JUVENTUD"/>
    <x v="1"/>
    <x v="2"/>
    <x v="3"/>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98000"/>
    <n v="79353.349999999991"/>
    <n v="137433.55000000002"/>
    <n v="41498.94999999999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86000"/>
    <n v="189398.57"/>
    <n v="207644.57"/>
    <n v="155414.5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x v="1"/>
    <x v="2"/>
    <x v="3"/>
    <s v="2.3 - MATERIALES Y SUMINISTROS"/>
    <s v="2.3.4 - PRODUCTOS FARMACÉUTICOS"/>
    <s v="N"/>
    <s v="00 - N/A"/>
    <s v="10 - FONDO GENERAL"/>
    <s v="(en blanco)"/>
    <s v="99 - MULTIPROVINCIAL"/>
    <n v="14700"/>
    <n v="122747"/>
    <n v="131597"/>
    <n v="122747"/>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195739.95"/>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1800"/>
    <n v="132657.99"/>
    <n v="154927.87"/>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07000"/>
    <n v="39913.86"/>
    <n v="40990.899999999994"/>
    <n v="39913.860000000008"/>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8260"/>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3128"/>
    <n v="48563.8"/>
    <n v="60000.03"/>
    <n v="48563.8"/>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1128"/>
    <n v="38538.17"/>
    <n v="69600.399999999994"/>
    <n v="38538.17"/>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77845"/>
    <n v="0"/>
    <n v="10864.100000000006"/>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80000"/>
    <n v="10216.44"/>
    <n v="124070"/>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20000"/>
    <n v="386378.95"/>
    <n v="362481.58999999997"/>
    <n v="378623.9900000000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80000"/>
    <n v="288907"/>
    <n v="312897.80000000005"/>
    <n v="274651.14"/>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2800000"/>
    <n v="2609971.69"/>
    <n v="3497696.75"/>
    <n v="2576657.299999999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0"/>
    <n v="22893"/>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70603.33"/>
    <n v="526903.32000000007"/>
    <n v="470603.3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60000"/>
    <n v="543259.30000000005"/>
    <n v="602830.07000000007"/>
    <n v="474647.9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48000"/>
    <n v="1116423.95"/>
    <n v="1334290.3599999999"/>
    <n v="861661.95000000007"/>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80000"/>
    <n v="504266.78"/>
    <n v="520978.19000000006"/>
    <n v="504266.7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50000"/>
    <n v="674724.02"/>
    <n v="824256.06"/>
    <n v="642472.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0000"/>
    <n v="334245.59000000003"/>
    <n v="315090.65000000002"/>
    <n v="334245.59000000003"/>
  </r>
  <r>
    <s v="2023"/>
    <x v="0"/>
    <x v="0"/>
    <x v="1"/>
    <x v="1"/>
    <s v="2 - Poder Ejecutivo"/>
    <s v="0217 - MINISTERIO DE LA JUVENTUD"/>
    <s v="0001 - MINISTERIO DE LA JUVENTUD"/>
    <x v="1"/>
    <x v="2"/>
    <x v="3"/>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96314028"/>
    <n v="91603484.379999995"/>
    <n v="95329683"/>
    <n v="83682818.540000007"/>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1425000"/>
    <n v="1505000"/>
    <n v="1119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184476000"/>
    <n v="230367667.5"/>
    <n v="244720841"/>
    <n v="165351142.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1084500"/>
    <n v="1151000"/>
    <n v="1084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240000"/>
    <n v="240000"/>
    <n v="240000"/>
    <n v="22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8046169"/>
    <n v="8096031"/>
    <n v="7896169"/>
    <n v="2000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3341000"/>
    <n v="55699695"/>
    <n v="56759620"/>
    <n v="5563542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91791264"/>
    <n v="85509664"/>
    <n v="86198644"/>
    <n v="74074567"/>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499272"/>
    <n v="9602200"/>
    <n v="10499272"/>
    <n v="6639180.3300000001"/>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7070493"/>
    <n v="7070494"/>
    <n v="7070492.980000000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34200000"/>
    <n v="40100110.460000001"/>
    <n v="40100725"/>
    <n v="33312493.139999993"/>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12228300"/>
    <n v="13349272"/>
    <n v="12168215.469999999"/>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en blanco)"/>
    <s v="99 - MULTIPROVINCIAL"/>
    <n v="0"/>
    <n v="7025000"/>
    <n v="7025000"/>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45681"/>
    <n v="6898711.2000000002"/>
    <n v="6925239"/>
    <n v="6106789.8599999994"/>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55336"/>
    <n v="6922518"/>
    <n v="6948919"/>
    <n v="6115402.959999999"/>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1062094"/>
    <n v="1096810.1599999999"/>
    <n v="1114986"/>
    <n v="961078.32000000018"/>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08001"/>
    <n v="6062734"/>
    <n v="6508001"/>
    <n v="5251887.3899999997"/>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17180"/>
    <n v="6071127"/>
    <n v="6517180"/>
    <n v="5259294.4200000009"/>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1009704"/>
    <n v="968041"/>
    <n v="1009704"/>
    <n v="840655.35"/>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en blanco)"/>
    <s v="99 - MULTIPROVINCIAL"/>
    <n v="1372200"/>
    <n v="516335"/>
    <n v="521235"/>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en blanco)"/>
    <s v="99 - MULTIPROVINCIAL"/>
    <n v="72000"/>
    <n v="52603.75"/>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88200"/>
    <n v="0"/>
    <n v="8820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142545"/>
    <n v="137000"/>
    <n v="142545"/>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00000"/>
    <n v="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3322277"/>
    <n v="263100"/>
    <n v="431777"/>
    <n v="26310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53910"/>
    <n v="4890622.17"/>
    <n v="15853910"/>
    <n v="4805569.78"/>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20 - FONDOS CON DESTINO ESPECÍFICO"/>
    <s v="(en blanco)"/>
    <s v="99 - MULTIPROVINCIAL"/>
    <n v="0"/>
    <n v="0"/>
    <n v="450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7880"/>
    <n v="459322.6"/>
    <n v="1788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966500"/>
    <n v="1003348.94"/>
    <n v="11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429750"/>
    <n v="216097"/>
    <n v="429750"/>
    <n v="216096.99999999997"/>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90000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en blanco)"/>
    <s v="99 - MULTIPROVINCIAL"/>
    <n v="374000"/>
    <n v="8750"/>
    <n v="875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26214"/>
    <n v="0"/>
    <n v="26214"/>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en blanco)"/>
    <s v="99 - MULTIPROVINCIAL"/>
    <n v="629600"/>
    <n v="0"/>
    <n v="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3150000"/>
    <n v="59850"/>
    <n v="150000"/>
    <n v="5985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8000000"/>
    <n v="411625.01"/>
    <n v="1000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20 - FONDOS CON DESTINO ESPECÍFICO"/>
    <s v="(en blanco)"/>
    <s v="99 - MULTIPROVINCIAL"/>
    <n v="0"/>
    <n v="26544"/>
    <n v="1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134599"/>
    <n v="0"/>
    <n v="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20 - FONDOS CON DESTINO ESPECÍFICO"/>
    <s v="(en blanco)"/>
    <s v="99 - MULTIPROVINCIAL"/>
    <n v="0"/>
    <n v="154181.59"/>
    <n v="20000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714024"/>
    <n v="6024024"/>
    <n v="7386034"/>
    <n v="5444188.6699999999"/>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1461408"/>
    <n v="1221408"/>
    <n v="1461408"/>
    <n v="1109620.04"/>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81286"/>
    <n v="578676"/>
    <n v="681286"/>
    <n v="91783.64"/>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4940000"/>
    <n v="16640000"/>
    <n v="17000000"/>
    <n v="1482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245000"/>
    <n v="1446668"/>
    <n v="1485000"/>
    <n v="1446666.67"/>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430225"/>
    <n v="430227"/>
    <n v="430224.2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en blanco)"/>
    <s v="99 - MULTIPROVINCIAL"/>
    <n v="0"/>
    <n v="0"/>
    <n v="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en blanco)"/>
    <s v="99 - MULTIPROVINCIAL"/>
    <n v="0"/>
    <n v="0"/>
    <n v="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79638"/>
    <n v="586408"/>
    <n v="613813"/>
    <n v="464665.02000000014"/>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80456"/>
    <n v="587209"/>
    <n v="616651"/>
    <n v="465320.4100000002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89930"/>
    <n v="95140"/>
    <n v="103050"/>
    <n v="75368.85999999997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59246"/>
    <n v="1189246"/>
    <n v="1221246"/>
    <n v="1047801.5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60740"/>
    <n v="1190740"/>
    <n v="1222740"/>
    <n v="105245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64340"/>
    <n v="160638"/>
    <n v="214340"/>
    <n v="135094.39999999999"/>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4166667"/>
    <n v="0"/>
    <n v="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en blanco)"/>
    <s v="99 - MULTIPROVINCIAL"/>
    <n v="3349400"/>
    <n v="588147.5"/>
    <n v="6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en blanco)"/>
    <s v="99 - MULTIPROVINCIAL"/>
    <n v="580000"/>
    <n v="0"/>
    <n v="75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192000"/>
    <n v="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43438"/>
    <n v="0"/>
    <n v="43438"/>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224056"/>
    <n v="0"/>
    <n v="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01487"/>
    <n v="198054"/>
    <n v="201487"/>
    <n v="198054"/>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6869084"/>
    <n v="19126054"/>
    <n v="19126054"/>
    <n v="17435970.900000002"/>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135000"/>
    <n v="195000"/>
    <n v="12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405757"/>
    <n v="1574062"/>
    <n v="1585757"/>
    <n v="1574060.6"/>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2720000"/>
    <n v="5985000"/>
    <n v="12677260"/>
    <n v="531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060000"/>
    <n v="486334"/>
    <n v="1060000"/>
    <n v="486333.33"/>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458728"/>
    <n v="1458757"/>
    <n v="1458727.27"/>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471834"/>
    <n v="1060000"/>
    <n v="471833.33"/>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en blanco)"/>
    <s v="99 - MULTIPROVINCIAL"/>
    <n v="0"/>
    <n v="0"/>
    <n v="1191881"/>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6018"/>
    <n v="1364662.5"/>
    <n v="1407693"/>
    <n v="1243149.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7705"/>
    <n v="1385647"/>
    <n v="1429565"/>
    <n v="1249668.8999999999"/>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85560"/>
    <n v="169034.5"/>
    <n v="210560"/>
    <n v="152936.09999999998"/>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1848"/>
    <n v="415257"/>
    <n v="901848"/>
    <n v="376833.50000000006"/>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3120"/>
    <n v="415818"/>
    <n v="903120"/>
    <n v="37736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139920"/>
    <n v="68255"/>
    <n v="139920"/>
    <n v="60761.560000000005"/>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en blanco)"/>
    <s v="99 - MULTIPROVINCIAL"/>
    <n v="500000"/>
    <n v="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101320"/>
    <n v="0"/>
    <n v="10132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7465812"/>
    <n v="36971014"/>
    <n v="38498214"/>
    <n v="33728510.290000007"/>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10000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264000"/>
    <n v="264000"/>
    <n v="264000"/>
    <n v="242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144151"/>
    <n v="3067516"/>
    <n v="3079151"/>
    <n v="2280846.65"/>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10212000"/>
    <n v="9358008"/>
    <n v="10787020"/>
    <n v="710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0"/>
    <n v="1035500"/>
    <n v="1114600"/>
    <n v="641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851000"/>
    <n v="645334"/>
    <n v="851000"/>
    <n v="645333.32999999996"/>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3122151"/>
    <n v="2952367"/>
    <n v="2955100"/>
    <n v="2952366.1"/>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1140000"/>
    <n v="5095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630000"/>
    <n v="851000"/>
    <n v="63000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en blanco)"/>
    <s v="99 - MULTIPROVINCIAL"/>
    <n v="0"/>
    <n v="0"/>
    <n v="1"/>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en blanco)"/>
    <s v="99 - MULTIPROVINCIAL"/>
    <n v="0"/>
    <n v="175000"/>
    <n v="175000"/>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5044"/>
    <n v="2874102.5"/>
    <n v="2950809"/>
    <n v="2414012.9"/>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8817"/>
    <n v="2876953"/>
    <n v="3030058"/>
    <n v="2419006.239999999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415028"/>
    <n v="416489.5"/>
    <n v="465769"/>
    <n v="344428.1100000001"/>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061"/>
    <n v="663624"/>
    <n v="716081"/>
    <n v="503945.37999999995"/>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752"/>
    <n v="664306"/>
    <n v="716782"/>
    <n v="50465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76032"/>
    <n v="107628"/>
    <n v="116172"/>
    <n v="81740.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en blanco)"/>
    <s v="99 - MULTIPROVINCIAL"/>
    <n v="762810"/>
    <n v="1262810"/>
    <n v="1262810"/>
    <n v="7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en blanco)"/>
    <s v="99 - MULTIPROVINCIAL"/>
    <n v="1520800"/>
    <n v="7350"/>
    <n v="915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111600"/>
    <n v="0"/>
    <n v="108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8108251"/>
    <n v="0"/>
    <n v="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69090"/>
    <n v="1400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0"/>
    <n v="160000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88860"/>
    <n v="55032"/>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x v="2"/>
    <x v="7"/>
    <x v="59"/>
    <s v="2.3 - MATERIALES Y SUMINISTROS"/>
    <s v="2.3.3 - PAPEL, CARTÓN E IMPRES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21200"/>
    <n v="203306.4"/>
    <n v="225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34143"/>
    <n v="0"/>
    <n v="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20 - FONDOS CON DESTINO ESPECÍFICO"/>
    <s v="(en blanco)"/>
    <s v="99 - MULTIPROVINCIAL"/>
    <n v="0"/>
    <n v="0"/>
    <n v="15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5553"/>
    <n v="69489.7"/>
    <n v="125553"/>
    <n v="69489.7"/>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484800"/>
    <n v="150000"/>
    <n v="15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5000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10526700"/>
    <n v="12099250"/>
    <n v="12613380"/>
    <n v="11002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2400000"/>
    <n v="3000000"/>
    <n v="174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45133.330000000016"/>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877225"/>
    <n v="1148800"/>
    <n v="1192225"/>
    <n v="0"/>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1013563"/>
    <n v="1013563"/>
    <n v="1013562.5"/>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6343"/>
    <n v="1041292.95"/>
    <n v="1136723"/>
    <n v="901901.7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7396"/>
    <n v="1042448.47"/>
    <n v="1117850"/>
    <n v="907939.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115794"/>
    <n v="125904.03"/>
    <n v="139949"/>
    <n v="108441.33000000002"/>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en blanco)"/>
    <s v="99 - MULTIPROVINCIAL"/>
    <n v="1000000"/>
    <n v="400000"/>
    <n v="400000"/>
    <n v="40000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160000"/>
    <n v="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68000"/>
    <n v="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en blanco)"/>
    <s v="99 - MULTIPROVINCIAL"/>
    <n v="142000"/>
    <n v="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309689"/>
    <n v="0"/>
    <n v="75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5000000"/>
    <n v="2474900.67"/>
    <n v="2400000"/>
    <n v="1870397.32"/>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en blanco)"/>
    <s v="99 - MULTIPROVINCIAL"/>
    <n v="350000"/>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1090312"/>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0"/>
    <n v="750000"/>
    <n v="10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en blanco)"/>
    <s v="99 - MULTIPROVINCIAL"/>
    <n v="550000"/>
    <n v="49294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en blanco)"/>
    <s v="99 - MULTIPROVINCIAL"/>
    <n v="337865"/>
    <n v="0"/>
    <n v="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41120924"/>
    <n v="144603316.47999999"/>
    <n v="148727494"/>
    <n v="132036301.18000004"/>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80000"/>
    <n v="1299000"/>
    <n v="1842000"/>
    <n v="1039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0"/>
    <n v="100000"/>
    <n v="100000"/>
    <n v="75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0598736"/>
    <n v="9298824"/>
    <n v="9298824"/>
    <n v="8241914.9600000018"/>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2658305"/>
    <n v="12822287"/>
    <n v="12808305"/>
    <n v="712901.36"/>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7644000"/>
    <n v="10339000"/>
    <n v="10404000"/>
    <n v="9189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637000"/>
    <n v="766000"/>
    <n v="792000"/>
    <n v="765999.96"/>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11321432"/>
    <n v="11321436"/>
    <n v="11321431.140000001"/>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69686"/>
    <n v="11301284"/>
    <n v="11339669"/>
    <n v="10020915.099999998"/>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84876"/>
    <n v="11333451"/>
    <n v="11371842"/>
    <n v="10039814.459999999"/>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670896"/>
    <n v="1803901"/>
    <n v="1815252"/>
    <n v="1595893.7300000004"/>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1960"/>
    <n v="732525"/>
    <n v="746460"/>
    <n v="651535.5500000000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2724"/>
    <n v="733539"/>
    <n v="747124"/>
    <n v="652454.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84084"/>
    <n v="114549"/>
    <n v="138684"/>
    <n v="101414.36"/>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en blanco)"/>
    <s v="99 - MULTIPROVINCIAL"/>
    <n v="1115200"/>
    <n v="2795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en blanco)"/>
    <s v="99 - MULTIPROVINCIAL"/>
    <n v="24000"/>
    <n v="23320"/>
    <n v="2400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1590"/>
    <n v="42659.95"/>
    <n v="1590"/>
    <n v="42659.95"/>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7514836"/>
    <n v="133784475.94"/>
    <n v="137360651"/>
    <n v="122421248.87"/>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840000"/>
    <n v="960000"/>
    <n v="54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4540000"/>
    <n v="76914000"/>
    <n v="7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1325000"/>
    <n v="2370000"/>
    <n v="123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4734264"/>
    <n v="4374264"/>
    <n v="4734264"/>
    <n v="3499364.5300000003"/>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0187425"/>
    <n v="11363957"/>
    <n v="11612425"/>
    <n v="261929.26"/>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38801650"/>
    <n v="36620000"/>
    <n v="37641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63542136"/>
    <n v="37809866.880000003"/>
    <n v="44676186"/>
    <n v="34109583.32999999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6715470.1600000001"/>
    <n v="7488730"/>
    <n v="5404731.4299999997"/>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5295178"/>
    <n v="3125612"/>
    <n v="5295178"/>
    <n v="3111861.11"/>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10527276"/>
    <n v="10527280"/>
    <n v="10527275.33"/>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27108000"/>
    <n v="27108000"/>
    <n v="24321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5292926"/>
    <n v="5295178"/>
    <n v="5252508.75"/>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en blanco)"/>
    <s v="99 - MULTIPROVINCIAL"/>
    <n v="0"/>
    <n v="575000"/>
    <n v="290626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en blanco)"/>
    <s v="99 - MULTIPROVINCIAL"/>
    <n v="0"/>
    <n v="3825000"/>
    <n v="3825000"/>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67461"/>
    <n v="10560499"/>
    <n v="10710345"/>
    <n v="9056165.4100000039"/>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79686"/>
    <n v="10375821"/>
    <n v="10424337"/>
    <n v="9068938.4500000011"/>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1344740"/>
    <n v="1657703.95"/>
    <n v="1703447"/>
    <n v="1451525.000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05137"/>
    <n v="2703666"/>
    <n v="4055137"/>
    <n v="2413610.340000000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11492"/>
    <n v="2695942"/>
    <n v="4511492"/>
    <n v="2421780.4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698964"/>
    <n v="407430"/>
    <n v="698964"/>
    <n v="363613.21"/>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2300000"/>
    <n v="0"/>
    <n v="281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6000"/>
    <n v="1786491.37"/>
    <n v="1506000"/>
    <n v="286493.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1100000"/>
    <n v="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en blanco)"/>
    <s v="99 - MULTIPROVINCIAL"/>
    <n v="5074440"/>
    <n v="294087.5"/>
    <n v="294087.96999999997"/>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en blanco)"/>
    <s v="99 - MULTIPROVINCIAL"/>
    <n v="5005941"/>
    <n v="165967.5"/>
    <n v="166000"/>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en blanco)"/>
    <s v="99 - MULTIPROVINCIAL"/>
    <n v="58740"/>
    <n v="0"/>
    <n v="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0"/>
    <n v="143130"/>
    <n v="1432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2643200"/>
    <n v="122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0"/>
    <n v="35000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14500000"/>
    <n v="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347800"/>
    <n v="0"/>
    <n v="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630000"/>
    <n v="130000"/>
    <n v="1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en blanco)"/>
    <s v="99 - MULTIPROVINCIAL"/>
    <n v="7231988"/>
    <n v="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10342232"/>
    <n v="500000"/>
    <n v="542232"/>
    <n v="50000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0"/>
    <n v="608894.15999999992"/>
    <n v="7523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2005000"/>
    <n v="0"/>
    <n v="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05960"/>
    <n v="459564"/>
    <n v="705960"/>
    <n v="459564"/>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62700"/>
    <n v="395000"/>
    <n v="459200"/>
    <n v="39500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84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6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67500"/>
    <n v="0"/>
    <n v="6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82350"/>
    <n v="0"/>
    <n v="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148800"/>
    <n v="0"/>
    <n v="165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670500"/>
    <n v="0"/>
    <n v="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0"/>
    <n v="25075"/>
    <n v="9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555300"/>
    <n v="293998.17000000004"/>
    <n v="691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660"/>
    <n v="850000"/>
    <n v="66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1470766.5099999998"/>
    <n v="1310000"/>
    <n v="191012.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70800"/>
    <n v="10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2200000"/>
    <n v="691002.89"/>
    <n v="140602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140399.56"/>
    <n v="140400"/>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en blanco)"/>
    <s v="99 - MULTIPROVINCIAL"/>
    <n v="300000"/>
    <n v="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7224700"/>
    <n v="32271437"/>
    <n v="33485502"/>
    <n v="29448064.00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2261450"/>
    <n v="2827250"/>
    <n v="1052287.8999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629496"/>
    <n v="769597"/>
    <n v="571944.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027204"/>
    <n v="2403204"/>
    <n v="2403204"/>
    <n v="2202934.1399999997"/>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520992"/>
    <n v="3035416"/>
    <n v="3222992"/>
    <n v="677218.34"/>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484000"/>
    <n v="3325850"/>
    <n v="3346000"/>
    <n v="2662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07000"/>
    <n v="242000"/>
    <n v="252000"/>
    <n v="24200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2268725"/>
    <n v="2551906"/>
    <n v="2555604"/>
    <n v="2551904.5299999998"/>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en blanco)"/>
    <s v="99 - MULTIPROVINCIAL"/>
    <n v="0"/>
    <n v="0"/>
    <n v="1"/>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4860"/>
    <n v="2715287.34"/>
    <n v="3032448"/>
    <n v="2348108.899999999"/>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7885"/>
    <n v="2756087.8200000003"/>
    <n v="3042446"/>
    <n v="2362541.409999999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332771"/>
    <n v="387905.33999999997"/>
    <n v="508974"/>
    <n v="329070.6700000002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496"/>
    <n v="236693"/>
    <n v="252296"/>
    <n v="188735.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564"/>
    <n v="237006"/>
    <n v="252464"/>
    <n v="18900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7524"/>
    <n v="38919"/>
    <n v="43524"/>
    <n v="30613"/>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en blanco)"/>
    <s v="99 - MULTIPROVINCIAL"/>
    <n v="6828652"/>
    <n v="17167.5"/>
    <n v="54420"/>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54135"/>
    <n v="24671.439999999999"/>
    <n v="54135"/>
    <n v="24671.439999999999"/>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8577168"/>
    <n v="9057141"/>
    <n v="10007363"/>
    <n v="8136227.1000000024"/>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934020"/>
    <n v="999160"/>
    <n v="232146.49999999997"/>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650000"/>
    <n v="850000"/>
    <n v="65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714764"/>
    <n v="807533"/>
    <n v="898823.75"/>
    <n v="807531.16"/>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780000"/>
    <n v="6060000"/>
    <n v="6160000"/>
    <n v="37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15000"/>
    <n v="341251"/>
    <n v="355000"/>
    <n v="34125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628330"/>
    <n v="628944"/>
    <n v="628329.12"/>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293335"/>
    <n v="315000"/>
    <n v="293333.33"/>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121"/>
    <n v="794219"/>
    <n v="895703"/>
    <n v="639402.6400000002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979"/>
    <n v="795557"/>
    <n v="919050"/>
    <n v="640304.5399999998"/>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94349"/>
    <n v="103914.62"/>
    <n v="138268"/>
    <n v="87538.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002"/>
    <n v="410820"/>
    <n v="420822"/>
    <n v="264306.3299999999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380"/>
    <n v="430064"/>
    <n v="440070"/>
    <n v="2694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41580"/>
    <n v="51078"/>
    <n v="57080"/>
    <n v="26718.89"/>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en blanco)"/>
    <s v="99 - MULTIPROVINCIAL"/>
    <n v="174600"/>
    <n v="91465"/>
    <n v="91465"/>
    <n v="91465"/>
  </r>
  <r>
    <s v="2023"/>
    <x v="0"/>
    <x v="0"/>
    <x v="0"/>
    <x v="0"/>
    <s v="2 - Poder Ejecutivo"/>
    <s v="0218 - MINISTERIO DE MEDIO AMBIENTE Y RECURSOS NATURALES"/>
    <s v="0001 - MINISTERIO  DE MEDIO AMBIENTE Y RECURSOS NATURALES"/>
    <x v="2"/>
    <x v="7"/>
    <x v="73"/>
    <s v="2.2 - CONTRATACIÓN DE SERVICIOS"/>
    <s v="2.2.7 - SERVICIOS DE CONSERVACIÓN, REPARACIONES MENORES E INSTALACIONES TEMPORAL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400000"/>
    <n v="130375"/>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112572"/>
    <n v="65000"/>
    <n v="112572"/>
    <n v="6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99963728"/>
    <n v="665837896.53999996"/>
    <n v="743824827.25"/>
    <n v="608377240.3299999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780000"/>
    <n v="5016718"/>
    <n v="6789595"/>
    <n v="2761717.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930000"/>
    <n v="5321307"/>
    <n v="6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342000000"/>
    <n v="303680050"/>
    <n v="330231000"/>
    <n v="275672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0"/>
    <n v="4000000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1317000"/>
    <n v="1647000"/>
    <n v="1093333.3700000001"/>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00000"/>
    <n v="5850700"/>
    <n v="8618000"/>
    <n v="5191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930572"/>
    <n v="1930572"/>
    <n v="1930572"/>
    <n v="1454688.8000000003"/>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556192"/>
    <n v="56216922"/>
    <n v="57648843"/>
    <n v="50132870.36999999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25008000"/>
    <n v="18519409"/>
    <n v="29405702"/>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4337299.59"/>
    <n v="24580566"/>
    <n v="24038895.459999997"/>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324173100"/>
    <n v="260272723.47999999"/>
    <n v="311481645"/>
    <n v="216626708.31000003"/>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27014425"/>
    <n v="20091117"/>
    <n v="26534425"/>
    <n v="19589830.549999997"/>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0"/>
    <n v="0"/>
    <n v="500000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52149287"/>
    <n v="44574728"/>
    <n v="44431892"/>
    <n v="44574684.670000002"/>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60395310"/>
    <n v="52052120"/>
    <n v="52210991"/>
    <n v="52052114.689999998"/>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9956997"/>
    <n v="9956997"/>
    <n v="9956993.7699999996"/>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20201298"/>
    <n v="27014425"/>
    <n v="20201293.919999998"/>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en blanco)"/>
    <s v="99 - MULTIPROVINCIAL"/>
    <n v="0"/>
    <n v="4975000"/>
    <n v="7940550"/>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en blanco)"/>
    <s v="99 - MULTIPROVINCIAL"/>
    <n v="0"/>
    <n v="13625000"/>
    <n v="1956024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21210"/>
    <n v="49253956.630000003"/>
    <n v="50949722"/>
    <n v="43289686.58000002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93873"/>
    <n v="50912084.700000003"/>
    <n v="52668505"/>
    <n v="44013170.51999998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7993417"/>
    <n v="7269617.5499999989"/>
    <n v="7880082"/>
    <n v="6355916.4999999953"/>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05949"/>
    <n v="18056988"/>
    <n v="21162583"/>
    <n v="15275473.010000009"/>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34730"/>
    <n v="18296764"/>
    <n v="22530206"/>
    <n v="15380496.309999999"/>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3165944"/>
    <n v="2441780.0099999998"/>
    <n v="3351264"/>
    <n v="2051149.2400000019"/>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495000"/>
    <n v="92255.35"/>
    <n v="495000"/>
    <n v="92255.3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3970000"/>
    <n v="6219557.3199999994"/>
    <n v="13970000"/>
    <n v="6219557.3199999994"/>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863500"/>
    <n v="13979060.860000003"/>
    <n v="11863500"/>
    <n v="13979060.860000003"/>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20319970"/>
    <n v="21470907.489999995"/>
    <n v="20319970"/>
    <n v="21470907.48999999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44220"/>
    <n v="622292.95000000007"/>
    <n v="1144220"/>
    <n v="622292.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334400"/>
    <n v="151319"/>
    <n v="334400"/>
    <n v="151319"/>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1560.41"/>
    <n v="60000"/>
    <n v="21560.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1497322.04"/>
    <n v="2200000"/>
    <n v="1497322.04"/>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3042147.86"/>
    <n v="4000000"/>
    <n v="3042147.859999999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04000"/>
    <n v="88500"/>
    <n v="304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3000000"/>
    <n v="1175499.74"/>
    <n v="1736000"/>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48800"/>
    <n v="3941418.32"/>
    <n v="3698800"/>
    <n v="3692314.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656904.39"/>
    <n v="1200000"/>
    <n v="656904.39"/>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708930.88"/>
    <n v="2725445"/>
    <n v="708930.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13786784"/>
    <n v="7067023.7599999988"/>
    <n v="16460884"/>
    <n v="7067023.759999999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204821"/>
    <n v="6609363.3100000005"/>
    <n v="4304821"/>
    <n v="6230209.5199999996"/>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en blanco)"/>
    <s v="99 - MULTIPROVINCIAL"/>
    <n v="17400032"/>
    <n v="1653617.5"/>
    <n v="1815516"/>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460000"/>
    <n v="1473677.73"/>
    <n v="3160000"/>
    <n v="1473677.73"/>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547210"/>
    <n v="1800000"/>
    <n v="1987210"/>
    <n v="18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38616.639999999999"/>
    <n v="41985"/>
    <n v="38616.639999999999"/>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73260"/>
    <n v="73530"/>
    <n v="7326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6720000"/>
    <n v="18746121.719999999"/>
    <n v="16865300"/>
    <n v="45334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8248000"/>
    <n v="17998247.25"/>
    <n v="16846720"/>
    <n v="1076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400000"/>
    <n v="1517763.99"/>
    <n v="1818280"/>
    <n v="412013.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300000"/>
    <n v="12254782.640000001"/>
    <n v="21853700"/>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27000"/>
    <n v="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0"/>
    <n v="460000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33748"/>
    <n v="780704"/>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12498871.27"/>
    <n v="14218352"/>
    <n v="959378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18040510"/>
    <n v="46850645.620000005"/>
    <n v="44040510"/>
    <n v="46850645.620000005"/>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26400000"/>
    <n v="23822018.899999999"/>
    <n v="22400000"/>
    <n v="23703159.569999997"/>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500000"/>
    <n v="5473374.4299999997"/>
    <n v="3000000"/>
    <n v="3463231.5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0"/>
    <n v="49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27420000"/>
    <n v="12943949.769999998"/>
    <n v="13660000"/>
    <n v="5406895.0800000029"/>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1927761.44"/>
    <n v="1950000"/>
    <n v="695100.3300000000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20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2500"/>
    <n v="2500"/>
    <n v="2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7414.48"/>
    <n v="7415"/>
    <n v="7414.4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0500"/>
    <n v="10500"/>
    <n v="10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7318"/>
    <n v="17400"/>
    <n v="1731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5000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2400000"/>
    <n v="204999.98"/>
    <n v="300000"/>
    <n v="68333.320000000007"/>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450000"/>
    <n v="13442515.75"/>
    <n v="16950000"/>
    <n v="8435068.150000000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531946"/>
    <n v="1508040"/>
    <n v="31300046"/>
    <n v="3044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8133718"/>
    <n v="17355039.010000002"/>
    <n v="37183718"/>
    <n v="17245039.01000000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037500"/>
    <n v="6133578"/>
    <n v="2937500"/>
    <n v="4726177"/>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0"/>
    <n v="19051220.710000001"/>
    <n v="21700000"/>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966"/>
    <n v="3542"/>
    <n v="2966"/>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0995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3301.68"/>
    <n v="3302"/>
    <n v="3301.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7960359.6500000004"/>
    <n v="7650000"/>
    <n v="2710359.9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1212354.22"/>
    <n v="29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14000000"/>
    <n v="6245218.2999999998"/>
    <n v="6325219"/>
    <n v="6245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0"/>
    <n v="1145649.48"/>
    <n v="20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555840"/>
    <n v="3223150"/>
    <n v="2355840"/>
    <n v="322315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11531295"/>
    <n v="6158025.7700000005"/>
    <n v="7121295"/>
    <n v="1806306.1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en blanco)"/>
    <s v="99 - MULTIPROVINCIAL"/>
    <n v="14000000"/>
    <n v="0"/>
    <n v="50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1914809"/>
    <n v="14548956.090000002"/>
    <n v="20683809"/>
    <n v="14009959.580000002"/>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695"/>
    <n v="3627088.7999999989"/>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286868.27999999997"/>
    <n v="286869"/>
    <n v="286868.27999999997"/>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21948"/>
    <n v="22024"/>
    <n v="2194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3324.5"/>
    <n v="25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515099"/>
    <n v="506913.36"/>
    <n v="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506300"/>
    <n v="568671.5"/>
    <n v="1124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29100"/>
    <n v="0"/>
    <n v="1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7000"/>
    <n v="109000"/>
    <n v="700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417550"/>
    <n v="417626"/>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363802"/>
    <n v="2657971.9500000002"/>
    <n v="3863802"/>
    <n v="1479682.95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799077"/>
    <n v="1825621.54"/>
    <n v="1299077"/>
    <n v="1609998.34"/>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00000"/>
    <n v="0"/>
    <n v="175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100000"/>
    <n v="59400"/>
    <n v="100000"/>
    <n v="44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9016800"/>
    <n v="0"/>
    <n v="45364"/>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8512890"/>
    <n v="18112.510000000002"/>
    <n v="18229"/>
    <n v="18112.5100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0"/>
    <n v="12400"/>
    <n v="100000"/>
    <n v="0"/>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en blanco)"/>
    <s v="99 - MULTIPROVINCIAL"/>
    <n v="467500"/>
    <n v="266773.59999999998"/>
    <n v="331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0"/>
    <n v="5522.4"/>
    <n v="6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2925148"/>
    <n v="3492890.1899999995"/>
    <n v="4580148"/>
    <n v="2312787.6799999997"/>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931435"/>
    <n v="858561.92999999993"/>
    <n v="1031435"/>
    <n v="858561.92999999993"/>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1012303.4"/>
    <n v="105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16802.810000000001"/>
    <n v="16855"/>
    <n v="16802.81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115457.08"/>
    <n v="1155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73500.14"/>
    <n v="74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154734"/>
    <n v="264929.86000000004"/>
    <n v="538734"/>
    <n v="264929.8600000000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278442"/>
    <n v="3297672.0000000005"/>
    <n v="50036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5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7127.55"/>
    <n v="30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3419.79"/>
    <n v="293466"/>
    <n v="43419.79"/>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44893952"/>
    <n v="40900000"/>
    <n v="42893952"/>
    <n v="3529152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0400"/>
    <n v="1796247.35"/>
    <n v="2210400"/>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443903.95999999996"/>
    <n v="447000"/>
    <n v="229706.81999999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67200000"/>
    <n v="21043000"/>
    <n v="41200000"/>
    <n v="195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7941200"/>
    <n v="48600000"/>
    <n v="144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053.8"/>
    <n v="9000"/>
    <n v="60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8334.119999999999"/>
    <n v="5825"/>
    <n v="8334.119999999999"/>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4770.2000000000007"/>
    <n v="4991"/>
    <n v="4770.200000000000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14295.15"/>
    <n v="257250"/>
    <n v="693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1318.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132141"/>
    <n v="2585243.1799999997"/>
    <n v="4060141"/>
    <n v="927069.9999999998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64216"/>
    <n v="3732413.9800000004"/>
    <n v="10964216"/>
    <n v="3234824.4099999997"/>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305"/>
    <n v="2631.4"/>
    <n v="112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74619"/>
    <n v="1579954.8599999999"/>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521586"/>
    <n v="2053684.1800000002"/>
    <n v="1784586"/>
    <n v="1882312.77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74538"/>
    <n v="3546049.29"/>
    <n v="4481538"/>
    <n v="1844336.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3545.120000000024"/>
    <n v="572000"/>
    <n v="73545.11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233600.06000000003"/>
    <n v="560000"/>
    <n v="17211.4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03180"/>
    <n v="118185.67000000001"/>
    <n v="203180"/>
    <n v="118185.6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724150"/>
    <n v="42969.73"/>
    <n v="42971"/>
    <n v="42969.72999999999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0398"/>
    <n v="26934.37"/>
    <n v="826941"/>
    <n v="26934.3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1622"/>
    <n v="479614"/>
    <n v="458916"/>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193905"/>
    <n v="20400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538926.92999999993"/>
    <n v="539291"/>
    <n v="538926.92999999993"/>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2500000"/>
    <n v="45018.26"/>
    <n v="1588154"/>
    <n v="4501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243043.41999999998"/>
    <n v="493044"/>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277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5000000"/>
    <n v="492174.05"/>
    <n v="75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6357652"/>
    <n v="22492500"/>
    <n v="23137561"/>
    <n v="20298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20000"/>
    <n v="25000"/>
    <n v="20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885000"/>
    <n v="1885000"/>
    <n v="136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196471"/>
    <n v="1936592"/>
    <n v="2196471"/>
    <n v="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70033500"/>
    <n v="40811259.549999997"/>
    <n v="59903055"/>
    <n v="29236875"/>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5836125"/>
    <n v="2758211"/>
    <n v="5836125"/>
    <n v="2624041.66"/>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196471"/>
    <n v="1765557"/>
    <n v="1886448"/>
    <n v="1765555.5499999998"/>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4547888"/>
    <n v="5836125"/>
    <n v="4536828.12"/>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en blanco)"/>
    <s v="99 - MULTIPROVINCIAL"/>
    <n v="0"/>
    <n v="5425000"/>
    <n v="5425000"/>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68757"/>
    <n v="1854480"/>
    <n v="1960558"/>
    <n v="1532570.31"/>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71393"/>
    <n v="1876136"/>
    <n v="1982383"/>
    <n v="1539497.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289934"/>
    <n v="229968.74"/>
    <n v="297234"/>
    <n v="183780.37999999998"/>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65375"/>
    <n v="2262758"/>
    <n v="5788635"/>
    <n v="2052823.3299999998"/>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72379"/>
    <n v="2290414"/>
    <n v="6193254"/>
    <n v="2075818.1799999997"/>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770369"/>
    <n v="299500"/>
    <n v="940919"/>
    <n v="265783.38999999996"/>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23425"/>
    <n v="0"/>
    <n v="23425"/>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000000"/>
    <n v="666366.74"/>
    <n v="666367"/>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1050852"/>
    <n v="875712"/>
    <n v="1050852"/>
    <n v="788277.69999999984"/>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87571"/>
    <n v="70071"/>
    <n v="87571"/>
    <n v="0"/>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52571"/>
    <n v="52571"/>
    <n v="52570.7"/>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74505"/>
    <n v="74508"/>
    <n v="74605"/>
    <n v="55888.860000000015"/>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59"/>
    <n v="74616"/>
    <n v="74619"/>
    <n v="55967.719999999979"/>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60"/>
    <n v="12096"/>
    <n v="12100"/>
    <n v="9065.159999999998"/>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en blanco)"/>
    <s v="99 - MULTIPROVINCIAL"/>
    <n v="579550"/>
    <n v="0"/>
    <n v="154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en blanco)"/>
    <s v="99 - MULTIPROVINCIAL"/>
    <n v="358000"/>
    <n v="0"/>
    <n v="60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88310"/>
    <n v="81176.2"/>
    <n v="88310"/>
    <n v="8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18666600"/>
    <n v="18166100"/>
    <n v="18666600"/>
    <n v="146947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7320000"/>
    <n v="5470000"/>
    <n v="7320000"/>
    <n v="4880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2226050"/>
    <n v="1800000"/>
    <n v="2226050"/>
    <n v="1761183.3599999999"/>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726000"/>
    <n v="887500"/>
    <n v="726000"/>
    <n v="743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4200000"/>
    <n v="0"/>
    <n v="420000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249124"/>
    <n v="1217736.74"/>
    <n v="1249124"/>
    <n v="987547.40999999992"/>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325328"/>
    <n v="1293461.1000000001"/>
    <n v="1325328"/>
    <n v="1043323.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51932"/>
    <n v="148884.25"/>
    <n v="151932"/>
    <n v="124265.0899999999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2000000"/>
    <n v="784438.88"/>
    <n v="1607562.25"/>
    <n v="784438.8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1258412"/>
    <n v="238401.64"/>
    <n v="454267.39"/>
    <n v="238401.64"/>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65100"/>
    <n v="17752"/>
    <n v="65100"/>
    <n v="17752"/>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en blanco)"/>
    <s v="99 - MULTIPROVINCIAL"/>
    <n v="380000"/>
    <n v="707647.04"/>
    <n v="708000"/>
    <n v="517641.32"/>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400000"/>
    <n v="111171.21"/>
    <n v="267608.95999999996"/>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773920"/>
    <n v="1521258.3199999998"/>
    <n v="1533920"/>
    <n v="1521258.3199999998"/>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0"/>
    <n v="110799.98999999999"/>
    <n v="120000"/>
    <n v="3999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en blanco)"/>
    <s v="99 - MULTIPROVINCIAL"/>
    <n v="900000"/>
    <n v="871725"/>
    <n v="900000"/>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450000"/>
    <n v="397365"/>
    <n v="450000"/>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en blanco)"/>
    <s v="99 - MULTIPROVINCIAL"/>
    <n v="75000"/>
    <n v="47719.199999999997"/>
    <n v="75000"/>
    <n v="47719.199999999997"/>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75000"/>
    <n v="0"/>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52000"/>
    <n v="900515.4"/>
    <n v="1052000"/>
    <n v="900515.4"/>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3363925.12"/>
    <n v="336416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20576.95"/>
    <n v="100000"/>
    <n v="20576.9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99416919"/>
    <n v="389651119.31"/>
    <n v="425351791.31"/>
    <n v="358147224.3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200000"/>
    <n v="240000"/>
    <n v="20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1790000"/>
    <n v="2085000"/>
    <n v="1455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79666511"/>
    <n v="214862755.99999997"/>
    <n v="214862757.02000001"/>
    <n v="196399225.9999999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5200000"/>
    <n v="5200000"/>
    <n v="468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062000"/>
    <n v="803500"/>
    <n v="902000"/>
    <n v="8035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706970"/>
    <n v="1382000"/>
    <n v="1583654"/>
    <n v="1327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48528226"/>
    <n v="51725657.460000001"/>
    <n v="55956433.340000004"/>
    <n v="51725657.459999993"/>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7000800"/>
    <n v="2397010"/>
    <n v="7000800"/>
    <n v="21470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2580001"/>
    <n v="4165106.12"/>
    <n v="12580001"/>
    <n v="3969628.5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990000"/>
    <n v="2820000"/>
    <n v="17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65833.32999999999"/>
    <n v="235000"/>
    <n v="165833.3299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15672960"/>
    <n v="16429190.01"/>
    <n v="16680960"/>
    <n v="1506720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32172771"/>
    <n v="38444025.120000005"/>
    <n v="38444030.009999998"/>
    <n v="38444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49673864"/>
    <n v="41254390.969999999"/>
    <n v="43477604.990000002"/>
    <n v="41254390.969999999"/>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056743"/>
    <n v="43007907.499999985"/>
    <n v="45430992.250000007"/>
    <n v="39435800.51999998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746635"/>
    <n v="43586124.339999989"/>
    <n v="46665744.960000001"/>
    <n v="39973848.470000006"/>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5164572"/>
    <n v="5911410.5000000047"/>
    <n v="6307808.3399999999"/>
    <n v="5417941.490000002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41091"/>
    <n v="199938"/>
    <n v="1269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41290"/>
    <n v="200220"/>
    <n v="1270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22885"/>
    <n v="32430"/>
    <n v="205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7000000"/>
    <n v="9999999.9999999981"/>
    <n v="10000000"/>
    <n v="9982890.0799999982"/>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00000"/>
    <n v="0"/>
    <n v="10000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650000"/>
    <n v="1800000"/>
    <n v="1800000"/>
    <n v="1215365.900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20625702"/>
    <n v="17199002"/>
    <n v="17199002"/>
    <n v="10549063.35999999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9472403"/>
    <n v="2184487.98"/>
    <n v="3251795.24"/>
    <n v="1902066.7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5190500"/>
    <n v="6066778.7400000002"/>
    <n v="6609043"/>
    <n v="4574157.3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en blanco)"/>
    <s v="99 - MULTIPROVINCIAL"/>
    <n v="0"/>
    <n v="1005126.29"/>
    <n v="2000000"/>
    <n v="6283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7683200"/>
    <n v="2425634.64"/>
    <n v="5886718.7599999998"/>
    <n v="2425634.64"/>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en blanco)"/>
    <s v="99 - MULTIPROVINCIAL"/>
    <n v="0"/>
    <n v="0"/>
    <n v="24000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en blanco)"/>
    <s v="99 - MULTIPROVINCIAL"/>
    <n v="5720000"/>
    <n v="1378729.95"/>
    <n v="4901880.8599999994"/>
    <n v="1378729.9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en blanco)"/>
    <s v="99 - MULTIPROVINCIAL"/>
    <n v="0"/>
    <n v="0"/>
    <n v="16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6387491"/>
    <n v="33345125.180000003"/>
    <n v="34402172.719999999"/>
    <n v="32625141.12000000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222457.76"/>
    <n v="65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906000.2"/>
    <n v="130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200000"/>
    <n v="178416"/>
    <n v="1875318.2800000003"/>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570000"/>
    <n v="225492.11"/>
    <n v="20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250000"/>
    <n v="1525520"/>
    <n v="1600000"/>
    <n v="4956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11065856.579999998"/>
    <n v="14224176"/>
    <n v="7958496.79"/>
  </r>
  <r>
    <s v="2023"/>
    <x v="0"/>
    <x v="0"/>
    <x v="0"/>
    <x v="0"/>
    <s v="2 - Poder Ejecutivo"/>
    <s v="0219 - MINISTERIO DE EDUCACIÓN SUPERIOR CIENCIA Y TECNOLOGÍA"/>
    <s v="0001 - MINISTERIO DE EDUCACION SUPERIOR, CIENCIA Y TECNOLOGIA"/>
    <x v="1"/>
    <x v="8"/>
    <x v="17"/>
    <s v="2.2 - CONTRATACIÓN DE SERVICIOS"/>
    <s v="2.2.5 - ALQUILERES Y RENTAS"/>
    <s v="N"/>
    <s v="00 - N/A"/>
    <s v="70 - DONACION EXTERNA"/>
    <s v="(en blanco)"/>
    <s v="99 - MULTIPROVINCIAL"/>
    <n v="0"/>
    <n v="3413822.52"/>
    <n v="3780100.01"/>
    <n v="0"/>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500000"/>
    <n v="3558123.1500000004"/>
    <n v="3586000"/>
    <n v="3558123.1500000004"/>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6666303"/>
    <n v="9823704.5800000001"/>
    <n v="22165319.789999999"/>
    <n v="9823704.5800000001"/>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421446"/>
    <n v="948420.72"/>
    <n v="2217157"/>
    <n v="948420.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0"/>
    <n v="3766207.43"/>
    <n v="3800000"/>
    <n v="2267030.29"/>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1673053.56"/>
    <n v="1674154"/>
    <n v="1458293.5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1012912"/>
    <n v="588000"/>
    <n v="101291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536900"/>
    <n v="1145817.3"/>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00000"/>
    <n v="199184"/>
    <n v="200000"/>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42318714"/>
    <n v="18195000"/>
    <n v="19576250"/>
    <n v="13986607.48000000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920000"/>
    <n v="16354223.82"/>
    <n v="21966252.469999999"/>
    <n v="2946365.6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37820587"/>
    <n v="197916824.89000005"/>
    <n v="203906948.94999999"/>
    <n v="196167581.1399999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000000"/>
    <n v="29736"/>
    <n v="30000"/>
    <n v="2973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31387500"/>
    <n v="12050008.5"/>
    <n v="14800067.530000001"/>
    <n v="8928384.8099999987"/>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700000"/>
    <n v="390816"/>
    <n v="500000"/>
    <n v="22797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500000"/>
    <n v="0"/>
    <n v="2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8640000.0099999998"/>
    <n v="10100002"/>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2631966.0299999998"/>
    <n v="2862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1175735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99998"/>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7231031.6900000004"/>
    <n v="7231031.6899999995"/>
    <n v="526542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6731220"/>
    <n v="13820871.01"/>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2951110.75"/>
    <n v="12237270"/>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6600000.0600000005"/>
    <n v="14465000"/>
    <n v="462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0"/>
    <n v="2626824.0300000003"/>
    <n v="4400000"/>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8183352"/>
    <n v="6575839.29"/>
    <n v="776875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598301.30000000005"/>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4032561.5000000005"/>
    <n v="4338000"/>
    <n v="3617495.37"/>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400000"/>
    <n v="303585"/>
    <n v="307000"/>
    <n v="2989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107000"/>
    <n v="30916"/>
    <n v="27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3972500"/>
    <n v="990682.22000000009"/>
    <n v="2485000"/>
    <n v="500538.30000000005"/>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200000"/>
    <n v="216235"/>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200000"/>
    <n v="169435.72"/>
    <n v="20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375000"/>
    <n v="38000"/>
    <n v="225000"/>
    <n v="3800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40000000"/>
    <n v="39046946.719999999"/>
    <n v="44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4000000"/>
    <n v="3416052.8"/>
    <n v="4600000"/>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3000000"/>
    <n v="3507114.58"/>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en blanco)"/>
    <s v="99 - MULTIPROVINCIAL"/>
    <n v="200000"/>
    <n v="199051.75"/>
    <n v="200000"/>
    <n v="153572.1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0"/>
    <n v="113280"/>
    <n v="399999.99"/>
    <n v="11328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700000"/>
    <n v="113487.09"/>
    <n v="1.0000000009313226E-2"/>
    <n v="81190.490000000005"/>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200000"/>
    <n v="440165.41"/>
    <n v="200000"/>
    <n v="440165.41"/>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0"/>
    <n v="135617.10999999999"/>
    <n v="565923"/>
    <n v="135617.1099999999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300000"/>
    <n v="131416.6"/>
    <n v="300000"/>
    <n v="131416.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1700000"/>
    <n v="357734.44999999995"/>
    <n v="394927"/>
    <n v="171337.6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50000"/>
    <n v="13452"/>
    <n v="50000"/>
    <n v="295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56"/>
    <n v="4012"/>
    <n v="495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1038453.5700000001"/>
    <n v="1240649"/>
    <n v="494378.54000000004"/>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212906.15000000002"/>
    <n v="250000"/>
    <n v="212906.1500000000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33276"/>
    <n v="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0000000"/>
    <n v="10000000"/>
    <n v="10477236"/>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500000"/>
    <n v="150000"/>
    <n v="200000"/>
    <n v="149999.3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57702"/>
    <n v="100000"/>
    <n v="5770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0"/>
    <n v="22764"/>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900000"/>
    <n v="274597.8"/>
    <n v="900000"/>
    <n v="104595.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46320"/>
    <n v="174097.4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75685.47999999998"/>
    <n v="182753.53"/>
    <n v="174977.4799999999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4288854"/>
    <n v="0"/>
    <n v="11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98836.800000000003"/>
    <n v="100000"/>
    <n v="98836.800000000003"/>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2900000"/>
    <n v="0"/>
    <n v="10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650000"/>
    <n v="175724.42"/>
    <n v="3000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36820"/>
    <n v="111982"/>
    <n v="416819.99"/>
    <n v="11198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109279.8"/>
    <n v="0.0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21589.599999999999"/>
    <n v="0.01"/>
    <n v="7896.5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208976.08"/>
    <n v="1534923"/>
    <n v="720190.58000000007"/>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43406656"/>
    <n v="22783653.279999997"/>
    <n v="23849700"/>
    <n v="13599544.11999999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95880"/>
    <n v="100300"/>
    <n v="19588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245313.44"/>
    <n v="2293182.7000000002"/>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027396.7899999998"/>
    <n v="1225000"/>
    <n v="1244744.909999999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233.6"/>
    <n v="10382"/>
    <n v="11233.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68000000"/>
    <n v="260897692.93000004"/>
    <n v="286044646.11000001"/>
    <n v="260894359.6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00000"/>
    <n v="54300"/>
    <n v="2000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18000000"/>
    <n v="9943150"/>
    <n v="12151551.4"/>
    <n v="994315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79400000"/>
    <n v="101372846.31"/>
    <n v="111926216"/>
    <n v="91102032.31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3978281"/>
    <n v="24643279.340000004"/>
    <n v="24643973.780000001"/>
    <n v="24076001.559999999"/>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3000000"/>
    <n v="3844393.49"/>
    <n v="4593876.38"/>
    <n v="3844393.4900000007"/>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2100000"/>
    <n v="2075000"/>
    <n v="2300000"/>
    <n v="207500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0"/>
    <n v="2552344.44"/>
    <n v="2658183.33"/>
    <n v="2552344.44"/>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en blanco)"/>
    <s v="99 - MULTIPROVINCIAL"/>
    <n v="300000"/>
    <n v="95000"/>
    <n v="300000"/>
    <n v="9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43400"/>
    <n v="26358613.799999993"/>
    <n v="31310721"/>
    <n v="25630176.629999995"/>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06860"/>
    <n v="26450728.499999996"/>
    <n v="29118641"/>
    <n v="25721263.859999999"/>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4202100"/>
    <n v="3919971.1099999989"/>
    <n v="4448082"/>
    <n v="3813448.8000000007"/>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en blanco)"/>
    <s v="99 - MULTIPROVINCIAL"/>
    <n v="300000"/>
    <n v="199800"/>
    <n v="300000"/>
    <n v="199800"/>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955668"/>
    <n v="1519535"/>
    <n v="1665418"/>
    <n v="1519535"/>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500000"/>
    <n v="349286.40000000002"/>
    <n v="500000"/>
    <n v="349286.40000000002"/>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en blanco)"/>
    <s v="99 - MULTIPROVINCIAL"/>
    <n v="0"/>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en blanco)"/>
    <s v="99 - MULTIPROVINCIAL"/>
    <n v="3204000"/>
    <n v="3205477.22"/>
    <n v="3829000"/>
    <n v="3205477.22"/>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en blanco)"/>
    <s v="99 - MULTIPROVINCIAL"/>
    <n v="600000"/>
    <n v="219561"/>
    <n v="600000"/>
    <n v="21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en blanco)"/>
    <s v="99 - MULTIPROVINCIAL"/>
    <n v="0"/>
    <n v="1308067.47"/>
    <n v="7040000"/>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12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50000"/>
    <n v="20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0"/>
    <n v="558833.74999999988"/>
    <n v="602832.34000000008"/>
    <n v="55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500000"/>
    <n v="1078237.51"/>
    <n v="1449527.8599999999"/>
    <n v="1078237.51"/>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19825835.079999998"/>
    <n v="19825835.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21900680.789999999"/>
    <n v="21915967.740000002"/>
    <n v="21900680.789999999"/>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en blanco)"/>
    <s v="99 - MULTIPROVINCIAL"/>
    <n v="150000"/>
    <n v="117744"/>
    <n v="150000"/>
    <n v="117744"/>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3240000"/>
    <n v="4190345.77"/>
    <n v="4540000"/>
    <n v="4190345.77"/>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6000000"/>
    <n v="9476934.0100000016"/>
    <n v="10514962.460000001"/>
    <n v="9476934.0099999979"/>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20090224"/>
    <n v="14892575.209999999"/>
    <n v="16874374"/>
    <n v="14838590.579999998"/>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1000000"/>
    <n v="1447256.22"/>
    <n v="1406812.12"/>
    <n v="1447254.22"/>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6000000"/>
    <n v="6968092.8000000007"/>
    <n v="9614463.7199999988"/>
    <n v="5049075.5"/>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2000000"/>
    <n v="2048810.9"/>
    <n v="1768000"/>
    <n v="1608670.9"/>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400000"/>
    <n v="0"/>
    <n v="157748.01"/>
    <n v="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0"/>
    <n v="675166.92999999993"/>
    <n v="590000"/>
    <n v="285166.91000000003"/>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1200000"/>
    <n v="1160000"/>
    <n v="1250000"/>
    <n v="116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9500000"/>
    <n v="11570648.959999999"/>
    <n v="10700000"/>
    <n v="11013541.639999999"/>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500000"/>
    <n v="1475000"/>
    <n v="1475000"/>
    <n v="1475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30000000"/>
    <n v="37236800"/>
    <n v="41976695.390000001"/>
    <n v="323349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600000"/>
    <n v="1054920"/>
    <n v="1054920"/>
    <n v="105492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2500000"/>
    <n v="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3200000"/>
    <n v="4290952.78"/>
    <n v="4305545.5200000005"/>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500000"/>
    <n v="444646.74"/>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6000000"/>
    <n v="16304030.41"/>
    <n v="16304030.41"/>
    <n v="4210709.140000000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0"/>
    <n v="2544740.46"/>
    <n v="255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543516.13"/>
    <n v="544000"/>
    <n v="543516.1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4000000"/>
    <n v="2483860.04"/>
    <n v="3142297.2"/>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
    <n v="173696"/>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900000"/>
    <n v="1637914.11"/>
    <n v="1560685.54"/>
    <n v="744729.08"/>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1707983.95"/>
    <n v="1696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000000"/>
    <n v="1910257.39"/>
    <n v="1707729.22"/>
    <n v="1910257.38000000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300000"/>
    <n v="90379.74"/>
    <n v="90379.74"/>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500000"/>
    <n v="1661676"/>
    <n v="1661676"/>
    <n v="166167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800000"/>
    <n v="272580"/>
    <n v="300000"/>
    <n v="27258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0800000"/>
    <n v="796490.1"/>
    <n v="880000"/>
    <n v="79649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0"/>
    <n v="3124572.21"/>
    <n v="3124572.21"/>
    <n v="1048989.0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2500000"/>
    <n v="3032256.36"/>
    <n v="4320000"/>
    <n v="2774622.36"/>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01970.02"/>
    <n v="1000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16303.5"/>
    <n v="916303.5"/>
    <n v="312291"/>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1300000"/>
    <n v="853987"/>
    <n v="854000"/>
    <n v="430484.99000000005"/>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200000"/>
    <n v="2106636.2200000002"/>
    <n v="2106637.3200000003"/>
    <n v="1131460.76"/>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00000"/>
    <n v="379370"/>
    <n v="379370"/>
    <n v="37937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5820"/>
    <n v="713792"/>
    <n v="16520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40972"/>
    <n v="1203000"/>
    <n v="100370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50000"/>
    <n v="758517.98"/>
    <n v="758517.99"/>
    <n v="75851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900000"/>
    <n v="841852.12"/>
    <n v="841852.16000000015"/>
    <n v="841852.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1000000"/>
    <n v="166026"/>
    <n v="166025.99999999997"/>
    <n v="118826"/>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en blanco)"/>
    <s v="99 - MULTIPROVINCIAL"/>
    <n v="250000"/>
    <n v="182298.48"/>
    <n v="182298.4799999999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500000"/>
    <n v="176542.16"/>
    <n v="176542.15999999997"/>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947"/>
    <n v="195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42244"/>
    <n v="49950.000000000007"/>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105011"/>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70051.17"/>
    <n v="138361"/>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800000"/>
    <n v="529824.15"/>
    <n v="682981.62"/>
    <n v="70864.6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082536.57"/>
    <n v="1032397.9"/>
    <n v="10073.0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3563.6"/>
    <n v="4193.6000000000004"/>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8200000"/>
    <n v="14400000"/>
    <n v="14400000"/>
    <n v="93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2500000"/>
    <n v="900000"/>
    <n v="1100000"/>
    <n v="693625.64"/>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400000"/>
    <n v="0"/>
    <n v="87786.539999999979"/>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11843"/>
    <n v="226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600000"/>
    <n v="596805.49"/>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66222.39"/>
    <n v="134486.71000000002"/>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200000"/>
    <n v="819971.88000000012"/>
    <n v="819971.87999999989"/>
    <n v="503531.7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4500000"/>
    <n v="4181577.3499999996"/>
    <n v="4497840.3600000003"/>
    <n v="3884324.9099999997"/>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4452.1400000000003"/>
    <n v="924765.59"/>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0"/>
    <n v="30562.18"/>
    <n v="30562.179999999993"/>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00000"/>
    <n v="239535.34"/>
    <n v="100000"/>
    <n v="239535.34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437197.48"/>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200000"/>
    <n v="2333325.0100000002"/>
    <n v="3013124.44"/>
    <n v="1450527.47"/>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800000"/>
    <n v="532929.62"/>
    <n v="632504.85"/>
    <n v="415519.8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390352.7300000002"/>
    <n v="1647931.81"/>
    <n v="803246.2999999999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205085.43"/>
    <n v="1363503.83"/>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35200000"/>
    <n v="237082034.40000001"/>
    <n v="240615942.02000001"/>
    <n v="217420834.40000001"/>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52228600"/>
    <n v="140885124"/>
    <n v="140885124"/>
    <n v="127414125"/>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600000"/>
    <n v="0"/>
    <n v="3935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32132605"/>
    <n v="31993774.200000003"/>
    <n v="33557738.68"/>
    <n v="31358391.549999997"/>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616000"/>
    <n v="10508500"/>
    <n v="10797000"/>
    <n v="9707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9600000"/>
    <n v="18393689.98"/>
    <n v="18393690"/>
    <n v="181871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468688"/>
    <n v="26754594.079999998"/>
    <n v="27468688"/>
    <n v="24410197.799999997"/>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507431"/>
    <n v="26874094.780000001"/>
    <n v="27507431"/>
    <n v="24521708.579999998"/>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4455429"/>
    <n v="4319555"/>
    <n v="4455429"/>
    <n v="3693195.0800000005"/>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3500000"/>
    <n v="2797377.76"/>
    <n v="3500000"/>
    <n v="2797377.7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4700000"/>
    <n v="2637589.56"/>
    <n v="4700000"/>
    <n v="2637589.5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7075666"/>
    <n v="17391265.02"/>
    <n v="17075666"/>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265000"/>
    <n v="305620"/>
    <n v="265000"/>
    <n v="30562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50000"/>
    <n v="140000"/>
    <n v="150000"/>
    <n v="14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89999.999999999985"/>
    <n v="474000"/>
    <n v="89999.999999999985"/>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739246.4"/>
    <n v="779246.4"/>
    <n v="34521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en blanco)"/>
    <s v="99 - MULTIPROVINCIAL"/>
    <n v="0"/>
    <n v="2500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62850.01"/>
    <n v="160000"/>
    <n v="26263.07"/>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en blanco)"/>
    <s v="99 - MULTIPROVINCIAL"/>
    <n v="0"/>
    <n v="19999.939999999999"/>
    <n v="19999.939999999999"/>
    <n v="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1930000"/>
    <n v="21930000"/>
    <n v="29817800"/>
    <n v="2193000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600000"/>
    <n v="468358.15000000037"/>
    <n v="468358.15"/>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17700"/>
    <n v="200000"/>
    <n v="1180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731096.2"/>
    <n v="5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521080"/>
    <n v="700000"/>
    <n v="35494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3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8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90000.02"/>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144550"/>
    <n v="144550"/>
    <n v="14455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795072.2"/>
    <n v="795173.21"/>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en blanco)"/>
    <s v="99 - MULTIPROVINCIAL"/>
    <n v="0"/>
    <n v="44840"/>
    <n v="4484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700298"/>
    <n v="2638328.48"/>
    <n v="2700298"/>
    <n v="1853681.82"/>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100000"/>
    <n v="0"/>
    <n v="29197.559999999998"/>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00000"/>
    <n v="64355.270000000004"/>
    <n v="100000"/>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0"/>
    <n v="337436.65"/>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24426"/>
    <n v="24426"/>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100000"/>
    <n v="3357.1"/>
    <n v="5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300000"/>
    <n v="74163"/>
    <n v="74163.010000000009"/>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200000"/>
    <n v="730404.85"/>
    <n v="800000"/>
    <n v="696879.67999999993"/>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0"/>
    <n v="0"/>
    <n v="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25157.599999999999"/>
    <n v="18480"/>
    <n v="24508.6"/>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351050"/>
    <n v="357727.6"/>
    <n v="5900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300000"/>
    <n v="595701.88"/>
    <n v="595701.88"/>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995412.60000000009"/>
    <n v="994000"/>
    <n v="982479.8"/>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2867.4"/>
    <n v="2867.3999999999942"/>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50000"/>
    <n v="0"/>
    <n v="1412.6000000000058"/>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en blanco)"/>
    <s v="99 - MULTIPROVINCIAL"/>
    <n v="0"/>
    <n v="5333.6"/>
    <n v="5333.6"/>
    <n v="5333.6"/>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en blanco)"/>
    <s v="99 - MULTIPROVINCIAL"/>
    <n v="100000"/>
    <n v="70682"/>
    <n v="98587.4"/>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144253.35"/>
    <n v="10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79513.119999999995"/>
    <n v="79513.119999999995"/>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en blanco)"/>
    <s v="99 - MULTIPROVINCIAL"/>
    <n v="0"/>
    <n v="0"/>
    <n v="9.9999999983992893E-3"/>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974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204"/>
    <n v="14752"/>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86867.86"/>
    <n v="100000"/>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14416.600000000002"/>
    <n v="18029.86"/>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en blanco)"/>
    <s v="99 - MULTIPROVINCIAL"/>
    <n v="0"/>
    <n v="955.8"/>
    <n v="955.80000000000018"/>
    <n v="95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3000000"/>
    <n v="6000000"/>
    <n v="6000000"/>
    <n v="60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350000"/>
    <n v="1300021.67"/>
    <n v="1350000"/>
    <n v="1299895.4700000002"/>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400000"/>
    <n v="67800.34"/>
    <n v="400000"/>
    <n v="4407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0"/>
    <n v="357638.85000000003"/>
    <n v="500000"/>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12567.54"/>
    <n v="50000"/>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en blanco)"/>
    <s v="99 - MULTIPROVINCIAL"/>
    <n v="0"/>
    <n v="1652"/>
    <n v="1652"/>
    <n v="16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0"/>
    <n v="1001782.05"/>
    <n v="1000000"/>
    <n v="853727.4500000000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2690064.13"/>
    <n v="2690064.13"/>
    <n v="1458987.99"/>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200000"/>
    <n v="5310"/>
    <n v="531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800000"/>
    <n v="531000"/>
    <n v="531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85990.01999999999"/>
    <n v="100000"/>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500000"/>
    <n v="66249.149999999994"/>
    <n v="500000"/>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545074.1"/>
    <n v="600000"/>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714061.89000000013"/>
    <n v="400000"/>
    <n v="408065.6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121402.39"/>
    <n v="100000"/>
    <n v="10247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300000"/>
    <n v="141688.03"/>
    <n v="300000"/>
    <n v="42214.5"/>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210550.16999999998"/>
    <n v="210550.16999999998"/>
    <n v="18880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7175.82"/>
    <n v="7175.82"/>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6655.2"/>
    <n v="6699.2000000000007"/>
    <n v="6655.2"/>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2730590"/>
    <n v="11110107.5"/>
    <n v="11830590"/>
    <n v="11110107.5"/>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3056000"/>
    <n v="10063000"/>
    <n v="13356000"/>
    <n v="10063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0"/>
    <n v="825000"/>
    <n v="900000"/>
    <n v="825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2148883"/>
    <n v="1954903.34"/>
    <n v="2096883"/>
    <n v="1954903.34"/>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33000"/>
    <n v="305250"/>
    <n v="333000"/>
    <n v="30525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126000"/>
    <n v="115500"/>
    <n v="126000"/>
    <n v="1155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12000"/>
    <n v="286000"/>
    <n v="312000"/>
    <n v="28600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752000"/>
    <n v="1493660.4399999997"/>
    <n v="1764000"/>
    <n v="1493660.44"/>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848000"/>
    <n v="1561865.6599999997"/>
    <n v="1860000"/>
    <n v="1561865.66"/>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240000"/>
    <n v="202931.65000000002"/>
    <n v="242000"/>
    <n v="202931.65"/>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850000"/>
    <n v="642551.64"/>
    <n v="825000"/>
    <n v="642509.23"/>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36000"/>
    <n v="20128.440000000002"/>
    <n v="36000"/>
    <n v="18694.85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72000"/>
    <n v="57082.8"/>
    <n v="144000"/>
    <n v="57082.799999999996"/>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en blanco)"/>
    <s v="99 - MULTIPROVINCIAL"/>
    <n v="742300"/>
    <n v="1486801.6099999999"/>
    <n v="1605300"/>
    <n v="1420154.5200000003"/>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en blanco)"/>
    <s v="99 - MULTIPROVINCIAL"/>
    <n v="865200"/>
    <n v="838759.1799999997"/>
    <n v="935200"/>
    <n v="838759.1799999997"/>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
    <n v="13111.19"/>
    <n v="30000"/>
    <n v="13111.19"/>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560000"/>
    <n v="1100000"/>
    <n v="1399882.5"/>
    <n v="110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443090"/>
    <n v="445000"/>
    <n v="44309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en blanco)"/>
    <s v="99 - MULTIPROVINCIAL"/>
    <n v="0"/>
    <n v="3851.12"/>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10250.0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7044.6"/>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1200000"/>
    <n v="1100000"/>
    <n v="1100000"/>
    <n v="110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690.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24000"/>
    <n v="200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60000"/>
    <n v="2243.9899999999998"/>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3349.01"/>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8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540000"/>
    <n v="5035000"/>
    <n v="6040000"/>
    <n v="503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95000"/>
    <n v="860000"/>
    <n v="300000"/>
    <n v="60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540000"/>
    <n v="7415000"/>
    <n v="6990000"/>
    <n v="74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95000"/>
    <n v="675000"/>
    <n v="0"/>
    <n v="67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0000"/>
    <n v="1800000"/>
    <n v="1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7240000"/>
    <n v="7580000"/>
    <n v="10790000"/>
    <n v="758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360000"/>
    <n v="3783000"/>
    <n v="3360000"/>
    <n v="3456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5100000"/>
    <n v="4163294.08"/>
    <n v="5100000"/>
    <n v="416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5000"/>
    <n v="696916.67"/>
    <n v="550000"/>
    <n v="696916.67"/>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800000"/>
    <n v="3360000"/>
    <n v="2670000"/>
    <n v="30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5995000"/>
    <n v="8035000"/>
    <n v="59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8501133"/>
    <n v="469980327.72999996"/>
    <n v="473058133"/>
    <n v="430086415.57999986"/>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941200"/>
    <n v="932500"/>
    <n v="2441200"/>
    <n v="89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840000"/>
    <n v="228481022.47999996"/>
    <n v="248941000"/>
    <n v="228481022.47999996"/>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0"/>
    <n v="6698333.3300000001"/>
    <n v="7204000"/>
    <n v="6698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700000"/>
    <n v="11569000"/>
    <n v="12601000"/>
    <n v="11569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8552819.9100000001"/>
    <n v="9200000"/>
    <n v="7937553.37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3370000"/>
    <n v="66579970.799999997"/>
    <n v="67480000"/>
    <n v="65478318.469999984"/>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715000"/>
    <n v="2300000"/>
    <n v="7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6044958.0300000003"/>
    <n v="6200000"/>
    <n v="6044958.0300000003"/>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4000000"/>
    <n v="4000000"/>
    <n v="237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650000"/>
    <n v="6650000"/>
    <n v="4753333.34"/>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
    <n v="1000000"/>
    <n v="16250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3000000"/>
    <n v="23191418"/>
    <n v="23192000"/>
    <n v="21095866"/>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60000"/>
    <n v="47375910.780000001"/>
    <n v="47500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720000"/>
    <n v="11795050"/>
    <n v="1252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3120000"/>
    <n v="65671516.710000001"/>
    <n v="66755000"/>
    <n v="65671516.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000000"/>
    <n v="0"/>
    <n v="1195000"/>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74722.49000000002"/>
    <n v="540000"/>
    <n v="174722.49"/>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en blanco)"/>
    <s v="99 - MULTIPROVINCIAL"/>
    <n v="1000000"/>
    <n v="780000"/>
    <n v="1000000"/>
    <n v="780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84601.5"/>
    <n v="600000"/>
    <n v="47396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85285"/>
    <n v="500000"/>
    <n v="4746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50000"/>
    <n v="45753.62"/>
    <n v="50000"/>
    <n v="44930.72999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5723.5"/>
    <n v="560000"/>
    <n v="52572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6465"/>
    <n v="550000"/>
    <n v="5264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00000"/>
    <n v="49480.959999999992"/>
    <n v="100000"/>
    <n v="49480.95999999999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65042"/>
    <n v="400000"/>
    <n v="65440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65980"/>
    <n v="1007000"/>
    <n v="65533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00000"/>
    <n v="63376.509999999995"/>
    <n v="100000"/>
    <n v="6255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67412.69999999995"/>
    <n v="600000"/>
    <n v="544228.399999999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68213"/>
    <n v="600000"/>
    <n v="544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0000"/>
    <n v="52807.62999999999"/>
    <n v="50000"/>
    <n v="50644.8499999999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63269.5"/>
    <n v="600000"/>
    <n v="64448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64205"/>
    <n v="790000"/>
    <n v="64539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00000"/>
    <n v="63869.399999999994"/>
    <n v="100000"/>
    <n v="6222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4345000"/>
    <n v="50740076.139999971"/>
    <n v="53655000"/>
    <n v="47920903.58999990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7020000"/>
    <n v="51707619.269999996"/>
    <n v="58403000"/>
    <n v="48828982.58999998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81077"/>
    <n v="6189307.799999998"/>
    <n v="7881077"/>
    <n v="5838240.269999992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64880.72"/>
    <n v="500000"/>
    <n v="497320.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87965"/>
    <n v="1080000"/>
    <n v="506111.6600000000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27154.27999999998"/>
    <n v="100000"/>
    <n v="53194.91"/>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00000"/>
    <n v="400000"/>
    <n v="165962.1400000000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6500000.0000000009"/>
    <n v="6650000"/>
    <n v="6185291.3100000005"/>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7551536.6399999997"/>
    <n v="7000000"/>
    <n v="6959007.299999999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2000000"/>
    <n v="19401658.989999998"/>
    <n v="20200000"/>
    <n v="17825553.970000003"/>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80935"/>
    <n v="300000"/>
    <n v="221117.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50000"/>
    <n v="846448.02"/>
    <n v="850000"/>
    <n v="181197.8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2000000"/>
    <n v="4004521.86"/>
    <n v="3889749.7800000003"/>
    <n v="2926713.2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799255.3"/>
    <n v="300000"/>
    <n v="799255.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8250000"/>
    <n v="7163410.9999999991"/>
    <n v="11555999.999999998"/>
    <n v="7163410.9999999991"/>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600000"/>
    <n v="5962628.1699999999"/>
    <n v="5098258.4399999995"/>
    <n v="5851986.7000000002"/>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979968.35"/>
    <n v="700000"/>
    <n v="810528.35"/>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900000"/>
    <n v="1484289.44"/>
    <n v="1534000"/>
    <n v="1282789.44"/>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420000"/>
    <n v="488000"/>
    <n v="39175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01360"/>
    <n v="210000"/>
    <n v="30136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500000"/>
    <n v="2057761.1400000001"/>
    <n v="2662300.2199999997"/>
    <n v="1207002.5"/>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897001.87999999989"/>
    <n v="771000"/>
    <n v="754114.4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800000"/>
    <n v="883285.44"/>
    <n v="884000"/>
    <n v="736071.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700000"/>
    <n v="2638660.92"/>
    <n v="2639000"/>
    <n v="1138660.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3610800"/>
    <n v="3620000"/>
    <n v="30149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000000"/>
    <n v="2503470.6"/>
    <n v="2804000"/>
    <n v="2416085.5399999996"/>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500000"/>
    <n v="1036207.4"/>
    <n v="2500000"/>
    <n v="530580.19999999995"/>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0000000"/>
    <n v="17636074.300000004"/>
    <n v="20290258.140000001"/>
    <n v="15832225.799999999"/>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880365.78"/>
    <n v="1880365.7800000003"/>
    <n v="1275196"/>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366086"/>
    <n v="136608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120000"/>
    <n v="79492.790000000008"/>
    <n v="83557.600000000006"/>
    <n v="70093.78999999999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20000"/>
    <n v="110172.22"/>
    <n v="118838.8"/>
    <n v="102653.02000000002"/>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20000"/>
    <n v="113709.86"/>
    <n v="132188.66999999998"/>
    <n v="102141.85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120000"/>
    <n v="34440.949999999997"/>
    <n v="37487.410000000003"/>
    <n v="34440.94999999999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120000"/>
    <n v="44700.759999999995"/>
    <n v="50282.350000000006"/>
    <n v="44700.7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3500000"/>
    <n v="6295030.1299999999"/>
    <n v="6317414.7699999996"/>
    <n v="6295030.12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4630000"/>
    <n v="17419190.25"/>
    <n v="18745394.73"/>
    <n v="16564157.10000003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1114671"/>
    <n v="900000"/>
    <n v="97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67188.77"/>
    <n v="400000"/>
    <n v="367188.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6000000"/>
    <n v="7685374.3300000001"/>
    <n v="8871000"/>
    <n v="5905960.70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
    <n v="1114515.8999999999"/>
    <n v="13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635338"/>
    <n v="1473454"/>
    <n v="63533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6332.25"/>
    <n v="100000"/>
    <n v="6332.2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24800"/>
    <n v="425000"/>
    <n v="3186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43866"/>
    <n v="239000"/>
    <n v="23688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7058287.3099999996"/>
    <n v="9120960"/>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100000"/>
    <n v="3014556.98"/>
    <n v="6371373.4800000004"/>
    <n v="686642.980000000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290088.03000000003"/>
    <n v="300000"/>
    <n v="290088.030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7000000"/>
    <n v="6671530.6100000003"/>
    <n v="7034168.8899999997"/>
    <n v="5949477.86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43370"/>
    <n v="6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11959722.42"/>
    <n v="9917356.6500000022"/>
    <n v="10900334.9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800000"/>
    <n v="924588.71000000008"/>
    <n v="600000"/>
    <n v="924588.71000000008"/>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381852.24"/>
    <n v="4406000"/>
    <n v="4381852.2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18131133"/>
    <n v="5869173.9000000004"/>
    <n v="19316133"/>
    <n v="1929837.5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2000"/>
    <n v="3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8322414.0399999991"/>
    <n v="14285697.710000001"/>
    <n v="6308914.029999999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1000000"/>
    <n v="683039.1"/>
    <n v="517000"/>
    <n v="265219.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1460000"/>
    <n v="26828248.090000007"/>
    <n v="28139145.070000004"/>
    <n v="19628247.08999999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000000"/>
    <n v="8751389.6300000008"/>
    <n v="8963000"/>
    <n v="6655345.6699999981"/>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1353365"/>
    <n v="1364480.22"/>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2854791.41"/>
    <n v="3208117.41"/>
    <n v="2434689.02"/>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204000"/>
    <n v="212000"/>
    <n v="130602.4"/>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13629"/>
    <n v="29000"/>
    <n v="13629"/>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00123"/>
    <n v="22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250000"/>
    <n v="1078034.78"/>
    <n v="1108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400000"/>
    <n v="790105.88"/>
    <n v="888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1465355.06"/>
    <n v="1410757.08"/>
    <n v="979720.9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1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100000"/>
    <n v="194220.14"/>
    <n v="294220.14"/>
    <n v="190426.8"/>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0"/>
    <n v="1970616.5"/>
    <n v="2051500"/>
    <n v="1165909.45"/>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00000"/>
    <n v="35948"/>
    <n v="57000"/>
    <n v="2603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120537"/>
    <n v="154220.01"/>
    <n v="64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259163.41"/>
    <n v="280000"/>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1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41593.47"/>
    <n v="51000"/>
    <n v="4945.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80000"/>
    <n v="490000"/>
    <n v="492000"/>
    <n v="48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360000"/>
    <n v="632500"/>
    <n v="637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292000"/>
    <n v="15667001.9"/>
    <n v="19181000"/>
    <n v="14050403.0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0000"/>
    <n v="2553500"/>
    <n v="15000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82500"/>
    <n v="141422.99"/>
    <n v="149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0"/>
    <n v="195599.71000000002"/>
    <n v="196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0"/>
    <n v="13139.77"/>
    <n v="24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13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42667.35"/>
    <n v="502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0"/>
    <n v="82252.73"/>
    <n v="96000"/>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583032.06999999995"/>
    <n v="589870"/>
    <n v="392782.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600000"/>
    <n v="4202684"/>
    <n v="5271750"/>
    <n v="3818759.66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0"/>
    <n v="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234353.22"/>
    <n v="250000"/>
    <n v="219516.18"/>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39610"/>
    <n v="4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343271.01"/>
    <n v="384000"/>
    <n v="337666.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23640"/>
    <n v="2858335.6799999997"/>
    <n v="4023640"/>
    <n v="2650595.08"/>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64405.16"/>
    <n v="198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2084840.58"/>
    <n v="2104012.9"/>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3950"/>
    <n v="18000"/>
    <n v="1395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781492.20000000007"/>
    <n v="1127000"/>
    <n v="781492.2"/>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72000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380000"/>
    <n v="1210000"/>
    <n v="1380000"/>
    <n v="121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75000"/>
    <n v="110000"/>
    <n v="175000"/>
    <n v="11000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789"/>
    <n v="150000"/>
    <n v="85789"/>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910"/>
    <n v="150000"/>
    <n v="8591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
    <n v="8729.77"/>
    <n v="15000"/>
    <n v="8729.77"/>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en blanco)"/>
    <s v="99 - MULTIPROVINCIAL"/>
    <n v="40000"/>
    <n v="14924.8"/>
    <n v="17081.549999999996"/>
    <n v="14924.8"/>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74100165"/>
    <n v="161435235.59"/>
    <n v="172104820.93000001"/>
    <n v="146343768.51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0"/>
    <n v="1823500"/>
    <n v="1874500"/>
    <n v="16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344000"/>
    <n v="1811000"/>
    <n v="1926000"/>
    <n v="10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17803600"/>
    <n v="86758400"/>
    <n v="112092044.8"/>
    <n v="7702091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000000"/>
    <n v="12835756.66"/>
    <n v="12899417"/>
    <n v="10122766.67"/>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42000"/>
    <n v="522000"/>
    <n v="642000"/>
    <n v="4785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4790815"/>
    <n v="20750449"/>
    <n v="24790815"/>
    <n v="20733119.42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4000000"/>
    <n v="3521300"/>
    <n v="6356998.0600000005"/>
    <n v="33133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500000"/>
    <n v="4026639.5500000007"/>
    <n v="5932379.75"/>
    <n v="3870293.03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000000"/>
    <n v="2830000"/>
    <n v="3000000"/>
    <n v="253000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20351547.759999998"/>
    <n v="24717006.869999997"/>
    <n v="20349881.09"/>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4737315"/>
    <n v="0"/>
    <n v="6015"/>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879329"/>
    <n v="18126860.230000004"/>
    <n v="20995329"/>
    <n v="16061750.280000007"/>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908775"/>
    <n v="18166750.73"/>
    <n v="21055775"/>
    <n v="16154932.939999999"/>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239389"/>
    <n v="2589123.4199999995"/>
    <n v="3251389"/>
    <n v="2140606.839999998"/>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55000"/>
    <n v="0"/>
    <n v="251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3000000"/>
    <n v="1618024.31"/>
    <n v="1964000"/>
    <n v="1617932.25"/>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5225000"/>
    <n v="3711239.629999999"/>
    <n v="4936000"/>
    <n v="3711239.6299999994"/>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0800000"/>
    <n v="11229393.73"/>
    <n v="12350000"/>
    <n v="11229393.73"/>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2000"/>
    <n v="54912"/>
    <n v="62000"/>
    <n v="54912"/>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750000"/>
    <n v="252295.8"/>
    <n v="331250"/>
    <n v="241675.8"/>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2700000"/>
    <n v="647772"/>
    <n v="22695000"/>
    <n v="636600"/>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800000"/>
    <n v="90227.76"/>
    <n v="1120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6034815"/>
    <n v="977300"/>
    <n v="6254815"/>
    <n v="4701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49600"/>
    <n v="849600"/>
    <n v="849600"/>
    <n v="7788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5300000"/>
    <n v="0"/>
    <n v="50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960000"/>
    <n v="960000"/>
    <n v="960000"/>
    <n v="880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3800000"/>
    <n v="6040999.0900000008"/>
    <n v="6041000"/>
    <n v="1560765.5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000000"/>
    <n v="2834479.9300000006"/>
    <n v="2835000"/>
    <n v="2834479.9300000006"/>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380000"/>
    <n v="2627645.5700000008"/>
    <n v="2908000"/>
    <n v="2598628.7500000005"/>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800000"/>
    <n v="432765.99"/>
    <n v="700000"/>
    <n v="39776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0000"/>
    <n v="300000"/>
    <n v="350000"/>
    <n v="275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47200"/>
    <n v="10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50000"/>
    <n v="5900"/>
    <n v="57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0000"/>
    <n v="355760.29000000004"/>
    <n v="405000"/>
    <n v="254458.1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410000"/>
    <n v="471008.41999999993"/>
    <n v="960000"/>
    <n v="397436.25"/>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0"/>
    <n v="1366267.44"/>
    <n v="1525000"/>
    <n v="1123175.4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60000"/>
    <n v="0"/>
    <n v="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0"/>
    <n v="102660"/>
    <n v="103000"/>
    <n v="7316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
    <n v="46549.9"/>
    <n v="60000"/>
    <n v="3210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700000"/>
    <n v="2890000.01"/>
    <n v="5388680"/>
    <n v="2018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317000"/>
    <n v="380000"/>
    <n v="317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0"/>
    <n v="1252233.05"/>
    <n v="1440000"/>
    <n v="103639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90000"/>
    <n v="2102830.7999999998"/>
    <n v="2145000"/>
    <n v="1930816.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273299.71000000002"/>
    <n v="350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1950000"/>
    <n v="4245987.1800000006"/>
    <n v="5616233.8799999999"/>
    <n v="3037525.42"/>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680000"/>
    <n v="750722.69"/>
    <n v="930000"/>
    <n v="515204.51"/>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15316"/>
    <n v="16000"/>
    <n v="15316"/>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705000"/>
    <n v="258372.8"/>
    <n v="2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125000"/>
    <n v="238758.13"/>
    <n v="934059.13"/>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72000"/>
    <n v="134502.29999999999"/>
    <n v="360953"/>
    <n v="110212"/>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748000"/>
    <n v="303838.2"/>
    <n v="461400"/>
    <n v="97913.4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6000"/>
    <n v="119000.64"/>
    <n v="423000"/>
    <n v="103660.64"/>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0000"/>
    <n v="41250"/>
    <n v="60000"/>
    <n v="41250"/>
  </r>
  <r>
    <s v="2023"/>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58056"/>
    <n v="60000"/>
    <n v="58056"/>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40000"/>
    <n v="132701.34"/>
    <n v="163000"/>
    <n v="64215.0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6620000"/>
    <n v="5131000"/>
    <n v="8077000"/>
    <n v="411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70000"/>
    <n v="17546.599999999999"/>
    <n v="160000"/>
    <n v="8496"/>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7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000"/>
    <n v="200436.71"/>
    <n v="265000"/>
    <n v="138269.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10000"/>
    <n v="2453553.4899999998"/>
    <n v="2514258.9900000002"/>
    <n v="2407904.230000000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8000"/>
    <n v="7968.85"/>
    <n v="140000"/>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33000"/>
    <n v="86046.82"/>
    <n v="208547"/>
    <n v="66311.320000000007"/>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410000"/>
    <n v="81985.779999999984"/>
    <n v="221700"/>
    <n v="81985.7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5000"/>
    <n v="247794.11"/>
    <n v="305000"/>
    <n v="247794.1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0000"/>
    <n v="112583.8"/>
    <n v="128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223046"/>
    <n v="17110"/>
    <n v="83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89986"/>
    <n v="100741.70000000001"/>
    <n v="155000"/>
    <n v="87799.46"/>
  </r>
  <r>
    <s v="2023"/>
    <x v="0"/>
    <x v="0"/>
    <x v="1"/>
    <x v="1"/>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5051.09"/>
    <n v="80000"/>
    <n v="5051.09"/>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40000"/>
    <n v="96168"/>
    <n v="150000"/>
    <n v="4000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7037583"/>
    <n v="6952932.7600000016"/>
    <n v="7037583"/>
    <n v="6949932.7600000016"/>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835830"/>
    <n v="1707194.41"/>
    <n v="1825830.09"/>
    <n v="1707194.4100000001"/>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3912050"/>
    <n v="13912800.879999999"/>
    <n v="139120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81311"/>
    <n v="91310.84"/>
    <n v="91311"/>
    <n v="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835830"/>
    <n v="0"/>
    <n v="183583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492751.90000000014"/>
    <n v="498967"/>
    <n v="492751.9"/>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493445.51"/>
    <n v="499669"/>
    <n v="493445.50999999995"/>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79925.76999999999"/>
    <n v="80934"/>
    <n v="79925.76999999999"/>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262584.74"/>
    <n v="600000"/>
    <n v="262584.74"/>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158837.37999999998"/>
    <n v="144000"/>
    <n v="158837.379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1622628.68"/>
    <n v="2400000"/>
    <n v="1622628.6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26049"/>
    <n v="36000"/>
    <n v="26049"/>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0"/>
    <n v="246641.24"/>
    <n v="246885.67"/>
    <n v="246641.24"/>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4349295"/>
    <n v="1540009.1500000001"/>
    <n v="1900000"/>
    <n v="1450571.05"/>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12050"/>
    <n v="5670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01"/>
    <n v="200000"/>
    <n v="2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5400"/>
    <n v="60000"/>
    <n v="3540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0000.01"/>
    <n v="100000"/>
    <n v="1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8899.02"/>
    <n v="107900"/>
    <n v="68899.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93157.48"/>
    <n v="693158.41"/>
    <n v="693157.480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141600"/>
    <n v="200000"/>
    <n v="14160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7200000"/>
    <n v="8314757.0599999996"/>
    <n v="8386089.1100000003"/>
    <n v="7843941.7699999996"/>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119534"/>
    <n v="119534"/>
    <n v="11953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215919.94"/>
    <n v="386992.15"/>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797732.41"/>
    <n v="800000"/>
    <n v="797732.40999999992"/>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960000"/>
    <n v="1268410.26"/>
    <n v="1308728.7"/>
    <n v="1268410.25"/>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66245.04999999999"/>
    <n v="263018.5"/>
    <n v="166245.050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91541.37999999999"/>
    <n v="74902.86"/>
    <n v="91541.3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3000000"/>
    <n v="30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240000"/>
    <n v="240000"/>
    <n v="239984.5399999999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570972.63"/>
    <n v="608644"/>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800000"/>
    <n v="769114.69000000006"/>
    <n v="868568.87000000011"/>
    <n v="769114.6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59175.90999999997"/>
    <n v="157011.25"/>
    <n v="159175.91"/>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5310"/>
    <n v="5310"/>
    <n v="531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27258.28"/>
    <n v="132947.6"/>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624362.93000000005"/>
    <n v="641483.97"/>
    <n v="419363.0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0937.63"/>
    <n v="94426"/>
    <n v="16465.4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0680"/>
    <n v="30680"/>
    <n v="3068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41895.85999999999"/>
    <n v="137192"/>
    <n v="141895.85999999999"/>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37896161"/>
    <n v="142437746.74999997"/>
    <n v="143398613"/>
    <n v="130647952.10999995"/>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24000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6216359"/>
    <n v="6591139.870000001"/>
    <n v="6404176"/>
    <n v="5469639.870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2818920"/>
    <n v="12146288.370000001"/>
    <n v="12146920"/>
    <n v="12146288.3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5000000"/>
    <n v="2996016"/>
    <n v="3480154.59"/>
    <n v="2996016"/>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800000"/>
    <n v="1764811.85"/>
    <n v="1299845.4099999999"/>
    <n v="1764811.8499999999"/>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4002000"/>
    <n v="3968000"/>
    <n v="4002000"/>
    <n v="3644500"/>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0"/>
    <n v="12083112.439999999"/>
    <n v="12090000"/>
    <n v="12083112.439999999"/>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123140"/>
    <n v="10453261.609999999"/>
    <n v="10423044"/>
    <n v="9548016.289999999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436257"/>
    <n v="10592452.770000001"/>
    <n v="10735739"/>
    <n v="9675750.8599999994"/>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557450"/>
    <n v="1318061.4800000002"/>
    <n v="1603914"/>
    <n v="1205009.29"/>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4900000"/>
    <n v="6562971.21"/>
    <n v="6900000"/>
    <n v="6562971.21"/>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2200000"/>
    <n v="2987566.1799999997"/>
    <n v="3000000"/>
    <n v="2987566.17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8770000"/>
    <n v="11182328.740000002"/>
    <n v="11070000"/>
    <n v="11156126.87000000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6362750"/>
    <n v="6935246.9499999993"/>
    <n v="7406884"/>
    <n v="6935246.9500000002"/>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500000"/>
    <n v="172651.71"/>
    <n v="348600"/>
    <n v="40051.71"/>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8397352"/>
    <n v="16106545.480000002"/>
    <n v="18307352"/>
    <n v="15623504.680000005"/>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00000"/>
    <n v="0"/>
    <n v="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0"/>
    <n v="1052791.28"/>
    <n v="1352700"/>
    <n v="954506.72"/>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65000"/>
    <n v="0"/>
    <n v="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500000"/>
    <n v="212407.98"/>
    <n v="250000"/>
    <n v="206347.99"/>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533174"/>
    <n v="315515.40000000002"/>
    <n v="347899"/>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200000"/>
    <n v="0"/>
    <n v="106473"/>
    <n v="0"/>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800000"/>
    <n v="1188854.48"/>
    <n v="1010000"/>
    <n v="1188854.48"/>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12398400"/>
    <n v="11634922.050000003"/>
    <n v="12220687"/>
    <n v="11634922.049999999"/>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352820"/>
    <n v="300000"/>
    <n v="8260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285800"/>
    <n v="511109.8"/>
    <n v="897113"/>
    <n v="412579.8"/>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870400"/>
    <n v="2089720.4200000002"/>
    <n v="2220400"/>
    <n v="1871312.4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1876352.2400000002"/>
    <n v="2060687"/>
    <n v="1691269.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00000"/>
    <n v="9059.81"/>
    <n v="8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121460.00000000003"/>
    <n v="410000"/>
    <n v="121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1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300000"/>
    <n v="160276.96"/>
    <n v="230000"/>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00000"/>
    <n v="843599"/>
    <n v="1080250"/>
    <n v="7862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0"/>
    <n v="1442618.94"/>
    <n v="16436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500000"/>
    <n v="0"/>
    <n v="26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2200000"/>
    <n v="2383729.7000000002"/>
    <n v="3073000"/>
    <n v="1783729.7099999997"/>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80000"/>
    <n v="442200.02"/>
    <n v="231000"/>
    <n v="231740.1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180000"/>
    <n v="480673.02"/>
    <n v="666785"/>
    <n v="458892.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5205000"/>
    <n v="218577.19"/>
    <n v="264000"/>
    <n v="211577.38999999998"/>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200000"/>
    <n v="94457.82"/>
    <n v="150000"/>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325000"/>
    <n v="321186.67000000004"/>
    <n v="325000"/>
    <n v="218845.2700000000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200000"/>
    <n v="142454.81"/>
    <n v="21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2000"/>
    <n v="25453.739999999998"/>
    <n v="36000"/>
    <n v="25453.72"/>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0"/>
    <n v="10640.69"/>
    <n v="2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5000000"/>
    <n v="7833447.4000000004"/>
    <n v="8450000"/>
    <n v="78334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2350000"/>
    <n v="133240"/>
    <n v="2350000"/>
    <n v="133181.6"/>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9"/>
    <n v="15150"/>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8273.68"/>
    <n v="72875"/>
    <n v="58273.679999999993"/>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40792.229999999996"/>
    <n v="42000"/>
    <n v="32408.329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400000"/>
    <n v="159003.22"/>
    <n v="126825"/>
    <n v="100905.3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600000"/>
    <n v="206022.61"/>
    <n v="400665"/>
    <n v="192606.34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24187.15"/>
    <n v="23650"/>
    <n v="24187.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7024"/>
    <n v="1475"/>
    <n v="57024"/>
    <n v="70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00000"/>
    <n v="256724.83"/>
    <n v="206605"/>
    <n v="202149.83000000002"/>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09000"/>
    <n v="428921.85"/>
    <n v="559300"/>
    <n v="428921.8500000000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0460.58"/>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09836.65"/>
    <n v="110100"/>
    <n v="59834.15"/>
  </r>
  <r>
    <s v="2023"/>
    <x v="0"/>
    <x v="0"/>
    <x v="1"/>
    <x v="1"/>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10112000"/>
    <n v="201399044.06"/>
    <n v="205340000"/>
    <n v="189957077.39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700000"/>
    <n v="605000"/>
    <n v="4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980000"/>
    <n v="2730000"/>
    <n v="3280000"/>
    <n v="231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32000"/>
    <n v="37438000"/>
    <n v="35804000"/>
    <n v="35772633.34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752000"/>
    <n v="4058000"/>
    <n v="3782000"/>
    <n v="36415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00000"/>
    <n v="3861171.12"/>
    <n v="3900000"/>
    <n v="3813742.7799999993"/>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2120000"/>
    <n v="22699191.649999999"/>
    <n v="22120000"/>
    <n v="22697790.24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00000"/>
    <n v="451153.67"/>
    <n v="1300000"/>
    <n v="451153.6700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2516000"/>
    <n v="65553000"/>
    <n v="71176000"/>
    <n v="599571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500000"/>
    <n v="0"/>
    <n v="475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2700000"/>
    <n v="2300000"/>
    <n v="207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7980000"/>
    <n v="10145000"/>
    <n v="10940000"/>
    <n v="972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640000"/>
    <n v="2870000"/>
    <n v="1640000"/>
    <n v="272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508000"/>
    <n v="6942386.1400000006"/>
    <n v="7508000"/>
    <n v="6855597.2299999995"/>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194693.13"/>
    <n v="300000"/>
    <n v="194693.13"/>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00000"/>
    <n v="295445.56999999995"/>
    <n v="300000"/>
    <n v="295445.32"/>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5460000"/>
    <n v="2790000"/>
    <n v="5360000"/>
    <n v="2548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0056000"/>
    <n v="10481000"/>
    <n v="10806000"/>
    <n v="9689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4620000"/>
    <n v="20142033.330000002"/>
    <n v="21320000"/>
    <n v="20142033.32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00000"/>
    <n v="50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2120000"/>
    <n v="22545673.009999998"/>
    <n v="22740300"/>
    <n v="22512231.93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1285000"/>
    <n v="1375000"/>
    <n v="116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7508000"/>
    <n v="6894652.7799999993"/>
    <n v="6913000"/>
    <n v="6894652.779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482962"/>
    <n v="17244722.039999999"/>
    <n v="17482962"/>
    <n v="16188938.309999997"/>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877715"/>
    <n v="18104387"/>
    <n v="18377715"/>
    <n v="16764158.56000000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274559.4000000004"/>
    <n v="2677100"/>
    <n v="1998855.3499999994"/>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753694"/>
    <n v="5336819.4400000004"/>
    <n v="6453694"/>
    <n v="5071512.650000001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659460"/>
    <n v="5632138"/>
    <n v="6159460"/>
    <n v="5287878.8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936432"/>
    <n v="696108.6"/>
    <n v="936432"/>
    <n v="633709.6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4000000"/>
    <n v="7071529.2300000004"/>
    <n v="7240000"/>
    <n v="6873391.8800000008"/>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75000"/>
    <n v="300000"/>
    <n v="4419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4210938.8"/>
    <n v="6050000"/>
    <n v="3781277.290000001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1614456.43"/>
    <n v="12700000"/>
    <n v="10382318.889999999"/>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42000"/>
    <n v="100000"/>
    <n v="34678"/>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4217.13999999996"/>
    <n v="1200000"/>
    <n v="394216.69999999995"/>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100000"/>
    <n v="983378.1100000001"/>
    <n v="1100000"/>
    <n v="623399.7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2265934.9"/>
    <n v="1000000"/>
    <n v="1189679.8"/>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000000"/>
    <n v="987673"/>
    <n v="1000000"/>
    <n v="640104.69999999995"/>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483033.22"/>
    <n v="1100000"/>
    <n v="483033.2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
    <n v="1099113.8600000001"/>
    <n v="850000"/>
    <n v="1099113.8600000001"/>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550000"/>
    <n v="774084.28"/>
    <n v="550000"/>
    <n v="774084.28"/>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650000"/>
    <n v="557020.41"/>
    <n v="590000"/>
    <n v="557020.41"/>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00000"/>
    <n v="11650"/>
    <n v="250000"/>
    <n v="1165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850000"/>
    <n v="475000"/>
    <n v="500000"/>
    <n v="475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55017.58"/>
    <n v="1080000"/>
    <n v="7875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97400"/>
    <n v="450000"/>
    <n v="788122"/>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200000"/>
    <n v="255000"/>
    <n v="275000"/>
    <n v="255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0"/>
    <n v="3053123.11"/>
    <n v="34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en blanco)"/>
    <s v="99 - MULTIPROVINCIAL"/>
    <n v="500000"/>
    <n v="0"/>
    <n v="0"/>
    <n v="0"/>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600000"/>
    <n v="1317223.4699999997"/>
    <n v="1450000"/>
    <n v="1317223.4700000002"/>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3000000"/>
    <n v="18000000"/>
    <n v="21200000"/>
    <n v="17151590.919999994"/>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6781767.5599999996"/>
    <n v="9800000"/>
    <n v="3724824.4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81636.78"/>
    <n v="300000"/>
    <n v="1181636.7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9379.599999999999"/>
    <n v="200000"/>
    <n v="29379.599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600"/>
    <n v="75000"/>
    <n v="6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773146.5900000003"/>
    <n v="3900000"/>
    <n v="2403521.6500000004"/>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0"/>
    <n v="1491091.1600000001"/>
    <n v="900000"/>
    <n v="1075606.23"/>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158241.66"/>
    <n v="100000"/>
    <n v="1576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9100"/>
    <n v="70000"/>
    <n v="91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9314.67"/>
    <n v="120000"/>
    <n v="9314.67"/>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375240"/>
    <n v="150000"/>
    <n v="1982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600000"/>
    <n v="6660149.0099999998"/>
    <n v="8160000"/>
    <n v="4903133.4800000004"/>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800000"/>
    <n v="3258283.4000000004"/>
    <n v="5900000"/>
    <n v="194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900000"/>
    <n v="181200"/>
    <n v="510000"/>
    <n v="918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4645879.2"/>
    <n v="617000"/>
    <n v="7082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7146.96"/>
    <n v="50000"/>
    <n v="17146.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50000"/>
    <n v="1981631"/>
    <n v="2550000"/>
    <n v="11630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6700000"/>
    <n v="8958700"/>
    <n v="6700000"/>
    <n v="8373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857509"/>
    <n v="25475310.649999999"/>
    <n v="25813867"/>
    <n v="23593379.46000000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2800000"/>
    <n v="4544860.5500000007"/>
    <n v="5300000"/>
    <n v="3776115.2900000005"/>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00000"/>
    <n v="943410"/>
    <n v="2500000"/>
    <n v="904765"/>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100000"/>
    <n v="1911978.01"/>
    <n v="2100000"/>
    <n v="644597.61"/>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0"/>
    <n v="4000"/>
    <n v="0"/>
    <n v="400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50000"/>
    <n v="334950.03000000003"/>
    <n v="300000"/>
    <n v="113256.04"/>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0"/>
    <n v="412.47"/>
    <n v="50000"/>
    <n v="412.47"/>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428106.07"/>
    <n v="270000"/>
    <n v="309657.07999999996"/>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0"/>
    <n v="616165"/>
    <n v="890000"/>
    <n v="616165"/>
  </r>
  <r>
    <s v="2023"/>
    <x v="0"/>
    <x v="0"/>
    <x v="0"/>
    <x v="0"/>
    <s v="2 - Poder Ejecutivo"/>
    <s v="0221 - MINISTERIO DE ADMINISTRACIÓN PÚBLICA"/>
    <s v="0001 - MINISTERIO DE ADMINISTRACION PUBLICA"/>
    <x v="0"/>
    <x v="0"/>
    <x v="2"/>
    <s v="2.3 - MATERIALES Y SUMINISTROS"/>
    <s v="2.3.2 - TEXTILES Y VESTUARIOS"/>
    <s v="N"/>
    <s v="00 - N/A"/>
    <s v="10 - FONDO GENERAL"/>
    <s v="(en blanco)"/>
    <s v="99 - MULTIPROVINCIAL"/>
    <n v="0"/>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227676.9"/>
    <n v="280000"/>
    <n v="227676.9"/>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154892.65"/>
    <n v="973000"/>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34993"/>
    <n v="130000"/>
    <n v="34993"/>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1721.48"/>
    <n v="80000"/>
    <n v="11721.48"/>
  </r>
  <r>
    <s v="2023"/>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50998.26"/>
    <n v="50000"/>
    <n v="1000"/>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50000"/>
    <n v="1896.09"/>
    <n v="450000"/>
    <n v="1896.09"/>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79808.31"/>
    <n v="4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2198"/>
    <n v="324000"/>
    <n v="2198"/>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0"/>
    <n v="50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35988.479999999996"/>
    <n v="530000"/>
    <n v="35988.459999999992"/>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300000"/>
    <n v="8016000"/>
    <n v="8300000"/>
    <n v="7423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3953.5"/>
    <n v="50000"/>
    <n v="13953.5"/>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8264.3"/>
    <n v="250000"/>
    <n v="208264.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24800.87"/>
    <n v="140000"/>
    <n v="124800.8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712448.04"/>
    <n v="933000"/>
    <n v="570864.56000000006"/>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300000"/>
    <n v="1561947.94"/>
    <n v="1230000"/>
    <n v="747673.8300000000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212608.08000000002"/>
    <n v="300000"/>
    <n v="212608.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7397.6"/>
    <n v="500000"/>
    <n v="224145.53"/>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634903.78"/>
    <n v="950000"/>
    <n v="1515959.7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700000"/>
    <n v="875611.08999999985"/>
    <n v="1400000"/>
    <n v="875611.0899999998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1689263.22"/>
    <n v="1610000"/>
    <n v="1519003.289999999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4954.18"/>
    <n v="0"/>
    <n v="44954.1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9429.300000000003"/>
    <n v="190000"/>
    <n v="18704.300000000003"/>
  </r>
  <r>
    <s v="2023"/>
    <x v="0"/>
    <x v="0"/>
    <x v="1"/>
    <x v="1"/>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500000"/>
    <n v="221428"/>
    <n v="500000"/>
    <n v="221428"/>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0"/>
    <n v="200000"/>
    <n v="200000"/>
    <n v="20000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200000"/>
    <n v="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365800"/>
    <n v="56533800"/>
    <n v="56533800"/>
    <n v="562838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9828000"/>
    <n v="6168000"/>
    <n v="6168403"/>
    <n v="6154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960000"/>
    <n v="960000"/>
    <n v="85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446150"/>
    <n v="6712150"/>
    <n v="6712150"/>
    <n v="6681441.6699999999"/>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60000"/>
    <n v="402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418320.25"/>
    <n v="500000"/>
    <n v="418320.25"/>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6050803"/>
    <n v="17911400"/>
    <n v="17911400"/>
    <n v="178854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7824000"/>
    <n v="10039000"/>
    <n v="10039000"/>
    <n v="10029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5600000"/>
    <n v="14627280"/>
    <n v="15632000"/>
    <n v="1459638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540000"/>
    <n v="570000"/>
    <n v="570000"/>
    <n v="52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2122150"/>
    <n v="1182150"/>
    <n v="1182150"/>
    <n v="1177283.339999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3000000"/>
    <n v="840000"/>
    <n v="840000"/>
    <n v="7700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1860000"/>
    <n v="1860000"/>
    <n v="1860000"/>
    <n v="18065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7568300"/>
    <n v="7783224.96"/>
    <n v="7783246"/>
    <n v="7783224.9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893929"/>
    <n v="4711726.5999999996"/>
    <n v="4711726.5999999996"/>
    <n v="4531492.3899999987"/>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900831"/>
    <n v="4716115"/>
    <n v="4716115"/>
    <n v="4575438.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759283"/>
    <n v="737327"/>
    <n v="737327"/>
    <n v="604225.70000000007"/>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37071"/>
    <n v="3024698.26"/>
    <n v="3163127.4"/>
    <n v="2994262.0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41214"/>
    <n v="3082222.43"/>
    <n v="3168530"/>
    <n v="3050758.5300000003"/>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455683"/>
    <n v="445826.14999999997"/>
    <n v="484239"/>
    <n v="425868.26"/>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5000"/>
    <n v="0"/>
    <n v="0"/>
    <n v="0"/>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00"/>
    <n v="1200000"/>
    <n v="1200000"/>
    <n v="559936.05000000005"/>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5604000"/>
    <n v="7004000"/>
    <n v="7804000"/>
    <n v="6679854.2599999998"/>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2880000"/>
    <n v="2880000"/>
    <n v="2880000"/>
    <n v="2593622.35"/>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
    <n v="12000"/>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50000"/>
    <n v="0"/>
    <n v="5000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400000"/>
    <n v="92040"/>
    <n v="92100"/>
    <n v="92040"/>
  </r>
  <r>
    <s v="2023"/>
    <x v="0"/>
    <x v="0"/>
    <x v="0"/>
    <x v="0"/>
    <s v="2 - Poder Ejecutivo"/>
    <s v="0221 - MINISTERIO DE ADMINISTRACIÓN PÚBLICA"/>
    <s v="0002 - INSTITUTO NACIONAL DE ADMINISTRACION PUBLICA"/>
    <x v="1"/>
    <x v="8"/>
    <x v="76"/>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750000"/>
    <n v="1125100"/>
    <n v="1132750"/>
    <n v="112510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99 - MULTIPROVINCIAL"/>
    <n v="0"/>
    <n v="30000"/>
    <n v="30000"/>
    <n v="3000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400000"/>
    <n v="385624"/>
    <n v="400000"/>
    <n v="351758"/>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675000"/>
    <n v="1458975.4"/>
    <n v="1458975.4000000004"/>
    <n v="1341903.3"/>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1200000"/>
    <n v="1200000"/>
    <n v="1200000"/>
    <n v="963420.10000000009"/>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700000"/>
    <n v="420000"/>
    <n v="500000"/>
    <n v="325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00000"/>
    <n v="0"/>
    <n v="13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0"/>
    <n v="98225.25"/>
    <n v="98526"/>
    <n v="982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100000"/>
    <n v="822895.84000000008"/>
    <n v="823000"/>
    <n v="579540.12"/>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50000"/>
    <n v="47790"/>
    <n v="48000"/>
    <n v="4248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50000"/>
    <n v="298534.01"/>
    <n v="300000"/>
    <n v="17853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50000"/>
    <n v="37760"/>
    <n v="37760"/>
    <n v="2832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00000"/>
    <n v="81824"/>
    <n v="100000"/>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2264000"/>
    <n v="4373005.75"/>
    <n v="5053188.8499999996"/>
    <n v="2822184.82"/>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50000"/>
    <n v="43070"/>
    <n v="43070"/>
    <n v="4307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80000"/>
    <n v="407498.25"/>
    <n v="410214.9"/>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600000"/>
    <n v="1437626.8"/>
    <n v="1539776.7999999998"/>
    <n v="1357126.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0"/>
    <n v="129800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1400000"/>
    <n v="1095380.01"/>
    <n v="1095380.01"/>
    <n v="8971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446188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875000"/>
    <n v="987785.08"/>
    <n v="987820"/>
    <n v="940047"/>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200000"/>
    <n v="177000"/>
    <n v="177000"/>
    <n v="17700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0"/>
    <n v="6062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689000"/>
    <n v="1102981.98"/>
    <n v="1501178.9100000001"/>
    <n v="1102981.97"/>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400000"/>
    <n v="1831427.33"/>
    <n v="1498000"/>
    <n v="1831427.33"/>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200000"/>
    <n v="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890000"/>
    <n v="615948.80000000005"/>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400001"/>
    <n v="401549.16000000003"/>
    <n v="403428.33"/>
    <n v="369149.1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35000"/>
    <n v="12036"/>
    <n v="12036"/>
    <n v="12036"/>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175000"/>
    <n v="103958"/>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260000"/>
    <n v="392296.18"/>
    <n v="39230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100000"/>
    <n v="81670.7"/>
    <n v="82000"/>
    <n v="81670.7"/>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250000"/>
    <n v="244111.86000000002"/>
    <n v="244149.91"/>
    <n v="195649.91"/>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99 - MULTIPROVINCIAL"/>
    <n v="20000"/>
    <n v="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en blanco)"/>
    <s v="01 - DISTRITO NACIONAL"/>
    <n v="100000"/>
    <n v="62578.55"/>
    <n v="62600"/>
    <n v="62578.55"/>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100000"/>
    <n v="234171"/>
    <n v="235000"/>
    <n v="167560"/>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50000"/>
    <n v="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2200000"/>
    <n v="3039900"/>
    <n v="3126900"/>
    <n v="214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0"/>
    <n v="609997.92000000004"/>
    <n v="609997.92000000004"/>
    <n v="1197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0"/>
    <n v="3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
    <n v="34668.18"/>
    <n v="50000"/>
    <n v="22361.7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215000"/>
    <n v="110523.06999999999"/>
    <n v="110552.17"/>
    <n v="70599.39999999999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300000"/>
    <n v="616867.61"/>
    <n v="640000"/>
    <n v="616867.6100000001"/>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50000"/>
    <n v="0"/>
    <n v="30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50000"/>
    <n v="159562.69"/>
    <n v="175000"/>
    <n v="105562.1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00000"/>
    <n v="158798.76"/>
    <n v="184000"/>
    <n v="158798.7599999999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106009.68"/>
    <n v="106010"/>
    <n v="106009.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95434000"/>
    <n v="67779250.020000011"/>
    <n v="75095380"/>
    <n v="67654250.020000011"/>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440000"/>
    <n v="530000"/>
    <n v="44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186019235"/>
    <n v="191007496.34000003"/>
    <n v="210316617"/>
    <n v="191007496.3399999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380000"/>
    <n v="482090"/>
    <n v="38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6534000"/>
    <n v="6716166.6699999999"/>
    <n v="7453000"/>
    <n v="61806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3000000"/>
    <n v="24217967.079999998"/>
    <n v="3025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000000"/>
    <n v="470000"/>
    <n v="556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100000"/>
    <n v="3467215.39"/>
    <n v="4464082"/>
    <n v="3166107.8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25854357"/>
    <n v="39806033.340000004"/>
    <n v="43938057"/>
    <n v="398060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32568775"/>
    <n v="16423166.66"/>
    <n v="19363747"/>
    <n v="16423166.6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00000"/>
    <n v="400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6578896.3799999999"/>
    <n v="275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20000"/>
    <n v="43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02593.50999999995"/>
    <n v="649918"/>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636372.58000000007"/>
    <n v="2500000"/>
    <n v="247293.9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0654166.75"/>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3760542.810000002"/>
    <n v="25498695"/>
    <n v="23760542.8100000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97158.51"/>
    <n v="1000000"/>
    <n v="97867.8"/>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12693000"/>
    <n v="13535166.670000002"/>
    <n v="15183200"/>
    <n v="13515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150863.8900000006"/>
    <n v="7501305"/>
    <n v="6077874.990000000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730421.820000004"/>
    <n v="20621425"/>
    <n v="18683592.38000000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906104.539999999"/>
    <n v="20847181"/>
    <n v="18859209.039999999"/>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3260861"/>
    <n v="2457330.6300000018"/>
    <n v="3709644"/>
    <n v="2453035.550000000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10623.3600000003"/>
    <n v="4610361"/>
    <n v="4007078.360000000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20673.2"/>
    <n v="4620901"/>
    <n v="4017123.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392696"/>
    <n v="605294.91999999981"/>
    <n v="760556"/>
    <n v="605292.90000000014"/>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7920000"/>
    <n v="5683819.5"/>
    <n v="7920000"/>
    <n v="5683819.5"/>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4860000"/>
    <n v="8382512.1599999992"/>
    <n v="10860000"/>
    <n v="8382512.1599999992"/>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9400000"/>
    <n v="31891164.630000003"/>
    <n v="33200000"/>
    <n v="31891164.63000000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4000000"/>
    <n v="25416173.100000009"/>
    <n v="25850000"/>
    <n v="25416173.100000009"/>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en blanco)"/>
    <s v="99 - MULTIPROVINCIAL"/>
    <n v="50000"/>
    <n v="345986.6"/>
    <n v="350000"/>
    <n v="260000"/>
  </r>
  <r>
    <s v="2023"/>
    <x v="0"/>
    <x v="0"/>
    <x v="0"/>
    <x v="0"/>
    <s v="2 - Poder Ejecutivo"/>
    <s v="0221 - MINISTERIO DE ADMINISTRACIÓN PÚBLICA"/>
    <s v="0003 - OFICINA GUBERNAMENTAL DE TECNOLOGIA DE LA INFORMACION Y LA COMUNICACION (OGTIC)"/>
    <x v="3"/>
    <x v="16"/>
    <x v="57"/>
    <s v="2.2 - CONTRATACIÓN DE SERVICIOS"/>
    <s v="2.2.4 - TRANSPORTE Y ALMACENAJE"/>
    <s v="N"/>
    <s v="00 - N/A"/>
    <s v="10 - FONDO GENERAL"/>
    <s v="(en blanco)"/>
    <s v="99 - MULTIPROVINCIAL"/>
    <n v="0"/>
    <n v="0"/>
    <n v="21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14724357"/>
    <n v="196499687.90000001"/>
    <n v="224796263"/>
    <n v="193354593.75999999"/>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8474200.1799999997"/>
    <n v="3440000"/>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0430547"/>
    <n v="86004057.379999995"/>
    <n v="118803037"/>
    <n v="71183724.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25000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795544.16"/>
    <n v="16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0"/>
    <n v="10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1745862.8599999999"/>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50000"/>
    <n v="797675.11"/>
    <n v="2740000"/>
    <n v="55837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261867.96"/>
    <n v="5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904116.7400000002"/>
    <n v="1940000"/>
    <n v="1269412.350000000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17403756.039999999"/>
    <n v="1742651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7995000.0099999998"/>
    <n v="8000000"/>
    <n v="1503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10698038.27"/>
    <n v="1848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627750.98"/>
    <n v="2550000"/>
    <n v="865333.32"/>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0"/>
    <n v="46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1853968.8"/>
    <n v="3065000"/>
    <n v="1659268.8"/>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50000"/>
    <n v="100000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en blanco)"/>
    <s v="99 - MULTIPROVINCIAL"/>
    <n v="0"/>
    <n v="1503599.6"/>
    <n v="2436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en blanco)"/>
    <s v="99 - MULTIPROVINCIAL"/>
    <n v="0"/>
    <n v="260780"/>
    <n v="291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50000"/>
    <n v="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0"/>
    <n v="517512.6"/>
    <n v="1250000"/>
    <n v="15643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en blanco)"/>
    <s v="99 - MULTIPROVINCIAL"/>
    <n v="0"/>
    <n v="160141.96"/>
    <n v="225000"/>
    <n v="160141.96"/>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en blanco)"/>
    <s v="99 - MULTIPROVINCIAL"/>
    <n v="0"/>
    <n v="65600.009999999995"/>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8670000"/>
    <n v="8743000"/>
    <n v="8743000"/>
    <n v="807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1530000"/>
    <n v="1480365"/>
    <n v="1485365"/>
    <n v="101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32562.69"/>
    <n v="100000"/>
    <n v="32562.69"/>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0"/>
    <n v="6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0"/>
    <n v="11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1368546.1"/>
    <n v="8306425"/>
    <n v="1363571.21"/>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3243.76"/>
    <n v="25000"/>
    <n v="3243.7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25120"/>
    <n v="15007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791780.42"/>
    <n v="1839768"/>
    <n v="16500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620055.07"/>
    <n v="1358004"/>
    <n v="23201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327000"/>
    <n v="0"/>
  </r>
  <r>
    <s v="2023"/>
    <x v="0"/>
    <x v="0"/>
    <x v="1"/>
    <x v="1"/>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x v="3"/>
    <x v="19"/>
    <x v="77"/>
    <s v="2.1 - REMUNERACIONES Y CONTRIBUCIONES"/>
    <s v="2.1.1 - REMUNERACIONES"/>
    <s v="N"/>
    <s v="00 - N/A"/>
    <s v="10 - FONDO GENERAL"/>
    <s v="(en blanco)"/>
    <s v="99 - MULTIPROVINCIAL"/>
    <n v="22332022"/>
    <n v="8026666.6699999999"/>
    <n v="9400000"/>
    <n v="7341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00000"/>
    <n v="472817.85000000003"/>
    <n v="800000"/>
    <n v="431407.85"/>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50000"/>
    <n v="569898.32999999996"/>
    <n v="850000"/>
    <n v="521258.33"/>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150000"/>
    <n v="42209.289999999994"/>
    <n v="150000"/>
    <n v="38419.29"/>
  </r>
  <r>
    <s v="2023"/>
    <x v="0"/>
    <x v="0"/>
    <x v="0"/>
    <x v="0"/>
    <s v="2 - Poder Ejecutivo"/>
    <s v="0222 - MINISTERIO DE ENERGIA Y MINAS"/>
    <s v="0001 - MINISTERIO DE ENERGIA Y MINAS"/>
    <x v="3"/>
    <x v="19"/>
    <x v="77"/>
    <s v="2.2 - CONTRATACIÓN DE SERVICIOS"/>
    <s v="2.2.3 - VIÁTICOS"/>
    <s v="N"/>
    <s v="00 - N/A"/>
    <s v="10 - FONDO GENERAL"/>
    <s v="(en blanco)"/>
    <s v="99 - MULTIPROVINCIAL"/>
    <n v="103200"/>
    <n v="0"/>
    <n v="0"/>
    <n v="0"/>
  </r>
  <r>
    <s v="2023"/>
    <x v="0"/>
    <x v="0"/>
    <x v="0"/>
    <x v="0"/>
    <s v="2 - Poder Ejecutivo"/>
    <s v="0222 - MINISTERIO DE ENERGIA Y MINAS"/>
    <s v="0001 - MINISTERIO DE ENERGIA Y MINAS"/>
    <x v="3"/>
    <x v="19"/>
    <x v="77"/>
    <s v="2.2 - CONTRATACIÓN DE SERVICIOS"/>
    <s v="2.2.5 - ALQUILERES Y RENTAS"/>
    <s v="N"/>
    <s v="00 - N/A"/>
    <s v="10 - FONDO GENERAL"/>
    <s v="(en blanco)"/>
    <s v="99 - MULTIPROVINCIAL"/>
    <n v="0"/>
    <n v="0"/>
    <n v="24000000"/>
    <n v="0"/>
  </r>
  <r>
    <s v="2023"/>
    <x v="0"/>
    <x v="0"/>
    <x v="0"/>
    <x v="0"/>
    <s v="2 - Poder Ejecutivo"/>
    <s v="0222 - MINISTERIO DE ENERGIA Y MINAS"/>
    <s v="0001 - MINISTERIO DE ENERGIA Y MINAS"/>
    <x v="3"/>
    <x v="19"/>
    <x v="77"/>
    <s v="2.2 - CONTRATACIÓN DE SERVICIOS"/>
    <s v="2.2.5 - ALQUILERES Y RENTAS"/>
    <s v="N"/>
    <s v="00 - N/A"/>
    <s v="20 - FONDOS CON DESTINO ESPECÍFICO"/>
    <s v="(en blanco)"/>
    <s v="99 - MULTIPROVINCIAL"/>
    <n v="0"/>
    <n v="0"/>
    <n v="13389154"/>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en blanco)"/>
    <s v="99 - MULTIPROVINCIAL"/>
    <n v="186096800"/>
    <n v="4366041.55"/>
    <n v="4366042"/>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27684384"/>
    <n v="243879868.46000001"/>
    <n v="242699798"/>
    <n v="222972698.46000001"/>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840000"/>
    <n v="1092500"/>
    <n v="900000"/>
    <n v="7855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0000000"/>
    <n v="4380000"/>
    <n v="9000000"/>
    <n v="371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00000000"/>
    <n v="381764933.29000002"/>
    <n v="384403158"/>
    <n v="349129999.78999996"/>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5408635"/>
    <n v="20936798.990000002"/>
    <n v="28021189.66"/>
    <n v="18916798.989999998"/>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0"/>
    <n v="1425000"/>
    <n v="1215000"/>
    <n v="1242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600000"/>
    <n v="3785000"/>
    <n v="3725000"/>
    <n v="3345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62000000"/>
    <n v="60107000"/>
    <n v="58831200"/>
    <n v="59754466.609999999"/>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2200000"/>
    <n v="2000000"/>
    <n v="8000000"/>
    <n v="74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800000"/>
    <n v="7024568.5500000007"/>
    <n v="8000000"/>
    <n v="6655376.1199999992"/>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32530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30000000"/>
    <n v="41236400"/>
    <n v="41042400"/>
    <n v="3770870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62000000"/>
    <n v="59178200"/>
    <n v="59178200"/>
    <n v="55974711.039999999"/>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58831200"/>
    <n v="0"/>
  </r>
  <r>
    <s v="2023"/>
    <x v="0"/>
    <x v="0"/>
    <x v="0"/>
    <x v="0"/>
    <s v="2 - Poder Ejecutivo"/>
    <s v="0222 - MINISTERIO DE ENERGIA Y MINAS"/>
    <s v="0001 - MINISTERIO DE ENERGIA Y MINAS"/>
    <x v="3"/>
    <x v="19"/>
    <x v="79"/>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2500000"/>
    <n v="45419302.940000013"/>
    <n v="50205032.340000004"/>
    <n v="41466085.540000007"/>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8000000"/>
    <n v="46356887.810000002"/>
    <n v="49972014"/>
    <n v="42343831.809999995"/>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5097803"/>
    <n v="5679614.9500000011"/>
    <n v="6108020"/>
    <n v="5175018.2600000007"/>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1000000"/>
    <n v="10016293.640000002"/>
    <n v="12000000"/>
    <n v="8140298.410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00"/>
    <n v="9462396.5099999998"/>
    <n v="8350000"/>
    <n v="7915998.4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30000000"/>
    <n v="19657289.449999999"/>
    <n v="20000000"/>
    <n v="16169030.14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200000"/>
    <n v="360000"/>
    <n v="120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0000000"/>
    <n v="16895251.490000002"/>
    <n v="20000000"/>
    <n v="10280079.190000001"/>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2368395"/>
    <n v="3382458.17"/>
    <n v="6018772"/>
    <n v="1508640.36"/>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5000000"/>
    <n v="5349162.7"/>
    <n v="6062760"/>
    <n v="2779245.17"/>
  </r>
  <r>
    <s v="2023"/>
    <x v="0"/>
    <x v="0"/>
    <x v="0"/>
    <x v="0"/>
    <s v="2 - Poder Ejecutivo"/>
    <s v="0222 - MINISTERIO DE ENERGIA Y MINAS"/>
    <s v="0001 - MINISTERIO DE ENERGIA Y MINAS"/>
    <x v="3"/>
    <x v="19"/>
    <x v="79"/>
    <s v="2.2 - CONTRATACIÓN DE SERVICIOS"/>
    <s v="2.2.3 - VIÁTICOS"/>
    <s v="N"/>
    <s v="00 - N/A"/>
    <s v="10 - FONDO GENERAL"/>
    <s v="(en blanco)"/>
    <s v="99 - MULTIPROVINCIAL"/>
    <n v="24896800"/>
    <n v="22407951.649999999"/>
    <n v="24896800"/>
    <n v="22407951.649999999"/>
  </r>
  <r>
    <s v="2023"/>
    <x v="0"/>
    <x v="0"/>
    <x v="0"/>
    <x v="0"/>
    <s v="2 - Poder Ejecutivo"/>
    <s v="0222 - MINISTERIO DE ENERGIA Y MINAS"/>
    <s v="0001 - MINISTERIO DE ENERGIA Y MINAS"/>
    <x v="3"/>
    <x v="19"/>
    <x v="79"/>
    <s v="2.2 - CONTRATACIÓN DE SERVICIOS"/>
    <s v="2.2.3 - VIÁTICOS"/>
    <s v="N"/>
    <s v="00 - N/A"/>
    <s v="10 - FONDO GENERAL"/>
    <s v="(en blanco)"/>
    <s v="99 - MULTIPROVINCIAL"/>
    <n v="5000000"/>
    <n v="5147054.18"/>
    <n v="5000000"/>
    <n v="5147054.18"/>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500000"/>
    <n v="6161.12"/>
    <n v="567000"/>
    <n v="6161.12"/>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50000"/>
    <n v="1583096.11"/>
    <n v="689136"/>
    <n v="1567096.11"/>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32192.19"/>
    <n v="905000"/>
    <n v="32192.19"/>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800000"/>
    <n v="0"/>
    <n v="2338567"/>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3804800"/>
    <n v="5000000"/>
    <n v="3416099.9400000004"/>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1571000.02"/>
    <n v="3100000"/>
    <n v="71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2145000"/>
    <n v="6400000"/>
    <n v="17875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3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000000"/>
    <n v="1062"/>
    <n v="1000000"/>
    <n v="10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39139743"/>
    <n v="29629002.530000001"/>
    <n v="28108938"/>
    <n v="29629002.5"/>
  </r>
  <r>
    <s v="2023"/>
    <x v="0"/>
    <x v="0"/>
    <x v="0"/>
    <x v="0"/>
    <s v="2 - Poder Ejecutivo"/>
    <s v="0222 - MINISTERIO DE ENERGIA Y MINAS"/>
    <s v="0001 - MINISTERIO DE ENERGIA Y MINAS"/>
    <x v="3"/>
    <x v="19"/>
    <x v="79"/>
    <s v="2.2 - CONTRATACIÓN DE SERVICIOS"/>
    <s v="2.2.5 - ALQUILERES Y RENTAS"/>
    <s v="N"/>
    <s v="00 - N/A"/>
    <s v="20 - FONDOS CON DESTINO ESPECÍFICO"/>
    <s v="(en blanco)"/>
    <s v="99 - MULTIPROVINCIAL"/>
    <n v="0"/>
    <n v="16289938.439999999"/>
    <n v="23870720"/>
    <n v="5972291.5999999996"/>
  </r>
  <r>
    <s v="2023"/>
    <x v="0"/>
    <x v="0"/>
    <x v="0"/>
    <x v="0"/>
    <s v="2 - Poder Ejecutivo"/>
    <s v="0222 - MINISTERIO DE ENERGIA Y MINAS"/>
    <s v="0001 - MINISTERIO DE ENERGIA Y MINAS"/>
    <x v="3"/>
    <x v="19"/>
    <x v="79"/>
    <s v="2.2 - CONTRATACIÓN DE SERVICIOS"/>
    <s v="2.2.6 - SEGUROS"/>
    <s v="N"/>
    <s v="00 - N/A"/>
    <s v="10 - FONDO GENERAL"/>
    <s v="(en blanco)"/>
    <s v="99 - MULTIPROVINCIAL"/>
    <n v="4040000"/>
    <n v="0"/>
    <n v="630000"/>
    <n v="0"/>
  </r>
  <r>
    <s v="2023"/>
    <x v="0"/>
    <x v="0"/>
    <x v="0"/>
    <x v="0"/>
    <s v="2 - Poder Ejecutivo"/>
    <s v="0222 - MINISTERIO DE ENERGIA Y MINAS"/>
    <s v="0001 - MINISTERIO DE ENERGIA Y MINAS"/>
    <x v="3"/>
    <x v="19"/>
    <x v="79"/>
    <s v="2.2 - CONTRATACIÓN DE SERVICIOS"/>
    <s v="2.2.6 - SEGUROS"/>
    <s v="N"/>
    <s v="00 - N/A"/>
    <s v="10 - FONDO GENERAL"/>
    <s v="(en blanco)"/>
    <s v="99 - MULTIPROVINCIAL"/>
    <n v="8000000"/>
    <n v="13115064.880000001"/>
    <n v="12600000"/>
    <n v="13115064.880000001"/>
  </r>
  <r>
    <s v="2023"/>
    <x v="0"/>
    <x v="0"/>
    <x v="0"/>
    <x v="0"/>
    <s v="2 - Poder Ejecutivo"/>
    <s v="0222 - MINISTERIO DE ENERGIA Y MINAS"/>
    <s v="0001 - MINISTERIO DE ENERGIA Y MINAS"/>
    <x v="3"/>
    <x v="19"/>
    <x v="79"/>
    <s v="2.2 - CONTRATACIÓN DE SERVICIOS"/>
    <s v="2.2.6 - SEGUROS"/>
    <s v="N"/>
    <s v="00 - N/A"/>
    <s v="10 - FONDO GENERAL"/>
    <s v="(en blanco)"/>
    <s v="99 - MULTIPROVINCIAL"/>
    <n v="18000000"/>
    <n v="22230282.07"/>
    <n v="25920000"/>
    <n v="22230282.07"/>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0"/>
    <n v="2786611.77"/>
    <n v="3500000"/>
    <n v="125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0"/>
    <n v="501.5"/>
    <n v="502"/>
    <n v="501.5"/>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200000"/>
    <n v="640714.6"/>
    <n v="400000"/>
    <n v="640714.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361903"/>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314098.33"/>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0"/>
    <n v="4790471.76"/>
    <n v="5017200"/>
    <n v="3610132.5099999993"/>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300000"/>
    <n v="924063.34"/>
    <n v="300000"/>
    <n v="621011.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
    <n v="3828499.5199999996"/>
    <n v="5244000"/>
    <n v="2788611.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000000"/>
    <n v="1830400"/>
    <n v="2000000"/>
    <n v="11630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340880"/>
    <n v="500000"/>
    <n v="34088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0"/>
    <n v="2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5000000"/>
    <n v="28160940.16"/>
    <n v="35882427"/>
    <n v="19422168.169999998"/>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0"/>
    <n v="902947.8"/>
    <n v="934500"/>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82406158"/>
    <n v="140884628.17000002"/>
    <n v="138944791"/>
    <n v="140100908.17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1000000"/>
    <n v="5511206.0899999989"/>
    <n v="5516613"/>
    <n v="4726766.4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1500"/>
    <n v="211626"/>
    <n v="3187400"/>
    <n v="211626"/>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66589561"/>
    <n v="23820151.190000001"/>
    <n v="58549508.579999998"/>
    <n v="17097526.809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52021.9600000009"/>
    <n v="1200000"/>
    <n v="5452021.959999999"/>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409284"/>
    <n v="0"/>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961850"/>
    <n v="0"/>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0"/>
    <n v="327162.33999999997"/>
    <n v="4410357"/>
    <n v="207982.34"/>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15000000"/>
    <n v="48690157.789999999"/>
    <n v="48542000"/>
    <n v="20223977.84"/>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2000000"/>
    <n v="796795"/>
    <n v="2744560"/>
    <n v="0"/>
  </r>
  <r>
    <s v="2023"/>
    <x v="0"/>
    <x v="0"/>
    <x v="0"/>
    <x v="0"/>
    <s v="2 - Poder Ejecutivo"/>
    <s v="0222 - MINISTERIO DE ENERGIA Y MINAS"/>
    <s v="0001 - MINISTERIO DE ENERGIA Y MINAS"/>
    <x v="3"/>
    <x v="19"/>
    <x v="79"/>
    <s v="2.2 - CONTRATACIÓN DE SERVICIOS"/>
    <s v="2.2.9 - OTRAS CONTRATACIONES DE SERVICIOS"/>
    <s v="N"/>
    <s v="00 - N/A"/>
    <s v="20 - FONDOS CON DESTINO ESPECÍFICO"/>
    <s v="(en blanco)"/>
    <s v="99 - MULTIPROVINCIAL"/>
    <n v="0"/>
    <n v="0"/>
    <n v="30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0"/>
    <n v="5646035.8200000003"/>
    <n v="5842175"/>
    <n v="3496891.8400000008"/>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
    <n v="531760.99"/>
    <n v="532000"/>
    <n v="354888.2"/>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100000"/>
    <n v="2143938.98"/>
    <n v="2495772"/>
    <n v="619059.09000000008"/>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en blanco)"/>
    <s v="99 - MULTIPROVINCIAL"/>
    <n v="0"/>
    <n v="3559454.48"/>
    <n v="3839549"/>
    <n v="0"/>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80000"/>
    <n v="16872.95"/>
    <n v="80000"/>
    <n v="12938.83"/>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300000"/>
    <n v="803115.2"/>
    <n v="332500"/>
    <n v="803115.2"/>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4000000"/>
    <n v="4052958.8899999997"/>
    <n v="4639350"/>
    <n v="1924108.5599999998"/>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x v="3"/>
    <x v="19"/>
    <x v="79"/>
    <s v="2.3 - MATERIALES Y SUMINISTROS"/>
    <s v="2.3.2 - TEXTILES Y VESTUARIOS"/>
    <s v="N"/>
    <s v="00 - N/A"/>
    <s v="20 - FONDOS CON DESTINO ESPECÍFICO"/>
    <s v="(en blanco)"/>
    <s v="99 - MULTIPROVINCIAL"/>
    <n v="0"/>
    <n v="0"/>
    <n v="64272"/>
    <n v="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800000"/>
    <n v="1266934.23"/>
    <n v="1374125"/>
    <n v="1154350.6700000002"/>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0"/>
    <n v="3204610.0499999993"/>
    <n v="3180000"/>
    <n v="3203901.95"/>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165501.9"/>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en blanco)"/>
    <s v="99 - MULTIPROVINCIAL"/>
    <n v="2500000"/>
    <n v="268698.38"/>
    <n v="810000"/>
    <n v="105935.19"/>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17999.13"/>
    <n v="18000"/>
    <n v="17999.13"/>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2422865.46"/>
    <n v="2620442.62"/>
    <n v="76031.239999999991"/>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1000000"/>
    <n v="195445.39"/>
    <n v="201596"/>
    <n v="177450.38999999998"/>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605428"/>
    <n v="3610947.1399999997"/>
    <n v="5420406"/>
    <n v="1601260.64"/>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136589.25"/>
    <n v="350168"/>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20000"/>
    <n v="205841.88000000006"/>
    <n v="20000"/>
    <n v="135513.88"/>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3000000"/>
    <n v="19466198.139999993"/>
    <n v="20174993"/>
    <n v="1483809.359999999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717762"/>
    <n v="15529975.560000002"/>
    <n v="13832831"/>
    <n v="13771434.750000002"/>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0"/>
    <n v="0"/>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0000"/>
    <n v="30559.809999999998"/>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50000"/>
    <n v="5625"/>
    <n v="50000"/>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1309088.3500000001"/>
    <n v="5840194"/>
    <n v="1236088.3500000001"/>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1315064.8099999998"/>
    <n v="10270048.310000001"/>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2670887.1300000004"/>
    <n v="6947451.9600000009"/>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54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45000000"/>
    <n v="30644523.869999997"/>
    <n v="33464524"/>
    <n v="29453943.12999999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67370"/>
    <n v="18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06900"/>
    <n v="200000"/>
    <n v="4078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0"/>
    <n v="2263340.4599999995"/>
    <n v="2073002"/>
    <n v="847733.4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50000"/>
    <n v="5546"/>
    <n v="1578612"/>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
    <n v="432245"/>
    <n v="150000"/>
    <n v="12352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876922.37"/>
    <n v="559403"/>
    <n v="499732.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0"/>
    <n v="946486.12"/>
    <n v="679091"/>
    <n v="583753.230000000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5567.71"/>
    <n v="376525"/>
    <n v="5567.7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700000"/>
    <n v="720673.19"/>
    <n v="2614103"/>
    <n v="544931.14999999991"/>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146349.5"/>
    <n v="158421"/>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78269.399999999994"/>
    <n v="7827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990281.26"/>
    <n v="1609391"/>
    <n v="55095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
    <n v="0"/>
    <n v="211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100425"/>
    <n v="5556215.7000000002"/>
    <n v="5414936"/>
    <n v="3513602.9699999993"/>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663044.88"/>
    <n v="663200"/>
    <n v="662808.8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125080.60999999999"/>
    <n v="420000"/>
    <n v="79293.31999999999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00000"/>
    <n v="291795.90999999997"/>
    <n v="600000"/>
    <n v="270996.2899999999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
    <n v="699092.61999999988"/>
    <n v="2532820"/>
    <n v="670115.6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8261305"/>
    <n v="35555134.180000007"/>
    <n v="39145394"/>
    <n v="26150907.76000000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107000"/>
    <n v="100000"/>
    <n v="10700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000"/>
    <n v="6326688.0899999989"/>
    <n v="8348000"/>
    <n v="5361090.059999998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21518"/>
    <n v="2240557.17"/>
    <n v="2885547"/>
    <n v="938373.00000000023"/>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271603.05"/>
    <n v="770573"/>
    <n v="166395.7100000000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2753728.86"/>
    <n v="4596179"/>
    <n v="1325165.9800000002"/>
  </r>
  <r>
    <s v="2023"/>
    <x v="0"/>
    <x v="0"/>
    <x v="1"/>
    <x v="1"/>
    <s v="2 - Poder Ejecutivo"/>
    <s v="0222 - MINISTERIO DE ENERGIA Y MINAS"/>
    <s v="0001 - MINISTERIO DE ENERGIA Y MINAS"/>
    <x v="3"/>
    <x v="19"/>
    <x v="79"/>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165986.09"/>
    <n v="154674"/>
    <n v="165986.09"/>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137514187"/>
    <n v="7358538.4899999984"/>
    <n v="29183582.629999995"/>
    <n v="1774408.4800000002"/>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8850.0000000000291"/>
    <n v="444944"/>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472907.42000000004"/>
    <n v="1072133"/>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3051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122219"/>
    <n v="0"/>
  </r>
  <r>
    <s v="2023"/>
    <x v="0"/>
    <x v="0"/>
    <x v="1"/>
    <x v="1"/>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x v="3"/>
    <x v="20"/>
    <x v="80"/>
    <s v="2.1 - REMUNERACIONES Y CONTRIBUCIONES"/>
    <s v="2.1.1 - REMUNERACIONES"/>
    <s v="N"/>
    <s v="00 - N/A"/>
    <s v="10 - FONDO GENERAL"/>
    <s v="(en blanco)"/>
    <s v="99 - MULTIPROVINCIAL"/>
    <n v="41581200"/>
    <n v="41491500"/>
    <n v="41875545.32"/>
    <n v="37964500"/>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415591"/>
    <n v="2845476.7300000004"/>
    <n v="2814454.2199999997"/>
    <n v="2602566.7300000004"/>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934000"/>
    <n v="2945899.5"/>
    <n v="3534000"/>
    <n v="2695479.5"/>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300000"/>
    <n v="365408.34"/>
    <n v="363591.46"/>
    <n v="335118.34000000003"/>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3226243"/>
    <n v="83534003.840000004"/>
    <n v="83534049"/>
    <n v="76546843.520000011"/>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440000"/>
    <n v="17225833.329999998"/>
    <n v="17226500"/>
    <n v="15705333.3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839560"/>
    <n v="2972560"/>
    <n v="2972560"/>
    <n v="271893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39456"/>
    <n v="1639456.44"/>
    <n v="1639456"/>
    <n v="1502835.070000000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770773"/>
    <n v="8872988.0199999996"/>
    <n v="8938198"/>
    <n v="8870710.0199999996"/>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1104000"/>
    <n v="1104000"/>
    <n v="1104000"/>
    <n v="1012000"/>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2604283"/>
    <n v="2679282.4699999997"/>
    <n v="2679283"/>
    <n v="2573865.20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7343826"/>
    <n v="7962054.8700000001"/>
    <n v="7962056"/>
    <n v="7948804.87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284250"/>
    <n v="7408956.3099999996"/>
    <n v="7409054"/>
    <n v="6782203.62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394314"/>
    <n v="7481402.0999999996"/>
    <n v="7481628"/>
    <n v="6849649.9899999984"/>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958977"/>
    <n v="1003720.0800000001"/>
    <n v="1003756"/>
    <n v="918047.17000000062"/>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8000"/>
    <n v="27463.67"/>
    <n v="43000"/>
    <n v="12547.659999999998"/>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488000"/>
    <n v="1538974.38"/>
    <n v="1588000"/>
    <n v="1250153.1599999999"/>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444000"/>
    <n v="305136"/>
    <n v="444000"/>
    <n v="303197.04000000004"/>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112000"/>
    <n v="1264406.8599999999"/>
    <n v="1273700"/>
    <n v="1029444.82"/>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9952"/>
    <n v="29952"/>
    <n v="29952"/>
    <n v="22464"/>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25000"/>
    <n v="65018"/>
    <n v="130525"/>
    <n v="8024"/>
  </r>
  <r>
    <s v="2023"/>
    <x v="0"/>
    <x v="0"/>
    <x v="0"/>
    <x v="0"/>
    <s v="2 - Poder Ejecutivo"/>
    <s v="0222 - MINISTERIO DE ENERGIA Y MINAS"/>
    <s v="0002 - DIRECCION GENERAL DE MINERIA"/>
    <x v="3"/>
    <x v="20"/>
    <x v="80"/>
    <s v="2.2 - CONTRATACIÓN DE SERVICIOS"/>
    <s v="2.2.3 - VIÁTICOS"/>
    <s v="N"/>
    <s v="00 - N/A"/>
    <s v="10 - FONDO GENERAL"/>
    <s v="(en blanco)"/>
    <s v="99 - MULTIPROVINCIAL"/>
    <n v="3000000"/>
    <n v="3246600"/>
    <n v="3947058"/>
    <n v="3245450"/>
  </r>
  <r>
    <s v="2023"/>
    <x v="0"/>
    <x v="0"/>
    <x v="0"/>
    <x v="0"/>
    <s v="2 - Poder Ejecutivo"/>
    <s v="0222 - MINISTERIO DE ENERGIA Y MINAS"/>
    <s v="0002 - DIRECCION GENERAL DE MINERIA"/>
    <x v="3"/>
    <x v="20"/>
    <x v="80"/>
    <s v="2.2 - CONTRATACIÓN DE SERVICIOS"/>
    <s v="2.2.3 - VIÁTICOS"/>
    <s v="N"/>
    <s v="00 - N/A"/>
    <s v="10 - FONDO GENERAL"/>
    <s v="(en blanco)"/>
    <s v="99 - MULTIPROVINCIAL"/>
    <n v="500000"/>
    <n v="0"/>
    <n v="500000"/>
    <n v="0"/>
  </r>
  <r>
    <s v="2023"/>
    <x v="0"/>
    <x v="0"/>
    <x v="0"/>
    <x v="0"/>
    <s v="2 - Poder Ejecutivo"/>
    <s v="0222 - MINISTERIO DE ENERGIA Y MINAS"/>
    <s v="0002 - DIRECCION GENERAL DE MINERIA"/>
    <x v="3"/>
    <x v="20"/>
    <x v="80"/>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x v="3"/>
    <x v="20"/>
    <x v="80"/>
    <s v="2.2 - CONTRATACIÓN DE SERVICIOS"/>
    <s v="2.2.6 - SEGUROS"/>
    <s v="N"/>
    <s v="00 - N/A"/>
    <s v="10 - FONDO GENERAL"/>
    <s v="(en blanco)"/>
    <s v="99 - MULTIPROVINCIAL"/>
    <n v="725000"/>
    <n v="1046529.2100000001"/>
    <n v="1051500"/>
    <n v="1046529.2100000001"/>
  </r>
  <r>
    <s v="2023"/>
    <x v="0"/>
    <x v="0"/>
    <x v="0"/>
    <x v="0"/>
    <s v="2 - Poder Ejecutivo"/>
    <s v="0222 - MINISTERIO DE ENERGIA Y MINAS"/>
    <s v="0002 - DIRECCION GENERAL DE MINERIA"/>
    <x v="3"/>
    <x v="20"/>
    <x v="80"/>
    <s v="2.2 - CONTRATACIÓN DE SERVICIOS"/>
    <s v="2.2.6 - SEGUROS"/>
    <s v="N"/>
    <s v="00 - N/A"/>
    <s v="10 - FONDO GENERAL"/>
    <s v="(en blanco)"/>
    <s v="99 - MULTIPROVINCIAL"/>
    <n v="1380000"/>
    <n v="1158464.4400000002"/>
    <n v="1282000"/>
    <n v="1158464.4400000002"/>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0"/>
    <n v="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85786"/>
    <n v="86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0"/>
    <n v="949999.36"/>
    <n v="1244425"/>
    <n v="725318.99"/>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125305.16"/>
    <n v="232000"/>
    <n v="10706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65759.040000000008"/>
    <n v="75760"/>
    <n v="65759.040000000008"/>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5000"/>
    <n v="301299.81"/>
    <n v="309300"/>
    <n v="1516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78000"/>
    <n v="1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100000"/>
    <n v="0"/>
    <n v="2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167088"/>
    <n v="170000"/>
    <n v="8791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273195"/>
    <n v="373200"/>
    <n v="273195"/>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40000"/>
    <n v="340460"/>
    <n v="341000"/>
    <n v="1495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4956000"/>
    <n v="5200519.71"/>
    <n v="5125520"/>
    <n v="3838445.7"/>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150000"/>
    <n v="0"/>
    <n v="7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375000"/>
    <n v="367895.87"/>
    <n v="375000"/>
    <n v="253942.40999999997"/>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100000"/>
    <n v="85120"/>
    <n v="86000"/>
    <n v="8512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25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60000"/>
    <n v="0"/>
    <n v="4970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9116.02"/>
    <n v="10000"/>
    <n v="9116.02"/>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45489"/>
    <n v="46000"/>
    <n v="45489"/>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100000"/>
    <n v="0"/>
    <n v="0"/>
    <n v="0"/>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226627.20000000001"/>
    <n v="247300"/>
    <n v="226627.200000000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197534.01"/>
    <n v="230000"/>
    <n v="197534.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6411.51"/>
    <n v="59300"/>
    <n v="6411.5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3950"/>
    <n v="20000"/>
    <n v="13950"/>
  </r>
  <r>
    <s v="2023"/>
    <x v="0"/>
    <x v="0"/>
    <x v="0"/>
    <x v="0"/>
    <s v="2 - Poder Ejecutivo"/>
    <s v="0222 - MINISTERIO DE ENERGIA Y MINAS"/>
    <s v="0002 - DIRECCION GENERAL DE MINERIA"/>
    <x v="3"/>
    <x v="20"/>
    <x v="80"/>
    <s v="2.3 - MATERIALES Y SUMINISTROS"/>
    <s v="2.3.4 - PRODUCTOS FARMACÉUTICOS"/>
    <s v="N"/>
    <s v="00 - N/A"/>
    <s v="10 - FONDO GENERAL"/>
    <s v="(en blanco)"/>
    <s v="99 - MULTIPROVINCIAL"/>
    <n v="50000"/>
    <n v="16003.94"/>
    <n v="16100"/>
    <n v="16003.94"/>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300000"/>
    <n v="151481.03999999998"/>
    <n v="184000"/>
    <n v="151481.03999999998"/>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125000"/>
    <n v="11950"/>
    <n v="12000"/>
    <n v="1195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85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5000"/>
    <n v="21261.24"/>
    <n v="22000"/>
    <n v="21261.2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1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5000"/>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1560000"/>
    <n v="1560000"/>
    <n v="1560000"/>
    <n v="1404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2340000"/>
    <n v="2340000"/>
    <n v="2340000"/>
    <n v="2106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18278.2"/>
    <n v="19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31031.85"/>
    <n v="32000"/>
    <n v="31031.85"/>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0"/>
    <n v="798329.88"/>
    <n v="934900"/>
    <n v="795329.8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1770"/>
    <n v="2000"/>
    <n v="177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0"/>
    <n v="134651.87"/>
    <n v="206900"/>
    <n v="106813.9"/>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32019.21"/>
    <n v="75000"/>
    <n v="32019.21"/>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
    <n v="25217.78"/>
    <n v="25300"/>
    <n v="25217.7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150000"/>
    <n v="55766.8"/>
    <n v="144000"/>
    <n v="55766.799999999996"/>
  </r>
  <r>
    <s v="2023"/>
    <x v="0"/>
    <x v="0"/>
    <x v="1"/>
    <x v="1"/>
    <s v="2 - Poder Ejecutivo"/>
    <s v="0222 - MINISTERIO DE ENERGIA Y MINAS"/>
    <s v="0002 - DIRECCION GENERAL DE MINERIA"/>
    <x v="3"/>
    <x v="20"/>
    <x v="80"/>
    <s v="2.3 - MATERIALES Y SUMINISTROS"/>
    <s v="2.3.9 - PRODUCTOS Y ÚTILES VARIOS"/>
    <s v="N"/>
    <s v="00 - N/A"/>
    <s v="10 - FONDO GENERAL"/>
    <s v="(en blanco)"/>
    <s v="99 - MULTIPROVINCIAL"/>
    <n v="0"/>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14508.19"/>
    <n v="95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200000"/>
    <n v="55224"/>
    <n v="115500"/>
    <n v="316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855379291"/>
    <n v="590715125.46000004"/>
    <n v="641332302.49000001"/>
    <n v="541375064.9600000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1280000"/>
    <n v="1280000"/>
    <n v="96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000000"/>
    <n v="235838.4"/>
    <n v="825048"/>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242274000"/>
    <n v="439947666.76999998"/>
    <n v="440274000"/>
    <n v="40130741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8654168"/>
    <n v="29570168"/>
    <n v="33630168"/>
    <n v="2686765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651000"/>
    <n v="756000"/>
    <n v="56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7175347"/>
    <n v="1110468"/>
    <n v="3118807"/>
    <n v="1075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98646317"/>
    <n v="90646370.159999996"/>
    <n v="100265109"/>
    <n v="90646370.159999996"/>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1161800"/>
    <n v="3367000"/>
    <n v="11161800"/>
    <n v="3367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5000000"/>
    <n v="7962381.5199999996"/>
    <n v="8327886.8399999999"/>
    <n v="7962380.980000001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0"/>
    <n v="0"/>
    <n v="78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4474677.4399999995"/>
    <n v="10000000"/>
    <n v="2742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3000000"/>
    <n v="2429359.36"/>
    <n v="3000000"/>
    <n v="1476557.4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200000"/>
    <n v="805017.45"/>
    <n v="200000"/>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60276000"/>
    <n v="62594000"/>
    <n v="63200000"/>
    <n v="572855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98646317"/>
    <n v="82602948.939999998"/>
    <n v="98646317"/>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0"/>
    <n v="0"/>
    <n v="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98646317"/>
    <n v="92783871.290000007"/>
    <n v="98646317"/>
    <n v="92783871.289999992"/>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en blanco)"/>
    <s v="99 - MULTIPROVINCIAL"/>
    <n v="1321200"/>
    <n v="0"/>
    <n v="132120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8374464"/>
    <n v="74403160.939999998"/>
    <n v="75634021.789999992"/>
    <n v="68008744.829999968"/>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9767066"/>
    <n v="75492484.520000011"/>
    <n v="76633312.659999996"/>
    <n v="69022408.970000014"/>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12221243"/>
    <n v="11914993.049999999"/>
    <n v="13491240.220000001"/>
    <n v="10880042.500000002"/>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2000000"/>
    <n v="20484000.400000002"/>
    <n v="21000000"/>
    <n v="17300007.949999999"/>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5000000"/>
    <n v="22691033.900000002"/>
    <n v="25000000"/>
    <n v="20547948.559999999"/>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450000"/>
    <n v="657618.22"/>
    <n v="450000"/>
    <n v="644050.0700000001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382200"/>
    <n v="195000"/>
    <n v="382200"/>
    <n v="15852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3000000"/>
    <n v="0"/>
    <n v="200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5000000"/>
    <n v="1376132.7399999998"/>
    <n v="50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207466"/>
    <n v="310000"/>
    <n v="19580.5"/>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60000000"/>
    <n v="69721936"/>
    <n v="98333800"/>
    <n v="5153813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2000000"/>
    <n v="2392582.17"/>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30817"/>
    <n v="2118404.0700000003"/>
    <n v="2119000"/>
    <n v="1615069.1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18000000"/>
    <n v="41642200"/>
    <n v="42000000"/>
    <n v="40544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2500000"/>
    <n v="667128.57999999996"/>
    <n v="700000"/>
    <n v="667128.5799999999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3500000"/>
    <n v="171572"/>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3797877"/>
    <n v="11660961.699999999"/>
    <n v="13183708.93"/>
    <n v="11660961.699999999"/>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000000"/>
    <n v="0"/>
    <n v="5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30000000"/>
    <n v="17079534.5"/>
    <n v="17688694"/>
    <n v="15874234.5"/>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en blanco)"/>
    <s v="99 - MULTIPROVINCIAL"/>
    <n v="0"/>
    <n v="3452835"/>
    <n v="7000000"/>
    <n v="3452835"/>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29140"/>
    <n v="6898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1050000"/>
    <n v="8531243.8000000007"/>
    <n v="11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500000"/>
    <n v="2000000"/>
    <n v="2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en blanco)"/>
    <s v="99 - MULTIPROVINCIAL"/>
    <n v="0"/>
    <n v="7283355"/>
    <n v="40000000"/>
    <n v="485557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0"/>
    <n v="42276937.020000003"/>
    <n v="44500000"/>
    <n v="35784723.10999998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
    <n v="7688968.5900000008"/>
    <n v="5000000"/>
    <n v="5678556.520000000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9053904"/>
    <n v="9053904"/>
    <n v="9030934"/>
    <n v="9053904"/>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6589000"/>
    <n v="7769000"/>
    <n v="5990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
    <n v="413359.15"/>
    <n v="452000"/>
    <n v="413359.1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34000000"/>
    <n v="177000"/>
    <n v="6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0"/>
    <n v="74240"/>
    <n v="127333.38"/>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67922.960000000006"/>
    <n v="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00000"/>
    <n v="0"/>
    <n v="24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533686"/>
    <n v="53267964.149999999"/>
    <n v="741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40679339"/>
    <n v="32265565.859999999"/>
    <n v="38374388.870000005"/>
    <n v="30197653.949999999"/>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3000000"/>
    <n v="1389399.88"/>
    <n v="50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6800000"/>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143748"/>
    <n v="30461.360000000001"/>
    <n v="14102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350000"/>
    <n v="660648.16"/>
    <n v="607900"/>
    <n v="607848.15999999992"/>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8022629"/>
    <n v="10991560.07"/>
    <n v="11068200"/>
    <n v="4366672.600000000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50000"/>
    <n v="1167990"/>
    <n v="1050000"/>
    <n v="116799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8000000"/>
    <n v="20815093.990000002"/>
    <n v="21965000"/>
    <n v="14690866.39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881513.45"/>
    <n v="3435000"/>
    <n v="1099901.6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000000"/>
    <n v="740221.08000000007"/>
    <n v="1905000"/>
    <n v="694543.2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000"/>
    <n v="790236.01"/>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22359"/>
    <n v="87243.299999999988"/>
    <n v="100000"/>
    <n v="87243.29999999998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0"/>
    <n v="41965225.009999998"/>
    <n v="58000000"/>
    <n v="35715224.97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8000000"/>
    <n v="24780"/>
    <n v="430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
    <n v="4146284"/>
    <n v="2627388"/>
    <n v="4146284"/>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750000"/>
    <n v="1723753.25"/>
    <n v="66000"/>
    <n v="1723753.2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929040"/>
    <n v="577008.91"/>
    <n v="575858.91000000015"/>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0"/>
    <n v="14506000.689999999"/>
    <n v="11442389.5"/>
    <n v="10002039.81000000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2000000"/>
    <n v="424800"/>
    <n v="2300000"/>
    <n v="424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800000"/>
    <n v="441000.81"/>
    <n v="900000"/>
    <n v="291824.7200000000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
    <n v="45375.72"/>
    <n v="3030000"/>
    <n v="45375.7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1810000"/>
    <n v="19500000"/>
    <n v="789999.9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90720000"/>
    <n v="30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00"/>
    <n v="5163798"/>
    <n v="11747754.370000001"/>
    <n v="449945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574416"/>
    <n v="6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1000000"/>
    <n v="167125.19"/>
    <n v="1000000"/>
    <n v="167125.1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6622817.54"/>
    <n v="36450000"/>
    <n v="4195555.5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00"/>
    <n v="0"/>
    <n v="418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3000000"/>
    <n v="19176770.82"/>
    <n v="21935529"/>
    <n v="18435049.960000001"/>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500000"/>
    <n v="3348943.3499999996"/>
    <n v="1400000"/>
    <n v="1923916.350000000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0"/>
    <n v="1396355.01"/>
    <n v="1500000"/>
    <n v="105781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6613244"/>
    <n v="6541371.7700000005"/>
    <n v="10313244"/>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1000000"/>
    <n v="596395.6"/>
    <n v="2905000"/>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2500000"/>
    <n v="1098375.77"/>
    <n v="2106852.17"/>
    <n v="843510.1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154315.97999999998"/>
    <n v="175000"/>
    <n v="154315.97999999998"/>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2000000"/>
    <n v="3113823.9"/>
    <n v="4308066"/>
    <n v="3113823.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0000"/>
    <n v="122504.06"/>
    <n v="1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73741884.450000003"/>
    <n v="150805799.61000001"/>
    <n v="32865226.87000000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000"/>
    <n v="15109.679999999997"/>
    <n v="15200"/>
    <n v="15109.679999999997"/>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162583"/>
    <n v="2223002"/>
    <n v="2647030.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1050000"/>
    <n v="648827.43999999994"/>
    <n v="1000000"/>
    <n v="51601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2041191"/>
    <n v="2407807.7000000002"/>
    <n v="2595000"/>
    <n v="770587.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0"/>
    <n v="173548.5"/>
    <n v="437508.69"/>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600006"/>
    <n v="175832.99"/>
    <n v="183117.00000000006"/>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1000000"/>
    <n v="894440.71"/>
    <n v="11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600000"/>
    <n v="1564043.3900000001"/>
    <n v="1915000"/>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700000"/>
    <n v="335391.40000000002"/>
    <n v="5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en blanco)"/>
    <s v="99 - MULTIPROVINCIAL"/>
    <n v="10000"/>
    <n v="178471.5"/>
    <n v="179000"/>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en blanco)"/>
    <s v="99 - MULTIPROVINCIAL"/>
    <n v="50000"/>
    <n v="24696"/>
    <n v="1030000"/>
    <n v="24696"/>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50 - CRÉDITO INTERNO"/>
    <s v="(en blanco)"/>
    <s v="99 - MULTIPROVINCIAL"/>
    <n v="0"/>
    <n v="0"/>
    <n v="5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0"/>
    <n v="0"/>
    <n v="2808103.83"/>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
    <n v="11057.43"/>
    <n v="85944.37"/>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80373.33"/>
    <n v="123000"/>
    <n v="75889.3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500000"/>
    <n v="91228.160000000003"/>
    <n v="445344.14999999991"/>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66566028.439999998"/>
    <n v="73845994.88000001"/>
    <n v="49841487.01000000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02170.82"/>
    <n v="202170.82"/>
    <n v="101085.4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41433406.579999998"/>
    <n v="215220595.78999999"/>
    <n v="24045973.59999999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6374790.719999999"/>
    <n v="26390742.32"/>
    <n v="17330712.36999999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4999999"/>
    <n v="8851393.8899999987"/>
    <n v="15000000"/>
    <n v="8851393.889999998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300000"/>
    <n v="132960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00000"/>
    <n v="4590.0200000000004"/>
    <n v="4967.60999999998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00000"/>
    <n v="90115.18"/>
    <n v="115000"/>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1000000"/>
    <n v="1189084.3"/>
    <n v="2200000"/>
    <n v="89076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76700"/>
    <n v="33404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2600000"/>
    <n v="657388.86"/>
    <n v="1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400000"/>
    <n v="34585.919999999998"/>
    <n v="5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350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1072427.43"/>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993045.7"/>
    <n v="1146080.01"/>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460885.85"/>
    <n v="638421.68999999994"/>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148673.79999999999"/>
    <n v="148407"/>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146242"/>
    <n v="247316.91000000003"/>
    <n v="472500"/>
    <n v="223598.9099999999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
    <n v="553297.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500000"/>
    <n v="829372.45000000007"/>
    <n v="6810349.8499999996"/>
    <n v="829372.4500000000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000000"/>
    <n v="3376313.22"/>
    <n v="3757000"/>
    <n v="3372189.11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0000"/>
    <n v="4903.8999999999996"/>
    <n v="25000"/>
    <n v="4903.89999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97350"/>
    <n v="0"/>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40000"/>
    <n v="309667.25"/>
    <n v="450000"/>
    <n v="14918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000000"/>
    <n v="486715.25"/>
    <n v="850000"/>
    <n v="329798.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500000"/>
    <n v="37113.599999999999"/>
    <n v="100000"/>
    <n v="37113.59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300000"/>
    <n v="339761.5"/>
    <n v="750000"/>
    <n v="339761.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78729"/>
    <n v="104190.46"/>
    <n v="150000"/>
    <n v="104190.4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88759"/>
    <n v="842694.41999999993"/>
    <n v="1188759"/>
    <n v="797854.42"/>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747458.26"/>
    <n v="747458.26"/>
    <n v="453683.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284904.5699999994"/>
    <n v="3701712"/>
    <n v="3284904.5699999994"/>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x v="0"/>
    <x v="1"/>
    <x v="1"/>
    <s v="2.1 - REMUNERACIONES Y CONTRIBUCIONES"/>
    <s v="2.1.1 - REMUNERACIONES"/>
    <s v="N"/>
    <s v="00 - N/A"/>
    <s v="10 - FONDO GENERAL"/>
    <s v="(en blanco)"/>
    <s v="99 - MULTIPROVINCIAL"/>
    <n v="4369563151"/>
    <n v="4369563149.6899996"/>
    <n v="4369563151"/>
    <n v="4369563149.6899996"/>
  </r>
  <r>
    <s v="2023"/>
    <x v="0"/>
    <x v="0"/>
    <x v="0"/>
    <x v="0"/>
    <s v="3 - Poder Judicial"/>
    <s v="0301 - PODER JUDICIAL"/>
    <s v="0001 - CONSEJO DEL PODER JUDICIAL"/>
    <x v="0"/>
    <x v="1"/>
    <x v="1"/>
    <s v="2.1 - REMUNERACIONES Y CONTRIBUCIONES"/>
    <s v="2.1.1 - REMUNERACIONES"/>
    <s v="N"/>
    <s v="00 - N/A"/>
    <s v="10 - FONDO GENERAL"/>
    <s v="(en blanco)"/>
    <s v="99 - MULTIPROVINCIAL"/>
    <n v="91162532"/>
    <n v="91162532.040000007"/>
    <n v="91162532"/>
    <n v="91162532.040000007"/>
  </r>
  <r>
    <s v="2023"/>
    <x v="0"/>
    <x v="0"/>
    <x v="0"/>
    <x v="0"/>
    <s v="3 - Poder Judicial"/>
    <s v="0301 - PODER JUDICIAL"/>
    <s v="0001 - CONSEJO DEL PODER JUDICIAL"/>
    <x v="0"/>
    <x v="1"/>
    <x v="1"/>
    <s v="2.1 - REMUNERACIONES Y CONTRIBUCIONES"/>
    <s v="2.1.1 - REMUNERACIONES"/>
    <s v="N"/>
    <s v="00 - N/A"/>
    <s v="10 - FONDO GENERAL"/>
    <s v="(en blanco)"/>
    <s v="99 - MULTIPROVINCIAL"/>
    <n v="89888641"/>
    <n v="89888641.040000021"/>
    <n v="89888641"/>
    <n v="89888641.040000021"/>
  </r>
  <r>
    <s v="2023"/>
    <x v="0"/>
    <x v="0"/>
    <x v="0"/>
    <x v="0"/>
    <s v="3 - Poder Judicial"/>
    <s v="0301 - PODER JUDICIAL"/>
    <s v="0001 - CONSEJO DEL PODER JUDICIAL"/>
    <x v="0"/>
    <x v="1"/>
    <x v="1"/>
    <s v="2.1 - REMUNERACIONES Y CONTRIBUCIONES"/>
    <s v="2.1.1 - REMUNERACIONES"/>
    <s v="N"/>
    <s v="00 - N/A"/>
    <s v="10 - FONDO GENERAL"/>
    <s v="(en blanco)"/>
    <s v="99 - MULTIPROVINCIAL"/>
    <n v="17279178"/>
    <n v="17279178.039999999"/>
    <n v="17279178"/>
    <n v="17279178.039999999"/>
  </r>
  <r>
    <s v="2023"/>
    <x v="0"/>
    <x v="0"/>
    <x v="0"/>
    <x v="0"/>
    <s v="3 - Poder Judicial"/>
    <s v="0301 - PODER JUDICIAL"/>
    <s v="0001 - CONSEJO DEL PODER JUDICIAL"/>
    <x v="0"/>
    <x v="1"/>
    <x v="1"/>
    <s v="2.1 - REMUNERACIONES Y CONTRIBUCIONES"/>
    <s v="2.1.1 - REMUNERACIONES"/>
    <s v="N"/>
    <s v="00 - N/A"/>
    <s v="10 - FONDO GENERAL"/>
    <s v="(en blanco)"/>
    <s v="99 - MULTIPROVINCIAL"/>
    <n v="362990465"/>
    <n v="362990464.97000003"/>
    <n v="362990465"/>
    <n v="362990464.97000003"/>
  </r>
  <r>
    <s v="2023"/>
    <x v="0"/>
    <x v="0"/>
    <x v="0"/>
    <x v="0"/>
    <s v="3 - Poder Judicial"/>
    <s v="0301 - PODER JUDICIAL"/>
    <s v="0001 - CONSEJO DEL PODER JUDICIAL"/>
    <x v="0"/>
    <x v="1"/>
    <x v="1"/>
    <s v="2.1 - REMUNERACIONES Y CONTRIBUCIONES"/>
    <s v="2.1.1 - REMUNERACIONES"/>
    <s v="N"/>
    <s v="00 - N/A"/>
    <s v="10 - FONDO GENERAL"/>
    <s v="(en blanco)"/>
    <s v="99 - MULTIPROVINCIAL"/>
    <n v="339711388"/>
    <n v="339711387.54999995"/>
    <n v="339711388"/>
    <n v="339711387.54999995"/>
  </r>
  <r>
    <s v="2023"/>
    <x v="0"/>
    <x v="0"/>
    <x v="0"/>
    <x v="0"/>
    <s v="3 - Poder Judicial"/>
    <s v="0301 - PODER JUDICIAL"/>
    <s v="0001 - CONSEJO DEL PODER JUDICIAL"/>
    <x v="0"/>
    <x v="1"/>
    <x v="1"/>
    <s v="2.1 - REMUNERACIONES Y CONTRIBUCIONES"/>
    <s v="2.1.2 - SOBRESUELDOS"/>
    <s v="N"/>
    <s v="00 - N/A"/>
    <s v="10 - FONDO GENERAL"/>
    <s v="(en blanco)"/>
    <s v="99 - MULTIPROVINCIAL"/>
    <n v="7984126"/>
    <n v="7984126.0299999993"/>
    <n v="7984126"/>
    <n v="7984126.0299999993"/>
  </r>
  <r>
    <s v="2023"/>
    <x v="0"/>
    <x v="0"/>
    <x v="0"/>
    <x v="0"/>
    <s v="3 - Poder Judicial"/>
    <s v="0301 - PODER JUDICIAL"/>
    <s v="0001 - CONSEJO DEL PODER JUDICIAL"/>
    <x v="0"/>
    <x v="1"/>
    <x v="1"/>
    <s v="2.1 - REMUNERACIONES Y CONTRIBUCIONES"/>
    <s v="2.1.2 - SOBRESUELDOS"/>
    <s v="N"/>
    <s v="00 - N/A"/>
    <s v="10 - FONDO GENERAL"/>
    <s v="(en blanco)"/>
    <s v="99 - MULTIPROVINCIAL"/>
    <n v="112385000"/>
    <n v="112384999.88000001"/>
    <n v="112385000"/>
    <n v="112384999.88000001"/>
  </r>
  <r>
    <s v="2023"/>
    <x v="0"/>
    <x v="0"/>
    <x v="0"/>
    <x v="0"/>
    <s v="3 - Poder Judicial"/>
    <s v="0301 - PODER JUDICIAL"/>
    <s v="0001 - CONSEJO DEL PODER JUDICIAL"/>
    <x v="0"/>
    <x v="1"/>
    <x v="1"/>
    <s v="2.1 - REMUNERACIONES Y CONTRIBUCIONES"/>
    <s v="2.1.2 - SOBRESUELDOS"/>
    <s v="N"/>
    <s v="00 - N/A"/>
    <s v="10 - FONDO GENERAL"/>
    <s v="(en blanco)"/>
    <s v="99 - MULTIPROVINCIAL"/>
    <n v="10504034"/>
    <n v="10504033.970000001"/>
    <n v="10504034"/>
    <n v="10504033.970000001"/>
  </r>
  <r>
    <s v="2023"/>
    <x v="0"/>
    <x v="0"/>
    <x v="0"/>
    <x v="0"/>
    <s v="3 - Poder Judicial"/>
    <s v="0301 - PODER JUDICIAL"/>
    <s v="0001 - CONSEJO DEL PODER JUDICIAL"/>
    <x v="0"/>
    <x v="1"/>
    <x v="1"/>
    <s v="2.1 - REMUNERACIONES Y CONTRIBUCIONES"/>
    <s v="2.1.2 - SOBRESUELDOS"/>
    <s v="N"/>
    <s v="00 - N/A"/>
    <s v="10 - FONDO GENERAL"/>
    <s v="(en blanco)"/>
    <s v="99 - MULTIPROVINCIAL"/>
    <n v="215980905"/>
    <n v="215980905.00000003"/>
    <n v="215980905"/>
    <n v="215980905.00000003"/>
  </r>
  <r>
    <s v="2023"/>
    <x v="0"/>
    <x v="0"/>
    <x v="0"/>
    <x v="0"/>
    <s v="3 - Poder Judicial"/>
    <s v="0301 - PODER JUDICIAL"/>
    <s v="0001 - CONSEJO DEL PODER JUDICIAL"/>
    <x v="0"/>
    <x v="1"/>
    <x v="1"/>
    <s v="2.1 - REMUNERACIONES Y CONTRIBUCIONES"/>
    <s v="2.1.2 - SOBRESUELDOS"/>
    <s v="N"/>
    <s v="00 - N/A"/>
    <s v="10 - FONDO GENERAL"/>
    <s v="(en blanco)"/>
    <s v="99 - MULTIPROVINCIAL"/>
    <n v="78058191"/>
    <n v="78058190.959999993"/>
    <n v="78058191"/>
    <n v="78058190.959999993"/>
  </r>
  <r>
    <s v="2023"/>
    <x v="0"/>
    <x v="0"/>
    <x v="0"/>
    <x v="0"/>
    <s v="3 - Poder Judicial"/>
    <s v="0301 - PODER JUDICIAL"/>
    <s v="0001 - CONSEJO DEL PODER JUDICIAL"/>
    <x v="0"/>
    <x v="1"/>
    <x v="1"/>
    <s v="2.1 - REMUNERACIONES Y CONTRIBUCIONES"/>
    <s v="2.1.2 - SOBRESUELDOS"/>
    <s v="N"/>
    <s v="00 - N/A"/>
    <s v="10 - FONDO GENERAL"/>
    <s v="(en blanco)"/>
    <s v="99 - MULTIPROVINCIAL"/>
    <n v="13183200"/>
    <n v="13183200"/>
    <n v="13183200"/>
    <n v="13183200"/>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1677881"/>
    <n v="11797451.08"/>
    <n v="11677881"/>
    <n v="11797451.08"/>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99556273"/>
    <n v="199436702.39000005"/>
    <n v="199556273"/>
    <n v="199436702.39000005"/>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59091499"/>
    <n v="59091498.949999988"/>
    <n v="59091499"/>
    <n v="59091498.949999988"/>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4030899"/>
    <n v="4030899"/>
    <n v="4030899"/>
    <n v="4030899"/>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363586084"/>
    <n v="363586084"/>
    <n v="363586084"/>
    <n v="363586084"/>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64000000"/>
    <n v="64000000"/>
    <n v="64000000"/>
    <n v="64000000"/>
  </r>
  <r>
    <s v="2023"/>
    <x v="0"/>
    <x v="0"/>
    <x v="0"/>
    <x v="0"/>
    <s v="3 - Poder Judicial"/>
    <s v="0301 - PODER JUDICIAL"/>
    <s v="0001 - CONSEJO DEL PODER JUDICIAL"/>
    <x v="0"/>
    <x v="1"/>
    <x v="1"/>
    <s v="2.2 - CONTRATACIÓN DE SERVICIOS"/>
    <s v="2.2.1 - SERVICIOS BÁSICOS"/>
    <s v="N"/>
    <s v="00 - N/A"/>
    <s v="10 - FONDO GENERAL"/>
    <s v="(en blanco)"/>
    <s v="99 - MULTIPROVINCIAL"/>
    <n v="3405800"/>
    <n v="3405799.99"/>
    <n v="3405800"/>
    <n v="3405799.99"/>
  </r>
  <r>
    <s v="2023"/>
    <x v="0"/>
    <x v="0"/>
    <x v="0"/>
    <x v="0"/>
    <s v="3 - Poder Judicial"/>
    <s v="0301 - PODER JUDICIAL"/>
    <s v="0001 - CONSEJO DEL PODER JUDICIAL"/>
    <x v="0"/>
    <x v="1"/>
    <x v="1"/>
    <s v="2.2 - CONTRATACIÓN DE SERVICIOS"/>
    <s v="2.2.1 - SERVICIOS BÁSICOS"/>
    <s v="N"/>
    <s v="00 - N/A"/>
    <s v="10 - FONDO GENERAL"/>
    <s v="(en blanco)"/>
    <s v="99 - MULTIPROVINCIAL"/>
    <n v="55988883"/>
    <n v="55988883"/>
    <n v="55988883"/>
    <n v="55988883"/>
  </r>
  <r>
    <s v="2023"/>
    <x v="0"/>
    <x v="0"/>
    <x v="0"/>
    <x v="0"/>
    <s v="3 - Poder Judicial"/>
    <s v="0301 - PODER JUDICIAL"/>
    <s v="0001 - CONSEJO DEL PODER JUDICIAL"/>
    <x v="0"/>
    <x v="1"/>
    <x v="1"/>
    <s v="2.2 - CONTRATACIÓN DE SERVICIOS"/>
    <s v="2.2.1 - SERVICIOS BÁSICOS"/>
    <s v="N"/>
    <s v="00 - N/A"/>
    <s v="10 - FONDO GENERAL"/>
    <s v="(en blanco)"/>
    <s v="99 - MULTIPROVINCIAL"/>
    <n v="794924"/>
    <n v="794924"/>
    <n v="794924"/>
    <n v="794924"/>
  </r>
  <r>
    <s v="2023"/>
    <x v="0"/>
    <x v="0"/>
    <x v="0"/>
    <x v="0"/>
    <s v="3 - Poder Judicial"/>
    <s v="0301 - PODER JUDICIAL"/>
    <s v="0001 - CONSEJO DEL PODER JUDICIAL"/>
    <x v="0"/>
    <x v="1"/>
    <x v="1"/>
    <s v="2.2 - CONTRATACIÓN DE SERVICIOS"/>
    <s v="2.2.1 - SERVICIOS BÁSICOS"/>
    <s v="N"/>
    <s v="00 - N/A"/>
    <s v="10 - FONDO GENERAL"/>
    <s v="(en blanco)"/>
    <s v="99 - MULTIPROVINCIAL"/>
    <n v="79703631"/>
    <n v="79703631"/>
    <n v="79703631"/>
    <n v="79703631"/>
  </r>
  <r>
    <s v="2023"/>
    <x v="0"/>
    <x v="0"/>
    <x v="0"/>
    <x v="0"/>
    <s v="3 - Poder Judicial"/>
    <s v="0301 - PODER JUDICIAL"/>
    <s v="0001 - CONSEJO DEL PODER JUDICIAL"/>
    <x v="0"/>
    <x v="1"/>
    <x v="1"/>
    <s v="2.2 - CONTRATACIÓN DE SERVICIOS"/>
    <s v="2.2.1 - SERVICIOS BÁSICOS"/>
    <s v="N"/>
    <s v="00 - N/A"/>
    <s v="10 - FONDO GENERAL"/>
    <s v="(en blanco)"/>
    <s v="99 - MULTIPROVINCIAL"/>
    <n v="143541015"/>
    <n v="143541014.99999997"/>
    <n v="143541015"/>
    <n v="143541014.99999997"/>
  </r>
  <r>
    <s v="2023"/>
    <x v="0"/>
    <x v="0"/>
    <x v="0"/>
    <x v="0"/>
    <s v="3 - Poder Judicial"/>
    <s v="0301 - PODER JUDICIAL"/>
    <s v="0001 - CONSEJO DEL PODER JUDICIAL"/>
    <x v="0"/>
    <x v="1"/>
    <x v="1"/>
    <s v="2.2 - CONTRATACIÓN DE SERVICIOS"/>
    <s v="2.2.1 - SERVICIOS BÁSICOS"/>
    <s v="N"/>
    <s v="00 - N/A"/>
    <s v="10 - FONDO GENERAL"/>
    <s v="(en blanco)"/>
    <s v="99 - MULTIPROVINCIAL"/>
    <n v="5868559"/>
    <n v="5868559.0000000009"/>
    <n v="5868559"/>
    <n v="5868559.0000000009"/>
  </r>
  <r>
    <s v="2023"/>
    <x v="0"/>
    <x v="0"/>
    <x v="0"/>
    <x v="0"/>
    <s v="3 - Poder Judicial"/>
    <s v="0301 - PODER JUDICIAL"/>
    <s v="0001 - CONSEJO DEL PODER JUDICIAL"/>
    <x v="0"/>
    <x v="1"/>
    <x v="1"/>
    <s v="2.2 - CONTRATACIÓN DE SERVICIOS"/>
    <s v="2.2.1 - SERVICIOS BÁSICOS"/>
    <s v="N"/>
    <s v="00 - N/A"/>
    <s v="10 - FONDO GENERAL"/>
    <s v="(en blanco)"/>
    <s v="99 - MULTIPROVINCIAL"/>
    <n v="2028086"/>
    <n v="2028086"/>
    <n v="2028086"/>
    <n v="2028086"/>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3213929"/>
    <n v="3213929.0000000009"/>
    <n v="3213929"/>
    <n v="3213929.0000000009"/>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1864219"/>
    <n v="1864219"/>
    <n v="1864219"/>
    <n v="1864219"/>
  </r>
  <r>
    <s v="2023"/>
    <x v="0"/>
    <x v="0"/>
    <x v="0"/>
    <x v="0"/>
    <s v="3 - Poder Judicial"/>
    <s v="0301 - PODER JUDICIAL"/>
    <s v="0001 - CONSEJO DEL PODER JUDICIAL"/>
    <x v="0"/>
    <x v="1"/>
    <x v="1"/>
    <s v="2.2 - CONTRATACIÓN DE SERVICIOS"/>
    <s v="2.2.3 - VIÁTICOS"/>
    <s v="N"/>
    <s v="00 - N/A"/>
    <s v="10 - FONDO GENERAL"/>
    <s v="(en blanco)"/>
    <s v="99 - MULTIPROVINCIAL"/>
    <n v="19417934"/>
    <n v="19417933.999999996"/>
    <n v="19417934"/>
    <n v="19417933.999999996"/>
  </r>
  <r>
    <s v="2023"/>
    <x v="0"/>
    <x v="0"/>
    <x v="0"/>
    <x v="0"/>
    <s v="3 - Poder Judicial"/>
    <s v="0301 - PODER JUDICIAL"/>
    <s v="0001 - CONSEJO DEL PODER JUDICIAL"/>
    <x v="0"/>
    <x v="1"/>
    <x v="1"/>
    <s v="2.2 - CONTRATACIÓN DE SERVICIOS"/>
    <s v="2.2.3 - VIÁTICOS"/>
    <s v="N"/>
    <s v="00 - N/A"/>
    <s v="10 - FONDO GENERAL"/>
    <s v="(en blanco)"/>
    <s v="99 - MULTIPROVINCIAL"/>
    <n v="2997145"/>
    <n v="2997145"/>
    <n v="2997145"/>
    <n v="2997145"/>
  </r>
  <r>
    <s v="2023"/>
    <x v="0"/>
    <x v="0"/>
    <x v="0"/>
    <x v="0"/>
    <s v="3 - Poder Judicial"/>
    <s v="0301 - PODER JUDICIAL"/>
    <s v="0001 - CONSEJO DEL PODER JUDICIAL"/>
    <x v="0"/>
    <x v="1"/>
    <x v="1"/>
    <s v="2.2 - CONTRATACIÓN DE SERVICIOS"/>
    <s v="2.2.4 - TRANSPORTE Y ALMACENAJE"/>
    <s v="N"/>
    <s v="00 - N/A"/>
    <s v="10 - FONDO GENERAL"/>
    <s v="(en blanco)"/>
    <s v="99 - MULTIPROVINCIAL"/>
    <n v="7588013"/>
    <n v="7588012.9200000009"/>
    <n v="7588013"/>
    <n v="7588012.9200000009"/>
  </r>
  <r>
    <s v="2023"/>
    <x v="0"/>
    <x v="0"/>
    <x v="0"/>
    <x v="0"/>
    <s v="3 - Poder Judicial"/>
    <s v="0301 - PODER JUDICIAL"/>
    <s v="0001 - CONSEJO DEL PODER JUDICIAL"/>
    <x v="0"/>
    <x v="1"/>
    <x v="1"/>
    <s v="2.2 - CONTRATACIÓN DE SERVICIOS"/>
    <s v="2.2.4 - TRANSPORTE Y ALMACENAJE"/>
    <s v="N"/>
    <s v="00 - N/A"/>
    <s v="10 - FONDO GENERAL"/>
    <s v="(en blanco)"/>
    <s v="99 - MULTIPROVINCIAL"/>
    <n v="1780878"/>
    <n v="1780878"/>
    <n v="1780878"/>
    <n v="1780878"/>
  </r>
  <r>
    <s v="2023"/>
    <x v="0"/>
    <x v="0"/>
    <x v="0"/>
    <x v="0"/>
    <s v="3 - Poder Judicial"/>
    <s v="0301 - PODER JUDICIAL"/>
    <s v="0001 - CONSEJO DEL PODER JUDICIAL"/>
    <x v="0"/>
    <x v="1"/>
    <x v="1"/>
    <s v="2.2 - CONTRATACIÓN DE SERVICIOS"/>
    <s v="2.2.5 - ALQUILERES Y RENTAS"/>
    <s v="N"/>
    <s v="00 - N/A"/>
    <s v="10 - FONDO GENERAL"/>
    <s v="(en blanco)"/>
    <s v="99 - MULTIPROVINCIAL"/>
    <n v="66316131"/>
    <n v="66316130.969999999"/>
    <n v="66316131"/>
    <n v="66316130.969999999"/>
  </r>
  <r>
    <s v="2023"/>
    <x v="0"/>
    <x v="0"/>
    <x v="0"/>
    <x v="0"/>
    <s v="3 - Poder Judicial"/>
    <s v="0301 - PODER JUDICIAL"/>
    <s v="0001 - CONSEJO DEL PODER JUDICIAL"/>
    <x v="0"/>
    <x v="1"/>
    <x v="1"/>
    <s v="2.2 - CONTRATACIÓN DE SERVICIOS"/>
    <s v="2.2.5 - ALQUILERES Y RENTAS"/>
    <s v="N"/>
    <s v="00 - N/A"/>
    <s v="10 - FONDO GENERAL"/>
    <s v="(en blanco)"/>
    <s v="99 - MULTIPROVINCIAL"/>
    <n v="2700542"/>
    <n v="2700542"/>
    <n v="2700542"/>
    <n v="2700542"/>
  </r>
  <r>
    <s v="2023"/>
    <x v="0"/>
    <x v="0"/>
    <x v="0"/>
    <x v="0"/>
    <s v="3 - Poder Judicial"/>
    <s v="0301 - PODER JUDICIAL"/>
    <s v="0001 - CONSEJO DEL PODER JUDICIAL"/>
    <x v="0"/>
    <x v="1"/>
    <x v="1"/>
    <s v="2.2 - CONTRATACIÓN DE SERVICIOS"/>
    <s v="2.2.5 - ALQUILERES Y RENTAS"/>
    <s v="N"/>
    <s v="00 - N/A"/>
    <s v="10 - FONDO GENERAL"/>
    <s v="(en blanco)"/>
    <s v="99 - MULTIPROVINCIAL"/>
    <n v="858823"/>
    <n v="858823.00000000012"/>
    <n v="858823"/>
    <n v="858823.00000000012"/>
  </r>
  <r>
    <s v="2023"/>
    <x v="0"/>
    <x v="0"/>
    <x v="0"/>
    <x v="0"/>
    <s v="3 - Poder Judicial"/>
    <s v="0301 - PODER JUDICIAL"/>
    <s v="0001 - CONSEJO DEL PODER JUDICIAL"/>
    <x v="0"/>
    <x v="1"/>
    <x v="1"/>
    <s v="2.2 - CONTRATACIÓN DE SERVICIOS"/>
    <s v="2.2.5 - ALQUILERES Y RENTAS"/>
    <s v="N"/>
    <s v="00 - N/A"/>
    <s v="10 - FONDO GENERAL"/>
    <s v="(en blanco)"/>
    <s v="99 - MULTIPROVINCIAL"/>
    <n v="85667382"/>
    <n v="85667382.020000011"/>
    <n v="85667382"/>
    <n v="85667382.020000011"/>
  </r>
  <r>
    <s v="2023"/>
    <x v="0"/>
    <x v="0"/>
    <x v="0"/>
    <x v="0"/>
    <s v="3 - Poder Judicial"/>
    <s v="0301 - PODER JUDICIAL"/>
    <s v="0001 - CONSEJO DEL PODER JUDICIAL"/>
    <x v="0"/>
    <x v="1"/>
    <x v="1"/>
    <s v="2.2 - CONTRATACIÓN DE SERVICIOS"/>
    <s v="2.2.6 - SEGUROS"/>
    <s v="N"/>
    <s v="00 - N/A"/>
    <s v="10 - FONDO GENERAL"/>
    <s v="(en blanco)"/>
    <s v="99 - MULTIPROVINCIAL"/>
    <n v="1500000"/>
    <n v="1500000"/>
    <n v="1500000"/>
    <n v="1500000"/>
  </r>
  <r>
    <s v="2023"/>
    <x v="0"/>
    <x v="0"/>
    <x v="0"/>
    <x v="0"/>
    <s v="3 - Poder Judicial"/>
    <s v="0301 - PODER JUDICIAL"/>
    <s v="0001 - CONSEJO DEL PODER JUDICIAL"/>
    <x v="0"/>
    <x v="1"/>
    <x v="1"/>
    <s v="2.2 - CONTRATACIÓN DE SERVICIOS"/>
    <s v="2.2.6 - SEGUROS"/>
    <s v="N"/>
    <s v="00 - N/A"/>
    <s v="10 - FONDO GENERAL"/>
    <s v="(en blanco)"/>
    <s v="99 - MULTIPROVINCIAL"/>
    <n v="702136356"/>
    <n v="702136355.99999988"/>
    <n v="702136356"/>
    <n v="702136355.99999988"/>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081054"/>
    <n v="28081053.410000004"/>
    <n v="28081054"/>
    <n v="28081053.410000004"/>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671210"/>
    <n v="23671209.999999996"/>
    <n v="23671210"/>
    <n v="23671209.999999996"/>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9425096"/>
    <n v="19425096"/>
    <n v="19425096"/>
    <n v="19425096"/>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614181"/>
    <n v="1614181"/>
    <n v="1614181"/>
    <n v="1614181"/>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3921734"/>
    <n v="13921734"/>
    <n v="13921734"/>
    <n v="1392173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83100"/>
    <n v="1183100"/>
    <n v="1183100"/>
    <n v="1183100"/>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15120"/>
    <n v="815120"/>
    <n v="815120"/>
    <n v="815120"/>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26548"/>
    <n v="226548"/>
    <n v="226548"/>
    <n v="22654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5760104"/>
    <n v="55760104"/>
    <n v="55760104"/>
    <n v="5576010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914573"/>
    <n v="1914573"/>
    <n v="1914573"/>
    <n v="191457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957534"/>
    <n v="6957534"/>
    <n v="6957534"/>
    <n v="695753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22599"/>
    <n v="822599"/>
    <n v="822599"/>
    <n v="8225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607298"/>
    <n v="18607298"/>
    <n v="18607298"/>
    <n v="1860729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00000"/>
    <n v="2400000"/>
    <n v="2400000"/>
    <n v="2400000"/>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5096274"/>
    <n v="15096274"/>
    <n v="15096274"/>
    <n v="1509627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91617999"/>
    <n v="91617999"/>
    <n v="91617999"/>
    <n v="916179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162663"/>
    <n v="6162663"/>
    <n v="6162663"/>
    <n v="6162663"/>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32620613"/>
    <n v="32620613.000000007"/>
    <n v="32620613"/>
    <n v="32620613.000000007"/>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51618"/>
    <n v="451618"/>
    <n v="451618"/>
    <n v="451618"/>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195777"/>
    <n v="4195777"/>
    <n v="4195777"/>
    <n v="4195777"/>
  </r>
  <r>
    <s v="2023"/>
    <x v="0"/>
    <x v="0"/>
    <x v="0"/>
    <x v="0"/>
    <s v="3 - Poder Judicial"/>
    <s v="0301 - PODER JUDICIAL"/>
    <s v="0001 - CONSEJO DEL PODER JUDICIAL"/>
    <x v="0"/>
    <x v="1"/>
    <x v="1"/>
    <s v="2.3 - MATERIALES Y SUMINISTROS"/>
    <s v="2.3.2 - TEXTILES Y VESTUARIOS"/>
    <s v="N"/>
    <s v="00 - N/A"/>
    <s v="10 - FONDO GENERAL"/>
    <s v="(en blanco)"/>
    <s v="99 - MULTIPROVINCIAL"/>
    <n v="4106800"/>
    <n v="4106800"/>
    <n v="4106800"/>
    <n v="4106800"/>
  </r>
  <r>
    <s v="2023"/>
    <x v="0"/>
    <x v="0"/>
    <x v="0"/>
    <x v="0"/>
    <s v="3 - Poder Judicial"/>
    <s v="0301 - PODER JUDICIAL"/>
    <s v="0001 - CONSEJO DEL PODER JUDICIAL"/>
    <x v="0"/>
    <x v="1"/>
    <x v="1"/>
    <s v="2.3 - MATERIALES Y SUMINISTROS"/>
    <s v="2.3.3 - PAPEL, CARTÓN E IMPRESOS"/>
    <s v="N"/>
    <s v="00 - N/A"/>
    <s v="10 - FONDO GENERAL"/>
    <s v="(en blanco)"/>
    <s v="99 - MULTIPROVINCIAL"/>
    <n v="4188706"/>
    <n v="4188706"/>
    <n v="4188706"/>
    <n v="4188706"/>
  </r>
  <r>
    <s v="2023"/>
    <x v="0"/>
    <x v="0"/>
    <x v="0"/>
    <x v="0"/>
    <s v="3 - Poder Judicial"/>
    <s v="0301 - PODER JUDICIAL"/>
    <s v="0001 - CONSEJO DEL PODER JUDICIAL"/>
    <x v="0"/>
    <x v="1"/>
    <x v="1"/>
    <s v="2.3 - MATERIALES Y SUMINISTROS"/>
    <s v="2.3.3 - PAPEL, CARTÓN E IMPRESOS"/>
    <s v="N"/>
    <s v="00 - N/A"/>
    <s v="10 - FONDO GENERAL"/>
    <s v="(en blanco)"/>
    <s v="99 - MULTIPROVINCIAL"/>
    <n v="16518668"/>
    <n v="16518668"/>
    <n v="16518668"/>
    <n v="16518668"/>
  </r>
  <r>
    <s v="2023"/>
    <x v="0"/>
    <x v="0"/>
    <x v="0"/>
    <x v="0"/>
    <s v="3 - Poder Judicial"/>
    <s v="0301 - PODER JUDICIAL"/>
    <s v="0001 - CONSEJO DEL PODER JUDICIAL"/>
    <x v="0"/>
    <x v="1"/>
    <x v="1"/>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x v="0"/>
    <x v="1"/>
    <x v="1"/>
    <s v="2.3 - MATERIALES Y SUMINISTROS"/>
    <s v="2.3.3 - PAPEL, CARTÓN E IMPRESOS"/>
    <s v="N"/>
    <s v="00 - N/A"/>
    <s v="10 - FONDO GENERAL"/>
    <s v="(en blanco)"/>
    <s v="99 - MULTIPROVINCIAL"/>
    <n v="2010662"/>
    <n v="2010662"/>
    <n v="2010662"/>
    <n v="2010662"/>
  </r>
  <r>
    <s v="2023"/>
    <x v="0"/>
    <x v="0"/>
    <x v="0"/>
    <x v="0"/>
    <s v="3 - Poder Judicial"/>
    <s v="0301 - PODER JUDICIAL"/>
    <s v="0001 - CONSEJO DEL PODER JUDICIAL"/>
    <x v="0"/>
    <x v="1"/>
    <x v="1"/>
    <s v="2.3 - MATERIALES Y SUMINISTROS"/>
    <s v="2.3.5 - CUERO, CAUCHO Y PLÁSTICO"/>
    <s v="N"/>
    <s v="00 - N/A"/>
    <s v="10 - FONDO GENERAL"/>
    <s v="(en blanco)"/>
    <s v="99 - MULTIPROVINCIAL"/>
    <n v="3048495"/>
    <n v="3048495"/>
    <n v="3048495"/>
    <n v="3048495"/>
  </r>
  <r>
    <s v="2023"/>
    <x v="0"/>
    <x v="0"/>
    <x v="0"/>
    <x v="0"/>
    <s v="3 - Poder Judicial"/>
    <s v="0301 - PODER JUDICIAL"/>
    <s v="0001 - CONSEJO DEL PODER JUDICIAL"/>
    <x v="0"/>
    <x v="1"/>
    <x v="1"/>
    <s v="2.3 - MATERIALES Y SUMINISTROS"/>
    <s v="2.3.5 - CUERO, CAUCHO Y PLÁSTICO"/>
    <s v="N"/>
    <s v="00 - N/A"/>
    <s v="10 - FONDO GENERAL"/>
    <s v="(en blanco)"/>
    <s v="99 - MULTIPROVINCIAL"/>
    <n v="4677524"/>
    <n v="4677524"/>
    <n v="4677524"/>
    <n v="4677524"/>
  </r>
  <r>
    <s v="2023"/>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419100"/>
    <n v="3419100"/>
    <n v="3419100"/>
    <n v="3419100"/>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1279199"/>
    <n v="31279199.000000015"/>
    <n v="31279199"/>
    <n v="31279199.000000015"/>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715845"/>
    <n v="4715845"/>
    <n v="4715845"/>
    <n v="4715845"/>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823580"/>
    <n v="4823580"/>
    <n v="4823580"/>
    <n v="4823580"/>
  </r>
  <r>
    <s v="2023"/>
    <x v="0"/>
    <x v="0"/>
    <x v="0"/>
    <x v="0"/>
    <s v="3 - Poder Judicial"/>
    <s v="0301 - PODER JUDICIAL"/>
    <s v="0001 - CONSEJO DEL PODER JUDICIAL"/>
    <x v="0"/>
    <x v="1"/>
    <x v="1"/>
    <s v="2.3 - MATERIALES Y SUMINISTROS"/>
    <s v="2.3.9 - PRODUCTOS Y ÚTILES VARIOS"/>
    <s v="N"/>
    <s v="00 - N/A"/>
    <s v="10 - FONDO GENERAL"/>
    <s v="(en blanco)"/>
    <s v="99 - MULTIPROVINCIAL"/>
    <n v="3521932"/>
    <n v="3521932"/>
    <n v="3521932"/>
    <n v="3521932"/>
  </r>
  <r>
    <s v="2023"/>
    <x v="0"/>
    <x v="0"/>
    <x v="0"/>
    <x v="0"/>
    <s v="3 - Poder Judicial"/>
    <s v="0301 - PODER JUDICIAL"/>
    <s v="0001 - CONSEJO DEL PODER JUDICIAL"/>
    <x v="0"/>
    <x v="1"/>
    <x v="1"/>
    <s v="2.3 - MATERIALES Y SUMINISTROS"/>
    <s v="2.3.9 - PRODUCTOS Y ÚTILES VARIOS"/>
    <s v="N"/>
    <s v="00 - N/A"/>
    <s v="10 - FONDO GENERAL"/>
    <s v="(en blanco)"/>
    <s v="99 - MULTIPROVINCIAL"/>
    <n v="28054637"/>
    <n v="28054636.999999993"/>
    <n v="28054637"/>
    <n v="28054636.999999993"/>
  </r>
  <r>
    <s v="2023"/>
    <x v="0"/>
    <x v="0"/>
    <x v="0"/>
    <x v="0"/>
    <s v="3 - Poder Judicial"/>
    <s v="0301 - PODER JUDICIAL"/>
    <s v="0001 - CONSEJO DEL PODER JUDICIAL"/>
    <x v="0"/>
    <x v="1"/>
    <x v="1"/>
    <s v="2.3 - MATERIALES Y SUMINISTROS"/>
    <s v="2.3.9 - PRODUCTOS Y ÚTILES VARIOS"/>
    <s v="N"/>
    <s v="00 - N/A"/>
    <s v="10 - FONDO GENERAL"/>
    <s v="(en blanco)"/>
    <s v="99 - MULTIPROVINCIAL"/>
    <n v="7264883"/>
    <n v="7264883.0000000009"/>
    <n v="7264883"/>
    <n v="7264883.0000000009"/>
  </r>
  <r>
    <s v="2023"/>
    <x v="0"/>
    <x v="0"/>
    <x v="0"/>
    <x v="0"/>
    <s v="3 - Poder Judicial"/>
    <s v="0301 - PODER JUDICIAL"/>
    <s v="0001 - CONSEJO DEL PODER JUDICIAL"/>
    <x v="0"/>
    <x v="1"/>
    <x v="1"/>
    <s v="2.3 - MATERIALES Y SUMINISTROS"/>
    <s v="2.3.9 - PRODUCTOS Y ÚTILES VARIOS"/>
    <s v="N"/>
    <s v="00 - N/A"/>
    <s v="10 - FONDO GENERAL"/>
    <s v="(en blanco)"/>
    <s v="99 - MULTIPROVINCIAL"/>
    <n v="13140505"/>
    <n v="13140505"/>
    <n v="13140505"/>
    <n v="13140505"/>
  </r>
  <r>
    <s v="2023"/>
    <x v="0"/>
    <x v="0"/>
    <x v="1"/>
    <x v="1"/>
    <s v="3 - Poder Judicial"/>
    <s v="0301 - PODER JUDICIAL"/>
    <s v="0001 - CONSEJO DEL PODER JUDICIAL"/>
    <x v="0"/>
    <x v="1"/>
    <x v="1"/>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2808892920"/>
    <n v="2808892920"/>
    <n v="2808892920"/>
    <n v="280889292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10719036"/>
    <n v="10719036"/>
    <n v="10719036"/>
    <n v="10719036"/>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369350800"/>
    <n v="369350800"/>
    <n v="369350800"/>
    <n v="36935080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962000000"/>
    <n v="1212000000"/>
    <n v="1212000000"/>
    <n v="121200000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47800080"/>
    <n v="176666980"/>
    <n v="176666980"/>
    <n v="176666980"/>
  </r>
  <r>
    <s v="2023"/>
    <x v="0"/>
    <x v="0"/>
    <x v="0"/>
    <x v="0"/>
    <s v="4 - Junta Central Electoral"/>
    <s v="0401 - JUNTA CENTRAL ELECTORAL"/>
    <s v="0001 - JUNTA CENTRAL ELECTORAL"/>
    <x v="0"/>
    <x v="0"/>
    <x v="81"/>
    <s v="2.1 - REMUNERACIONES Y CONTRIBUCIONES"/>
    <s v="2.1.5 - CONTRIBUCIONES A LA SEGURIDAD SOCIAL"/>
    <s v="N"/>
    <s v="00 - N/A"/>
    <s v="10 - FONDO GENERAL"/>
    <s v="(en blanco)"/>
    <s v="99 - MULTIPROVINCIAL"/>
    <n v="63372840"/>
    <n v="63372840"/>
    <n v="63372840"/>
    <n v="63372840"/>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50685619"/>
    <n v="150685619"/>
    <n v="150685619"/>
    <n v="150685619"/>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09791021"/>
    <n v="109791021"/>
    <n v="109791021"/>
    <n v="109791021"/>
  </r>
  <r>
    <s v="2023"/>
    <x v="0"/>
    <x v="0"/>
    <x v="0"/>
    <x v="0"/>
    <s v="4 - Junta Central Electoral"/>
    <s v="0401 - JUNTA CENTRAL ELECTORAL"/>
    <s v="0001 - JUNTA CENTRAL ELECTORAL"/>
    <x v="0"/>
    <x v="0"/>
    <x v="81"/>
    <s v="2.2 - CONTRATACIÓN DE SERVICIOS"/>
    <s v="2.2.3 - VIÁTICOS"/>
    <s v="N"/>
    <s v="00 - N/A"/>
    <s v="10 - FONDO GENERAL"/>
    <s v="(en blanco)"/>
    <s v="99 - MULTIPROVINCIAL"/>
    <n v="121685437"/>
    <n v="1130289637"/>
    <n v="1130289637"/>
    <n v="1130289637"/>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208488928"/>
    <n v="208488928"/>
    <n v="208488928"/>
    <n v="208488928"/>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15000000"/>
    <n v="15000000"/>
    <n v="15000000"/>
    <n v="15000000"/>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54216931"/>
    <n v="54216931"/>
    <n v="54216931"/>
    <n v="54216931"/>
  </r>
  <r>
    <s v="2023"/>
    <x v="0"/>
    <x v="0"/>
    <x v="0"/>
    <x v="0"/>
    <s v="4 - Junta Central Electoral"/>
    <s v="0401 - JUNTA CENTRAL ELECTORAL"/>
    <s v="0001 - JUNTA CENTRAL ELECTORAL"/>
    <x v="0"/>
    <x v="0"/>
    <x v="81"/>
    <s v="2.2 - CONTRATACIÓN DE SERVICIOS"/>
    <s v="2.2.6 - SEGUROS"/>
    <s v="N"/>
    <s v="00 - N/A"/>
    <s v="10 - FONDO GENERAL"/>
    <s v="(en blanco)"/>
    <s v="99 - MULTIPROVINCIAL"/>
    <n v="218090265"/>
    <n v="218090265"/>
    <n v="218090265"/>
    <n v="218090265"/>
  </r>
  <r>
    <s v="2023"/>
    <x v="0"/>
    <x v="0"/>
    <x v="0"/>
    <x v="0"/>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5800000"/>
    <n v="5800000"/>
    <n v="5800000"/>
    <n v="5800000"/>
  </r>
  <r>
    <s v="2023"/>
    <x v="0"/>
    <x v="0"/>
    <x v="0"/>
    <x v="0"/>
    <s v="4 - Junta Central Electoral"/>
    <s v="0401 - JUNTA CENTRAL ELECTORAL"/>
    <s v="0001 - JUNTA CENTRAL ELECTORAL"/>
    <x v="0"/>
    <x v="0"/>
    <x v="81"/>
    <s v="2.3 - MATERIALES Y SUMINISTROS"/>
    <s v="2.3.1 - ALIMENTOS Y PRODUCTOS AGROFORESTALES"/>
    <s v="N"/>
    <s v="00 - N/A"/>
    <s v="10 - FONDO GENERAL"/>
    <s v="(en blanco)"/>
    <s v="99 - MULTIPROVINCIAL"/>
    <n v="113189910"/>
    <n v="113189910"/>
    <n v="113189910"/>
    <n v="113189910"/>
  </r>
  <r>
    <s v="2023"/>
    <x v="0"/>
    <x v="0"/>
    <x v="0"/>
    <x v="0"/>
    <s v="4 - Junta Central Electoral"/>
    <s v="0401 - JUNTA CENTRAL ELECTORAL"/>
    <s v="0001 - JUNTA CENTRAL ELECTORAL"/>
    <x v="0"/>
    <x v="0"/>
    <x v="81"/>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en blanco)"/>
    <s v="99 - MULTIPROVINCIAL"/>
    <n v="94575811"/>
    <n v="94575811"/>
    <n v="94575811"/>
    <n v="94575811"/>
  </r>
  <r>
    <s v="2023"/>
    <x v="0"/>
    <x v="0"/>
    <x v="0"/>
    <x v="0"/>
    <s v="4 - Junta Central Electoral"/>
    <s v="0401 - JUNTA CENTRAL ELECTORAL"/>
    <s v="0001 - JUNTA CENTRAL ELECTORAL"/>
    <x v="0"/>
    <x v="0"/>
    <x v="81"/>
    <s v="2.3 - MATERIALES Y SUMINISTROS"/>
    <s v="2.3.7 - COMBUSTIBLES, LUBRICANTES, PRODUCTOS QUÍMICOS Y CONEXOS"/>
    <s v="N"/>
    <s v="00 - N/A"/>
    <s v="10 - FONDO GENERAL"/>
    <s v="(en blanco)"/>
    <s v="99 - MULTIPROVINCIAL"/>
    <n v="56167208"/>
    <n v="56167208"/>
    <n v="56167208"/>
    <n v="56167208"/>
  </r>
  <r>
    <s v="2023"/>
    <x v="0"/>
    <x v="0"/>
    <x v="0"/>
    <x v="0"/>
    <s v="4 - Junta Central Electoral"/>
    <s v="0401 - JUNTA CENTRAL ELECTORAL"/>
    <s v="0001 - JUNTA CENTRAL ELECTORAL"/>
    <x v="0"/>
    <x v="0"/>
    <x v="81"/>
    <s v="2.3 - MATERIALES Y SUMINISTROS"/>
    <s v="2.3.9 - PRODUCTOS Y ÚTILES VARIOS"/>
    <s v="N"/>
    <s v="00 - N/A"/>
    <s v="10 - FONDO GENERAL"/>
    <s v="(en blanco)"/>
    <s v="99 - MULTIPROVINCIAL"/>
    <n v="311809911"/>
    <n v="311809911"/>
    <n v="311809911"/>
    <n v="311809911"/>
  </r>
  <r>
    <s v="2023"/>
    <x v="0"/>
    <x v="0"/>
    <x v="0"/>
    <x v="0"/>
    <s v="4 - Junta Central Electoral"/>
    <s v="0401 - JUNTA CENTRAL ELECTORAL"/>
    <s v="0001 - JUNTA CENTRAL ELECTORAL"/>
    <x v="0"/>
    <x v="0"/>
    <x v="31"/>
    <s v="2.1 - REMUNERACIONES Y CONTRIBUCIONES"/>
    <s v="2.1.1 - REMUNERACIONES"/>
    <s v="N"/>
    <s v="00 - N/A"/>
    <s v="10 - FONDO GENERAL"/>
    <s v="(en blanco)"/>
    <s v="99 - MULTIPROVINCIAL"/>
    <n v="4356720"/>
    <n v="4356720"/>
    <n v="4356720"/>
    <n v="435672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43215464"/>
    <n v="643215464.00000024"/>
    <n v="643215464"/>
    <n v="643215464.0000002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768000"/>
    <n v="768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2769433"/>
    <n v="12769433"/>
    <n v="12769433"/>
    <n v="12769433"/>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4665408"/>
    <n v="54665408.000000015"/>
    <n v="54665408"/>
    <n v="54665408.000000015"/>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9000000"/>
    <n v="9000000"/>
    <n v="9000000"/>
    <n v="9000000"/>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043997"/>
    <n v="2043997.0000000002"/>
    <n v="2043997"/>
    <n v="2043997.0000000002"/>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000000007"/>
    <n v="35714000"/>
    <n v="35714000.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3601288"/>
    <n v="53601288.000000007"/>
    <n v="53601288"/>
    <n v="53601288.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60803863"/>
    <n v="160803863"/>
    <n v="160803863"/>
    <n v="160803863"/>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3259080"/>
    <n v="325908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2885808"/>
    <n v="2885808"/>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4815082"/>
    <n v="44815082.000000022"/>
    <n v="44815082"/>
    <n v="44815082.000000022"/>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6444918"/>
    <n v="46444917.99999997"/>
    <n v="46444918"/>
    <n v="46444917.99999997"/>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5203153"/>
    <n v="5203153"/>
    <n v="5203153"/>
    <n v="520315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5218402"/>
    <n v="5465101.25"/>
    <n v="5465101.25"/>
    <n v="5465101.25"/>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5550"/>
    <n v="25549.999999999993"/>
    <n v="25550"/>
    <n v="25549.99999999999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147432"/>
    <n v="6147432"/>
    <n v="6147432"/>
    <n v="614743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3000000"/>
    <n v="12999999.999999998"/>
    <n v="13000000"/>
    <n v="12999999.999999998"/>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9600"/>
    <n v="96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204000"/>
    <n v="204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5256000"/>
    <n v="15629800.02"/>
    <n v="15433989.02"/>
    <n v="15629800.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9384651"/>
    <n v="9188839.3399999961"/>
    <n v="9384651"/>
    <n v="9188839.3399999961"/>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32523035"/>
    <n v="32523035"/>
    <n v="32523035"/>
    <n v="32523035"/>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068132"/>
    <n v="5068132"/>
    <n v="5068132"/>
    <n v="5068132"/>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370985"/>
    <n v="2370985"/>
    <n v="2370985"/>
    <n v="23709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66598"/>
    <n v="166598"/>
    <n v="166598"/>
    <n v="16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5"/>
    <n v="117744.34"/>
    <n v="117745"/>
    <n v="117744.34"/>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0025"/>
    <n v="50025"/>
    <n v="50025"/>
    <n v="50025"/>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41510"/>
    <n v="341510"/>
    <n v="341510"/>
    <n v="341510"/>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2760000"/>
    <n v="2760000"/>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6476925"/>
    <n v="36503925.000000015"/>
    <n v="36503925"/>
    <n v="36503925.00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63540"/>
    <n v="1063540"/>
    <n v="1063540"/>
    <n v="106354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60000"/>
    <n v="260000"/>
    <n v="260000"/>
    <n v="26000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153836"/>
    <n v="2178835.9999999995"/>
    <n v="2178836"/>
    <n v="2178835.999999999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75071"/>
    <n v="775071"/>
    <n v="775071"/>
    <n v="775071"/>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767412"/>
    <n v="6767412"/>
    <n v="6767412"/>
    <n v="676741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000"/>
    <n v="65000"/>
    <n v="65000"/>
    <n v="65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050840"/>
    <n v="919485"/>
    <n v="1050840"/>
    <n v="91948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240000"/>
    <n v="24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0916"/>
    <n v="339841"/>
    <n v="208486"/>
    <n v="33984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056111"/>
    <n v="6056111"/>
    <n v="6056111"/>
    <n v="60561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347804"/>
    <n v="22381677.739999995"/>
    <n v="22381677.740000002"/>
    <n v="22381677.73999999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57071"/>
    <n v="257071"/>
    <n v="257071"/>
    <n v="25707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688642"/>
    <n v="12688642"/>
    <n v="12688642"/>
    <n v="1268864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000000"/>
    <n v="2000000"/>
    <n v="2000000"/>
    <n v="20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98372"/>
    <n v="2448884.98"/>
    <n v="2448884.98"/>
    <n v="2448884.98"/>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852341"/>
    <n v="17852340.999999993"/>
    <n v="17852341"/>
    <n v="17852340.99999999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79233"/>
    <n v="2179233"/>
    <n v="2179233"/>
    <n v="217923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25680"/>
    <n v="125679.94"/>
    <n v="125680"/>
    <n v="125679.9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88808"/>
    <n v="790526.78"/>
    <n v="790526.78"/>
    <n v="790526.78"/>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733049"/>
    <n v="2794953.39"/>
    <n v="2794953.39"/>
    <n v="2794953.39"/>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13042"/>
    <n v="1013042.0000000001"/>
    <n v="1013042"/>
    <n v="1013042.0000000001"/>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00000000006"/>
    <n v="207850"/>
    <n v="207850.000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4125"/>
    <n v="113452"/>
    <n v="113452"/>
    <n v="113452"/>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864000"/>
    <n v="864000"/>
    <n v="864000"/>
    <n v="864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253800"/>
    <n v="1253800"/>
    <n v="1253800"/>
    <n v="12538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063218"/>
    <n v="2063217.9999999998"/>
    <n v="2063218"/>
    <n v="2063217.9999999998"/>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2935600"/>
    <n v="12935600"/>
    <n v="12935600"/>
    <n v="129356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5210000"/>
    <n v="5210000"/>
    <n v="5210000"/>
    <n v="5210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886144"/>
    <n v="2813193.83"/>
    <n v="2813193.83"/>
    <n v="2813193.8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33677"/>
    <n v="1392358.3299999998"/>
    <n v="1433677"/>
    <n v="1392358.32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92236"/>
    <n v="233554.66999999998"/>
    <n v="192236"/>
    <n v="233554.669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583916374"/>
    <n v="584620914"/>
    <n v="584620914"/>
    <n v="584620914"/>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7505511"/>
    <n v="62687904.239999972"/>
    <n v="62687904.240000002"/>
    <n v="62687904.239999972"/>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20634771"/>
    <n v="4286805.76"/>
    <n v="4286805.76"/>
    <n v="4286805.76"/>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6802488"/>
    <n v="46802488.000000007"/>
    <n v="46802488"/>
    <n v="46802488.000000007"/>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2008166"/>
    <n v="22008166.000000004"/>
    <n v="22008166"/>
    <n v="22008166.000000004"/>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70811741"/>
    <n v="69532480.310000002"/>
    <n v="69783449"/>
    <n v="69532480.310000002"/>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64987670"/>
    <n v="67438607"/>
    <n v="67181534"/>
    <n v="67438607"/>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56201"/>
    <n v="256201"/>
    <n v="256201"/>
    <n v="256201"/>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11758292"/>
    <n v="12983634.449999999"/>
    <n v="12989738.76"/>
    <n v="12983634.449999999"/>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en blanco)"/>
    <s v="99 - MULTIPROVINCIAL"/>
    <n v="7453279"/>
    <n v="7453279"/>
    <n v="7453279"/>
    <n v="7453279"/>
  </r>
  <r>
    <s v="2023"/>
    <x v="0"/>
    <x v="0"/>
    <x v="0"/>
    <x v="0"/>
    <s v="6 - Tribunal Constitucional"/>
    <s v="0403 - TRIBUNAL CONSTITUCIONAL"/>
    <s v="0001 - TRIBUNAL CONSTITUCIONAL"/>
    <x v="0"/>
    <x v="1"/>
    <x v="11"/>
    <s v="2.1 - REMUNERACIONES Y CONTRIBUCIONES"/>
    <s v="2.1.4 - GRATIFICACIONES Y BONIFICACIONES"/>
    <s v="N"/>
    <s v="00 - N/A"/>
    <s v="10 - FONDO GENERAL"/>
    <s v="(en blanco)"/>
    <s v="99 - MULTIPROVINCIAL"/>
    <n v="9724113"/>
    <n v="9724113"/>
    <n v="9724113"/>
    <n v="9724113"/>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743134"/>
    <n v="38179604.240000002"/>
    <n v="38179604.240000002"/>
    <n v="38179604.24000000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40993531"/>
    <n v="40993531"/>
    <n v="40993531"/>
    <n v="40993531"/>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48859"/>
    <n v="3748858.9999999995"/>
    <n v="3748859"/>
    <n v="3748858.9999999995"/>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8253908"/>
    <n v="8253908"/>
    <n v="8253908"/>
    <n v="8253908"/>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237891"/>
    <n v="6237891"/>
    <n v="6237891"/>
    <n v="623789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190431"/>
    <n v="6190431"/>
    <n v="6190431"/>
    <n v="619043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103174"/>
    <n v="103174"/>
    <n v="103174"/>
    <n v="10317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332220"/>
    <n v="332220"/>
    <n v="332220"/>
    <n v="332220"/>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4485177"/>
    <n v="14485177"/>
    <n v="14485177"/>
    <n v="14485177"/>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1656015"/>
    <n v="11656015"/>
    <n v="11656015"/>
    <n v="11656015"/>
  </r>
  <r>
    <s v="2023"/>
    <x v="0"/>
    <x v="0"/>
    <x v="0"/>
    <x v="0"/>
    <s v="6 - Tribunal Constitucional"/>
    <s v="0403 - TRIBUNAL CONSTITUCIONAL"/>
    <s v="0001 - TRIBUNAL CONSTITUCIONAL"/>
    <x v="0"/>
    <x v="1"/>
    <x v="11"/>
    <s v="2.2 - CONTRATACIÓN DE SERVICIOS"/>
    <s v="2.2.3 - VIÁTICOS"/>
    <s v="N"/>
    <s v="00 - N/A"/>
    <s v="10 - FONDO GENERAL"/>
    <s v="(en blanco)"/>
    <s v="99 - MULTIPROVINCIAL"/>
    <n v="3136779"/>
    <n v="4381357"/>
    <n v="3136779"/>
    <n v="4381357"/>
  </r>
  <r>
    <s v="2023"/>
    <x v="0"/>
    <x v="0"/>
    <x v="0"/>
    <x v="0"/>
    <s v="6 - Tribunal Constitucional"/>
    <s v="0403 - TRIBUNAL CONSTITUCIONAL"/>
    <s v="0001 - TRIBUNAL CONSTITUCIONAL"/>
    <x v="0"/>
    <x v="1"/>
    <x v="11"/>
    <s v="2.2 - CONTRATACIÓN DE SERVICIOS"/>
    <s v="2.2.3 - VIÁTICOS"/>
    <s v="N"/>
    <s v="00 - N/A"/>
    <s v="10 - FONDO GENERAL"/>
    <s v="(en blanco)"/>
    <s v="99 - MULTIPROVINCIAL"/>
    <n v="9416412"/>
    <n v="8171834"/>
    <n v="9416412"/>
    <n v="8171834"/>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9645065"/>
    <n v="9645065"/>
    <n v="9645065"/>
    <n v="9645065"/>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5794593"/>
    <n v="422136"/>
    <n v="422136"/>
    <n v="422136"/>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8357082"/>
    <n v="8357082"/>
    <n v="8357082"/>
    <n v="8357082"/>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x v="0"/>
    <x v="1"/>
    <x v="11"/>
    <s v="2.2 - CONTRATACIÓN DE SERVICIOS"/>
    <s v="2.2.6 - SEGUROS"/>
    <s v="N"/>
    <s v="00 - N/A"/>
    <s v="10 - FONDO GENERAL"/>
    <s v="(en blanco)"/>
    <s v="99 - MULTIPROVINCIAL"/>
    <n v="7351831"/>
    <n v="4512075.3499999996"/>
    <n v="4512075.3499999996"/>
    <n v="4512075.3499999996"/>
  </r>
  <r>
    <s v="2023"/>
    <x v="0"/>
    <x v="0"/>
    <x v="0"/>
    <x v="0"/>
    <s v="6 - Tribunal Constitucional"/>
    <s v="0403 - TRIBUNAL CONSTITUCIONAL"/>
    <s v="0001 - TRIBUNAL CONSTITUCIONAL"/>
    <x v="0"/>
    <x v="1"/>
    <x v="11"/>
    <s v="2.2 - CONTRATACIÓN DE SERVICIOS"/>
    <s v="2.2.6 - SEGUROS"/>
    <s v="N"/>
    <s v="00 - N/A"/>
    <s v="10 - FONDO GENERAL"/>
    <s v="(en blanco)"/>
    <s v="99 - MULTIPROVINCIAL"/>
    <n v="98531030"/>
    <n v="98531030"/>
    <n v="98531030"/>
    <n v="98531030"/>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9440408"/>
    <n v="8489814.6999999993"/>
    <n v="10391001.300000001"/>
    <n v="8489814.699999999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7755504"/>
    <n v="7755504"/>
    <n v="7755504"/>
    <n v="7755504"/>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6841007"/>
    <n v="6841007"/>
    <n v="6841007"/>
    <n v="684100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857129"/>
    <n v="1857129"/>
    <n v="1857129"/>
    <n v="185712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67456"/>
    <n v="567456"/>
    <n v="567456"/>
    <n v="56745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54761"/>
    <n v="154761"/>
    <n v="154761"/>
    <n v="15476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372999"/>
    <n v="2372999"/>
    <n v="2372999"/>
    <n v="23729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64072188"/>
    <n v="67960124.339999989"/>
    <n v="62878871.5"/>
    <n v="67960124.33999998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773905"/>
    <n v="8535367.5800000001"/>
    <n v="8773905"/>
    <n v="8535367.580000000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20347"/>
    <n v="346898"/>
    <n v="520347"/>
    <n v="34689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687388"/>
    <n v="4687388"/>
    <n v="4687388"/>
    <n v="468738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166651"/>
    <n v="2127768"/>
    <n v="2166651"/>
    <n v="21277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452164"/>
    <n v="4719099"/>
    <n v="5452164"/>
    <n v="47190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094814"/>
    <n v="6564568"/>
    <n v="8094814"/>
    <n v="65645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1747160"/>
    <n v="25380087.579999998"/>
    <n v="27747160"/>
    <n v="25380087.579999998"/>
  </r>
  <r>
    <s v="2023"/>
    <x v="0"/>
    <x v="0"/>
    <x v="0"/>
    <x v="0"/>
    <s v="6 - Tribunal Constitucional"/>
    <s v="0403 - TRIBUNAL CONSTITUCIONAL"/>
    <s v="0001 - TRIBUNAL CONSTITUCIONAL"/>
    <x v="0"/>
    <x v="1"/>
    <x v="11"/>
    <s v="2.3 - MATERIALES Y SUMINISTROS"/>
    <s v="2.3.1 - ALIMENTOS Y PRODUCTOS AGROFORESTALES"/>
    <s v="N"/>
    <s v="00 - N/A"/>
    <s v="10 - FONDO GENERAL"/>
    <s v="(en blanco)"/>
    <s v="99 - MULTIPROVINCIAL"/>
    <n v="26415134"/>
    <n v="22615134"/>
    <n v="22615134"/>
    <n v="22615134"/>
  </r>
  <r>
    <s v="2023"/>
    <x v="0"/>
    <x v="0"/>
    <x v="0"/>
    <x v="0"/>
    <s v="6 - Tribunal Constitucional"/>
    <s v="0403 - TRIBUNAL CONSTITUCIONAL"/>
    <s v="0001 - TRIBUNAL CONSTITUCIONAL"/>
    <x v="0"/>
    <x v="1"/>
    <x v="11"/>
    <s v="2.3 - MATERIALES Y SUMINISTROS"/>
    <s v="2.3.5 - CUERO, CAUCHO Y PLÁSTICO"/>
    <s v="N"/>
    <s v="00 - N/A"/>
    <s v="10 - FONDO GENERAL"/>
    <s v="(en blanco)"/>
    <s v="99 - MULTIPROVINCIAL"/>
    <n v="7637747"/>
    <n v="7637747"/>
    <n v="7637747"/>
    <n v="7637747"/>
  </r>
  <r>
    <s v="2023"/>
    <x v="0"/>
    <x v="0"/>
    <x v="0"/>
    <x v="0"/>
    <s v="6 - Tribunal Constitucional"/>
    <s v="0403 - TRIBUNAL CONSTITUCIONAL"/>
    <s v="0001 - TRIBUNAL CONSTITUCIONAL"/>
    <x v="0"/>
    <x v="1"/>
    <x v="11"/>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40116341"/>
    <n v="40046341"/>
    <n v="40046341"/>
    <n v="40046341"/>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299204"/>
    <n v="299204"/>
    <n v="299204"/>
    <n v="29920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120000000"/>
    <n v="130550000.00000001"/>
    <n v="144200569.17000002"/>
    <n v="130160812.09"/>
  </r>
  <r>
    <s v="2023"/>
    <x v="0"/>
    <x v="0"/>
    <x v="0"/>
    <x v="0"/>
    <s v="7 - Defensor del Pueblo"/>
    <s v="0404 - DEFENSOR DEL PUEBLO"/>
    <s v="0001 - DEFENSOR DEL PUEBLO"/>
    <x v="0"/>
    <x v="1"/>
    <x v="1"/>
    <s v="2.1 - REMUNERACIONES Y CONTRIBUCIONES"/>
    <s v="2.1.1 - REMUNERACIONES"/>
    <s v="N"/>
    <s v="00 - N/A"/>
    <s v="10 - FONDO GENERAL"/>
    <s v="(en blanco)"/>
    <s v="99 - MULTIPROVINCIAL"/>
    <n v="100000"/>
    <n v="18000.09"/>
    <n v="18000.09"/>
    <n v="18000.09"/>
  </r>
  <r>
    <s v="2023"/>
    <x v="0"/>
    <x v="0"/>
    <x v="0"/>
    <x v="0"/>
    <s v="7 - Defensor del Pueblo"/>
    <s v="0404 - DEFENSOR DEL PUEBLO"/>
    <s v="0001 - DEFENSOR DEL PUEBLO"/>
    <x v="0"/>
    <x v="1"/>
    <x v="1"/>
    <s v="2.1 - REMUNERACIONES Y CONTRIBUCIONES"/>
    <s v="2.1.1 - REMUNERACIONES"/>
    <s v="N"/>
    <s v="00 - N/A"/>
    <s v="10 - FONDO GENERAL"/>
    <s v="(en blanco)"/>
    <s v="99 - MULTIPROVINCIAL"/>
    <n v="0"/>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9000000"/>
    <n v="17266100"/>
    <n v="19111100"/>
    <n v="15746100"/>
  </r>
  <r>
    <s v="2023"/>
    <x v="0"/>
    <x v="0"/>
    <x v="0"/>
    <x v="0"/>
    <s v="7 - Defensor del Pueblo"/>
    <s v="0404 - DEFENSOR DEL PUEBLO"/>
    <s v="0001 - DEFENSOR DEL PUEBLO"/>
    <x v="0"/>
    <x v="1"/>
    <x v="1"/>
    <s v="2.1 - REMUNERACIONES Y CONTRIBUCIONES"/>
    <s v="2.1.1 - REMUNERACIONES"/>
    <s v="N"/>
    <s v="00 - N/A"/>
    <s v="10 - FONDO GENERAL"/>
    <s v="(en blanco)"/>
    <s v="99 - MULTIPROVINCIAL"/>
    <n v="0"/>
    <n v="426184.9"/>
    <n v="460000"/>
    <n v="426184.9"/>
  </r>
  <r>
    <s v="2023"/>
    <x v="0"/>
    <x v="0"/>
    <x v="0"/>
    <x v="0"/>
    <s v="7 - Defensor del Pueblo"/>
    <s v="0404 - DEFENSOR DEL PUEBLO"/>
    <s v="0001 - DEFENSOR DEL PUEBLO"/>
    <x v="0"/>
    <x v="1"/>
    <x v="1"/>
    <s v="2.1 - REMUNERACIONES Y CONTRIBUCIONES"/>
    <s v="2.1.1 - REMUNERACIONES"/>
    <s v="N"/>
    <s v="00 - N/A"/>
    <s v="10 - FONDO GENERAL"/>
    <s v="(en blanco)"/>
    <s v="99 - MULTIPROVINCIAL"/>
    <n v="10750000"/>
    <n v="12731260.49"/>
    <n v="13750000"/>
    <n v="12725844.040000001"/>
  </r>
  <r>
    <s v="2023"/>
    <x v="0"/>
    <x v="0"/>
    <x v="0"/>
    <x v="0"/>
    <s v="7 - Defensor del Pueblo"/>
    <s v="0404 - DEFENSOR DEL PUEBLO"/>
    <s v="0001 - DEFENSOR DEL PUEBLO"/>
    <x v="0"/>
    <x v="1"/>
    <x v="1"/>
    <s v="2.1 - REMUNERACIONES Y CONTRIBUCIONES"/>
    <s v="2.1.1 - REMUNERACIONES"/>
    <s v="N"/>
    <s v="00 - N/A"/>
    <s v="10 - FONDO GENERAL"/>
    <s v="(en blanco)"/>
    <s v="99 - MULTIPROVINCIAL"/>
    <n v="2000000"/>
    <n v="3266000"/>
    <n v="3265999.9999999995"/>
    <n v="3266000"/>
  </r>
  <r>
    <s v="2023"/>
    <x v="0"/>
    <x v="0"/>
    <x v="0"/>
    <x v="0"/>
    <s v="7 - Defensor del Pueblo"/>
    <s v="0404 - DEFENSOR DEL PUEBLO"/>
    <s v="0001 - DEFENSOR DEL PUEBLO"/>
    <x v="0"/>
    <x v="1"/>
    <x v="1"/>
    <s v="2.1 - REMUNERACIONES Y CONTRIBUCIONES"/>
    <s v="2.1.1 - REMUNERACIONES"/>
    <s v="N"/>
    <s v="00 - N/A"/>
    <s v="10 - FONDO GENERAL"/>
    <s v="(en blanco)"/>
    <s v="99 - MULTIPROVINCIAL"/>
    <n v="1000000"/>
    <n v="1727595.8399999999"/>
    <n v="1727595.8399999999"/>
    <n v="1727595.8399999999"/>
  </r>
  <r>
    <s v="2023"/>
    <x v="0"/>
    <x v="0"/>
    <x v="0"/>
    <x v="0"/>
    <s v="7 - Defensor del Pueblo"/>
    <s v="0404 - DEFENSOR DEL PUEBLO"/>
    <s v="0001 - DEFENSOR DEL PUEBLO"/>
    <x v="0"/>
    <x v="1"/>
    <x v="1"/>
    <s v="2.1 - REMUNERACIONES Y CONTRIBUCIONES"/>
    <s v="2.1.2 - SOBRESUELDOS"/>
    <s v="N"/>
    <s v="00 - N/A"/>
    <s v="10 - FONDO GENERAL"/>
    <s v="(en blanco)"/>
    <s v="99 - MULTIPROVINCIAL"/>
    <n v="700000"/>
    <n v="955422.64000000013"/>
    <n v="1065000"/>
    <n v="860461.3"/>
  </r>
  <r>
    <s v="2023"/>
    <x v="0"/>
    <x v="0"/>
    <x v="0"/>
    <x v="0"/>
    <s v="7 - Defensor del Pueblo"/>
    <s v="0404 - DEFENSOR DEL PUEBLO"/>
    <s v="0001 - DEFENSOR DEL PUEBLO"/>
    <x v="0"/>
    <x v="1"/>
    <x v="1"/>
    <s v="2.1 - REMUNERACIONES Y CONTRIBUCIONES"/>
    <s v="2.1.2 - SOBRESUELDOS"/>
    <s v="N"/>
    <s v="00 - N/A"/>
    <s v="10 - FONDO GENERAL"/>
    <s v="(en blanco)"/>
    <s v="99 - MULTIPROVINCIAL"/>
    <n v="6750000"/>
    <n v="9375500"/>
    <n v="11143250"/>
    <n v="9375500"/>
  </r>
  <r>
    <s v="2023"/>
    <x v="0"/>
    <x v="0"/>
    <x v="0"/>
    <x v="0"/>
    <s v="7 - Defensor del Pueblo"/>
    <s v="0404 - DEFENSOR DEL PUEBLO"/>
    <s v="0001 - DEFENSOR DEL PUEBLO"/>
    <x v="0"/>
    <x v="1"/>
    <x v="1"/>
    <s v="2.1 - REMUNERACIONES Y CONTRIBUCIONES"/>
    <s v="2.1.2 - SOBRESUELDOS"/>
    <s v="N"/>
    <s v="00 - N/A"/>
    <s v="10 - FONDO GENERAL"/>
    <s v="(en blanco)"/>
    <s v="99 - MULTIPROVINCIAL"/>
    <n v="8000000"/>
    <n v="0"/>
    <n v="6700000"/>
    <n v="0"/>
  </r>
  <r>
    <s v="2023"/>
    <x v="0"/>
    <x v="0"/>
    <x v="0"/>
    <x v="0"/>
    <s v="7 - Defensor del Pueblo"/>
    <s v="0404 - DEFENSOR DEL PUEBLO"/>
    <s v="0001 - DEFENSOR DEL PUEBLO"/>
    <x v="0"/>
    <x v="1"/>
    <x v="1"/>
    <s v="2.1 - REMUNERACIONES Y CONTRIBUCIONES"/>
    <s v="2.1.3 - DIETAS Y GASTOS DE REPRESENTACIÓN"/>
    <s v="N"/>
    <s v="00 - N/A"/>
    <s v="10 - FONDO GENERAL"/>
    <s v="(en blanco)"/>
    <s v="99 - MULTIPROVINCIAL"/>
    <n v="0"/>
    <n v="350000"/>
    <n v="350000"/>
    <n v="3500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700000"/>
    <n v="1994607.5"/>
    <n v="1994607.5"/>
    <n v="1994607.5"/>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000000"/>
    <n v="348500"/>
    <n v="365000"/>
    <n v="273500"/>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08000"/>
    <n v="9039395.4800000004"/>
    <n v="9830853.4199999999"/>
    <n v="8913670.5499999989"/>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20000"/>
    <n v="9339760.950000003"/>
    <n v="10237036.02"/>
    <n v="9266835.6500000004"/>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380000"/>
    <n v="1292797.54"/>
    <n v="1086321"/>
    <n v="986582.39"/>
  </r>
  <r>
    <s v="2023"/>
    <x v="0"/>
    <x v="0"/>
    <x v="0"/>
    <x v="0"/>
    <s v="7 - Defensor del Pueblo"/>
    <s v="0404 - DEFENSOR DEL PUEBLO"/>
    <s v="0001 - DEFENSOR DEL PUEBLO"/>
    <x v="0"/>
    <x v="1"/>
    <x v="1"/>
    <s v="2.2 - CONTRATACIÓN DE SERVICIOS"/>
    <s v="2.2.1 - SERVICIOS BÁSICOS"/>
    <s v="N"/>
    <s v="00 - N/A"/>
    <s v="10 - FONDO GENERAL"/>
    <s v="(en blanco)"/>
    <s v="99 - MULTIPROVINCIAL"/>
    <n v="2050000"/>
    <n v="4303985.25"/>
    <n v="5266505.5999999996"/>
    <n v="4303985.25"/>
  </r>
  <r>
    <s v="2023"/>
    <x v="0"/>
    <x v="0"/>
    <x v="0"/>
    <x v="0"/>
    <s v="7 - Defensor del Pueblo"/>
    <s v="0404 - DEFENSOR DEL PUEBLO"/>
    <s v="0001 - DEFENSOR DEL PUEBLO"/>
    <x v="0"/>
    <x v="1"/>
    <x v="1"/>
    <s v="2.2 - CONTRATACIÓN DE SERVICIOS"/>
    <s v="2.2.1 - SERVICIOS BÁSICOS"/>
    <s v="N"/>
    <s v="00 - N/A"/>
    <s v="10 - FONDO GENERAL"/>
    <s v="(en blanco)"/>
    <s v="99 - MULTIPROVINCIAL"/>
    <n v="50000"/>
    <n v="4224.3999999999996"/>
    <n v="10000"/>
    <n v="4224.3999999999996"/>
  </r>
  <r>
    <s v="2023"/>
    <x v="0"/>
    <x v="0"/>
    <x v="0"/>
    <x v="0"/>
    <s v="7 - Defensor del Pueblo"/>
    <s v="0404 - DEFENSOR DEL PUEBLO"/>
    <s v="0001 - DEFENSOR DEL PUEBLO"/>
    <x v="0"/>
    <x v="1"/>
    <x v="1"/>
    <s v="2.2 - CONTRATACIÓN DE SERVICIOS"/>
    <s v="2.2.1 - SERVICIOS BÁSICOS"/>
    <s v="N"/>
    <s v="00 - N/A"/>
    <s v="10 - FONDO GENERAL"/>
    <s v="(en blanco)"/>
    <s v="99 - MULTIPROVINCIAL"/>
    <n v="1200000"/>
    <n v="763877.5"/>
    <n v="1057402.5"/>
    <n v="763877.5"/>
  </r>
  <r>
    <s v="2023"/>
    <x v="0"/>
    <x v="0"/>
    <x v="0"/>
    <x v="0"/>
    <s v="7 - Defensor del Pueblo"/>
    <s v="0404 - DEFENSOR DEL PUEBLO"/>
    <s v="0001 - DEFENSOR DEL PUEBLO"/>
    <x v="0"/>
    <x v="1"/>
    <x v="1"/>
    <s v="2.2 - CONTRATACIÓN DE SERVICIOS"/>
    <s v="2.2.1 - SERVICIOS BÁSICOS"/>
    <s v="N"/>
    <s v="00 - N/A"/>
    <s v="10 - FONDO GENERAL"/>
    <s v="(en blanco)"/>
    <s v="99 - MULTIPROVINCIAL"/>
    <n v="1300000"/>
    <n v="2072257.1"/>
    <n v="2475000"/>
    <n v="2072257.1"/>
  </r>
  <r>
    <s v="2023"/>
    <x v="0"/>
    <x v="0"/>
    <x v="0"/>
    <x v="0"/>
    <s v="7 - Defensor del Pueblo"/>
    <s v="0404 - DEFENSOR DEL PUEBLO"/>
    <s v="0001 - DEFENSOR DEL PUEBLO"/>
    <x v="0"/>
    <x v="1"/>
    <x v="1"/>
    <s v="2.2 - CONTRATACIÓN DE SERVICIOS"/>
    <s v="2.2.1 - SERVICIOS BÁSICOS"/>
    <s v="N"/>
    <s v="00 - N/A"/>
    <s v="10 - FONDO GENERAL"/>
    <s v="(en blanco)"/>
    <s v="99 - MULTIPROVINCIAL"/>
    <n v="25000"/>
    <n v="106383.53"/>
    <n v="125000"/>
    <n v="106383.53"/>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400000"/>
    <n v="4470275.29"/>
    <n v="5310063.68"/>
    <n v="4470275.2899999991"/>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100000"/>
    <n v="100000"/>
    <n v="10000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000000"/>
    <n v="2167600.21"/>
    <n v="2550000"/>
    <n v="2167600.21"/>
  </r>
  <r>
    <s v="2023"/>
    <x v="0"/>
    <x v="0"/>
    <x v="0"/>
    <x v="0"/>
    <s v="7 - Defensor del Pueblo"/>
    <s v="0404 - DEFENSOR DEL PUEBLO"/>
    <s v="0001 - DEFENSOR DEL PUEBLO"/>
    <x v="0"/>
    <x v="1"/>
    <x v="1"/>
    <s v="2.2 - CONTRATACIÓN DE SERVICIOS"/>
    <s v="2.2.3 - VIÁTICOS"/>
    <s v="N"/>
    <s v="00 - N/A"/>
    <s v="10 - FONDO GENERAL"/>
    <s v="(en blanco)"/>
    <s v="99 - MULTIPROVINCIAL"/>
    <n v="1000000"/>
    <n v="1925250"/>
    <n v="2015900"/>
    <n v="1925250"/>
  </r>
  <r>
    <s v="2023"/>
    <x v="0"/>
    <x v="0"/>
    <x v="0"/>
    <x v="0"/>
    <s v="7 - Defensor del Pueblo"/>
    <s v="0404 - DEFENSOR DEL PUEBLO"/>
    <s v="0001 - DEFENSOR DEL PUEBLO"/>
    <x v="0"/>
    <x v="1"/>
    <x v="1"/>
    <s v="2.2 - CONTRATACIÓN DE SERVICIOS"/>
    <s v="2.2.3 - VIÁTICOS"/>
    <s v="N"/>
    <s v="00 - N/A"/>
    <s v="10 - FONDO GENERAL"/>
    <s v="(en blanco)"/>
    <s v="99 - MULTIPROVINCIAL"/>
    <n v="2500000"/>
    <n v="409236.56"/>
    <n v="573710"/>
    <n v="409236.56"/>
  </r>
  <r>
    <s v="2023"/>
    <x v="0"/>
    <x v="0"/>
    <x v="0"/>
    <x v="0"/>
    <s v="7 - Defensor del Pueblo"/>
    <s v="0404 - DEFENSOR DEL PUEBLO"/>
    <s v="0001 - DEFENSOR DEL PUEBLO"/>
    <x v="0"/>
    <x v="1"/>
    <x v="1"/>
    <s v="2.2 - CONTRATACIÓN DE SERVICIOS"/>
    <s v="2.2.4 - TRANSPORTE Y ALMACENAJE"/>
    <s v="N"/>
    <s v="00 - N/A"/>
    <s v="10 - FONDO GENERAL"/>
    <s v="(en blanco)"/>
    <s v="99 - MULTIPROVINCIAL"/>
    <n v="600000"/>
    <n v="619260.6399999999"/>
    <n v="630000"/>
    <n v="619260.6399999999"/>
  </r>
  <r>
    <s v="2023"/>
    <x v="0"/>
    <x v="0"/>
    <x v="0"/>
    <x v="0"/>
    <s v="7 - Defensor del Pueblo"/>
    <s v="0404 - DEFENSOR DEL PUEBLO"/>
    <s v="0001 - DEFENSOR DEL PUEBLO"/>
    <x v="0"/>
    <x v="1"/>
    <x v="1"/>
    <s v="2.2 - CONTRATACIÓN DE SERVICIOS"/>
    <s v="2.2.4 - TRANSPORTE Y ALMACENAJE"/>
    <s v="N"/>
    <s v="00 - N/A"/>
    <s v="10 - FONDO GENERAL"/>
    <s v="(en blanco)"/>
    <s v="99 - MULTIPROVINCIAL"/>
    <n v="25000"/>
    <n v="25007.7"/>
    <n v="24572.7"/>
    <n v="25007.7"/>
  </r>
  <r>
    <s v="2023"/>
    <x v="0"/>
    <x v="0"/>
    <x v="0"/>
    <x v="0"/>
    <s v="7 - Defensor del Pueblo"/>
    <s v="0404 - DEFENSOR DEL PUEBLO"/>
    <s v="0001 - DEFENSOR DEL PUEBLO"/>
    <x v="0"/>
    <x v="1"/>
    <x v="1"/>
    <s v="2.2 - CONTRATACIÓN DE SERVICIOS"/>
    <s v="2.2.4 - TRANSPORTE Y ALMACENAJE"/>
    <s v="N"/>
    <s v="00 - N/A"/>
    <s v="10 - FONDO GENERAL"/>
    <s v="(en blanco)"/>
    <s v="99 - MULTIPROVINCIAL"/>
    <n v="150000"/>
    <n v="77513.5"/>
    <n v="92094.14"/>
    <n v="77513.5"/>
  </r>
  <r>
    <s v="2023"/>
    <x v="0"/>
    <x v="0"/>
    <x v="0"/>
    <x v="0"/>
    <s v="7 - Defensor del Pueblo"/>
    <s v="0404 - DEFENSOR DEL PUEBLO"/>
    <s v="0001 - DEFENSOR DEL PUEBLO"/>
    <x v="0"/>
    <x v="1"/>
    <x v="1"/>
    <s v="2.2 - CONTRATACIÓN DE SERVICIOS"/>
    <s v="2.2.5 - ALQUILERES Y RENTAS"/>
    <s v="N"/>
    <s v="00 - N/A"/>
    <s v="10 - FONDO GENERAL"/>
    <s v="(en blanco)"/>
    <s v="99 - MULTIPROVINCIAL"/>
    <n v="8000000"/>
    <n v="8782878.2000000011"/>
    <n v="9870047.3200000003"/>
    <n v="8782878.1999999993"/>
  </r>
  <r>
    <s v="2023"/>
    <x v="0"/>
    <x v="0"/>
    <x v="0"/>
    <x v="0"/>
    <s v="7 - Defensor del Pueblo"/>
    <s v="0404 - DEFENSOR DEL PUEBLO"/>
    <s v="0001 - DEFENSOR DEL PUEBLO"/>
    <x v="0"/>
    <x v="1"/>
    <x v="1"/>
    <s v="2.2 - CONTRATACIÓN DE SERVICIOS"/>
    <s v="2.2.5 - ALQUILERES Y RENTAS"/>
    <s v="N"/>
    <s v="00 - N/A"/>
    <s v="10 - FONDO GENERAL"/>
    <s v="(en blanco)"/>
    <s v="99 - MULTIPROVINCIAL"/>
    <n v="450000"/>
    <n v="262427.94"/>
    <n v="450000"/>
    <n v="262427.94"/>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38281"/>
    <n v="38281"/>
    <n v="38281"/>
  </r>
  <r>
    <s v="2023"/>
    <x v="0"/>
    <x v="0"/>
    <x v="0"/>
    <x v="0"/>
    <s v="7 - Defensor del Pueblo"/>
    <s v="0404 - DEFENSOR DEL PUEBLO"/>
    <s v="0001 - DEFENSOR DEL PUEBLO"/>
    <x v="0"/>
    <x v="1"/>
    <x v="1"/>
    <s v="2.2 - CONTRATACIÓN DE SERVICIOS"/>
    <s v="2.2.5 - ALQUILERES Y RENTAS"/>
    <s v="N"/>
    <s v="00 - N/A"/>
    <s v="10 - FONDO GENERAL"/>
    <s v="(en blanco)"/>
    <s v="99 - MULTIPROVINCIAL"/>
    <n v="700000"/>
    <n v="633607.6100000001"/>
    <n v="544897.3899999999"/>
    <n v="633607.6100000001"/>
  </r>
  <r>
    <s v="2023"/>
    <x v="0"/>
    <x v="0"/>
    <x v="0"/>
    <x v="0"/>
    <s v="7 - Defensor del Pueblo"/>
    <s v="0404 - DEFENSOR DEL PUEBLO"/>
    <s v="0001 - DEFENSOR DEL PUEBLO"/>
    <x v="0"/>
    <x v="1"/>
    <x v="1"/>
    <s v="2.2 - CONTRATACIÓN DE SERVICIOS"/>
    <s v="2.2.5 - ALQUILERES Y RENTAS"/>
    <s v="N"/>
    <s v="00 - N/A"/>
    <s v="10 - FONDO GENERAL"/>
    <s v="(en blanco)"/>
    <s v="99 - MULTIPROVINCIAL"/>
    <n v="50000"/>
    <n v="49605"/>
    <n v="64605"/>
    <n v="49605"/>
  </r>
  <r>
    <s v="2023"/>
    <x v="0"/>
    <x v="0"/>
    <x v="0"/>
    <x v="0"/>
    <s v="7 - Defensor del Pueblo"/>
    <s v="0404 - DEFENSOR DEL PUEBLO"/>
    <s v="0001 - DEFENSOR DEL PUEBLO"/>
    <x v="0"/>
    <x v="1"/>
    <x v="1"/>
    <s v="2.2 - CONTRATACIÓN DE SERVICIOS"/>
    <s v="2.2.5 - ALQUILERES Y RENTAS"/>
    <s v="N"/>
    <s v="00 - N/A"/>
    <s v="10 - FONDO GENERAL"/>
    <s v="(en blanco)"/>
    <s v="99 - MULTIPROVINCIAL"/>
    <n v="3000000"/>
    <n v="3426981.71"/>
    <n v="3115797.7800000003"/>
    <n v="3426981.71"/>
  </r>
  <r>
    <s v="2023"/>
    <x v="0"/>
    <x v="0"/>
    <x v="0"/>
    <x v="0"/>
    <s v="7 - Defensor del Pueblo"/>
    <s v="0404 - DEFENSOR DEL PUEBLO"/>
    <s v="0001 - DEFENSOR DEL PUEBLO"/>
    <x v="0"/>
    <x v="1"/>
    <x v="1"/>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x v="0"/>
    <x v="1"/>
    <x v="1"/>
    <s v="2.2 - CONTRATACIÓN DE SERVICIOS"/>
    <s v="2.2.6 - SEGUROS"/>
    <s v="N"/>
    <s v="00 - N/A"/>
    <s v="10 - FONDO GENERAL"/>
    <s v="(en blanco)"/>
    <s v="99 - MULTIPROVINCIAL"/>
    <n v="750000"/>
    <n v="791039.5"/>
    <n v="791390.5"/>
    <n v="791039.5"/>
  </r>
  <r>
    <s v="2023"/>
    <x v="0"/>
    <x v="0"/>
    <x v="0"/>
    <x v="0"/>
    <s v="7 - Defensor del Pueblo"/>
    <s v="0404 - DEFENSOR DEL PUEBLO"/>
    <s v="0001 - DEFENSOR DEL PUEBLO"/>
    <x v="0"/>
    <x v="1"/>
    <x v="1"/>
    <s v="2.2 - CONTRATACIÓN DE SERVICIOS"/>
    <s v="2.2.6 - SEGUROS"/>
    <s v="N"/>
    <s v="00 - N/A"/>
    <s v="10 - FONDO GENERAL"/>
    <s v="(en blanco)"/>
    <s v="99 - MULTIPROVINCIAL"/>
    <n v="5000000"/>
    <n v="3945587.0599999996"/>
    <n v="4350000"/>
    <n v="3945587.059999999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581526.6"/>
    <n v="645838.9"/>
    <n v="581526.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88087"/>
    <n v="88087"/>
    <n v="8808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3091.99"/>
    <n v="3091.989999999998"/>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127666.49999999999"/>
    <n v="128100.53"/>
    <n v="127666.499999999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900000"/>
    <n v="547138.17000000004"/>
    <n v="918773.71"/>
    <n v="547138.1700000000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280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162939.36000000002"/>
    <n v="92775.140000000014"/>
    <n v="162939.36000000002"/>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5785"/>
    <n v="5785"/>
    <n v="578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50000"/>
    <n v="50000"/>
    <n v="500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37081.5"/>
    <n v="37081.5"/>
    <n v="37081.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4818.75"/>
    <n v="4818.75"/>
    <n v="4818.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770"/>
    <n v="2770"/>
    <n v="277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200000"/>
    <n v="8079474.3199999994"/>
    <n v="10080215.85"/>
    <n v="7655461.9499999993"/>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40628"/>
    <n v="59500"/>
    <n v="29500"/>
    <n v="595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
    <n v="470976.25"/>
    <n v="400000"/>
    <n v="470976.2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81840.01"/>
    <n v="480000"/>
    <n v="281840.0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700000"/>
    <n v="1293871.58"/>
    <n v="1293871.58"/>
    <n v="930871.58"/>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117901.96999999999"/>
    <n v="119301.97"/>
    <n v="117901.9699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500000"/>
    <n v="16030454.570000002"/>
    <n v="15631040.940000001"/>
    <n v="15850454.57"/>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77747.030000000013"/>
    <n v="100000"/>
    <n v="77747.030000000013"/>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650000"/>
    <n v="1228327.5999999999"/>
    <n v="1265355.06"/>
    <n v="1228327.5999999999"/>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500000"/>
    <n v="733309.2699999999"/>
    <n v="690356.38"/>
    <n v="733309.2699999999"/>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900000"/>
    <n v="1013028.2500000001"/>
    <n v="1287999.82"/>
    <n v="1013028.2500000001"/>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400000"/>
    <n v="1022090.48"/>
    <n v="1654582.2799999993"/>
    <n v="1022090.4800000001"/>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100000"/>
    <n v="128928"/>
    <n v="214000"/>
    <n v="128928"/>
  </r>
  <r>
    <s v="2023"/>
    <x v="0"/>
    <x v="0"/>
    <x v="0"/>
    <x v="0"/>
    <s v="7 - Defensor del Pueblo"/>
    <s v="0404 - DEFENSOR DEL PUEBLO"/>
    <s v="0001 - DEFENSOR DEL PUEBLO"/>
    <x v="0"/>
    <x v="1"/>
    <x v="1"/>
    <s v="2.3 - MATERIALES Y SUMINISTROS"/>
    <s v="2.3.2 - TEXTILES Y VESTUARIOS"/>
    <s v="N"/>
    <s v="00 - N/A"/>
    <s v="10 - FONDO GENERAL"/>
    <s v="(en blanco)"/>
    <s v="99 - MULTIPROVINCIAL"/>
    <n v="100000"/>
    <n v="0"/>
    <n v="0"/>
    <n v="0"/>
  </r>
  <r>
    <s v="2023"/>
    <x v="0"/>
    <x v="0"/>
    <x v="0"/>
    <x v="0"/>
    <s v="7 - Defensor del Pueblo"/>
    <s v="0404 - DEFENSOR DEL PUEBLO"/>
    <s v="0001 - DEFENSOR DEL PUEBLO"/>
    <x v="0"/>
    <x v="1"/>
    <x v="1"/>
    <s v="2.3 - MATERIALES Y SUMINISTROS"/>
    <s v="2.3.2 - TEXTILES Y VESTUARIOS"/>
    <s v="N"/>
    <s v="00 - N/A"/>
    <s v="10 - FONDO GENERAL"/>
    <s v="(en blanco)"/>
    <s v="99 - MULTIPROVINCIAL"/>
    <n v="100000"/>
    <n v="68533"/>
    <n v="77501"/>
    <n v="68533"/>
  </r>
  <r>
    <s v="2023"/>
    <x v="0"/>
    <x v="0"/>
    <x v="0"/>
    <x v="0"/>
    <s v="7 - Defensor del Pueblo"/>
    <s v="0404 - DEFENSOR DEL PUEBLO"/>
    <s v="0001 - DEFENSOR DEL PUEBLO"/>
    <x v="0"/>
    <x v="1"/>
    <x v="1"/>
    <s v="2.3 - MATERIALES Y SUMINISTROS"/>
    <s v="2.3.2 - TEXTILES Y VESTUARIOS"/>
    <s v="N"/>
    <s v="00 - N/A"/>
    <s v="10 - FONDO GENERAL"/>
    <s v="(en blanco)"/>
    <s v="99 - MULTIPROVINCIAL"/>
    <n v="1300000"/>
    <n v="1130446.54"/>
    <n v="1130446.54"/>
    <n v="1130446.54"/>
  </r>
  <r>
    <s v="2023"/>
    <x v="0"/>
    <x v="0"/>
    <x v="0"/>
    <x v="0"/>
    <s v="7 - Defensor del Pueblo"/>
    <s v="0404 - DEFENSOR DEL PUEBLO"/>
    <s v="0001 - DEFENSOR DEL PUEBLO"/>
    <x v="0"/>
    <x v="1"/>
    <x v="1"/>
    <s v="2.3 - MATERIALES Y SUMINISTROS"/>
    <s v="2.3.2 - TEXTILES Y VESTUARIOS"/>
    <s v="N"/>
    <s v="00 - N/A"/>
    <s v="10 - FONDO GENERAL"/>
    <s v="(en blanco)"/>
    <s v="99 - MULTIPROVINCIAL"/>
    <n v="15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400000"/>
    <n v="148636.46"/>
    <n v="151661.46000000002"/>
    <n v="148636.46"/>
  </r>
  <r>
    <s v="2023"/>
    <x v="0"/>
    <x v="0"/>
    <x v="0"/>
    <x v="0"/>
    <s v="7 - Defensor del Pueblo"/>
    <s v="0404 - DEFENSOR DEL PUEBLO"/>
    <s v="0001 - DEFENSOR DEL PUEBLO"/>
    <x v="0"/>
    <x v="1"/>
    <x v="1"/>
    <s v="2.3 - MATERIALES Y SUMINISTROS"/>
    <s v="2.3.3 - PAPEL, CARTÓN E IMPRESOS"/>
    <s v="N"/>
    <s v="00 - N/A"/>
    <s v="10 - FONDO GENERAL"/>
    <s v="(en blanco)"/>
    <s v="99 - MULTIPROVINCIAL"/>
    <n v="300000"/>
    <n v="186576"/>
    <n v="186576"/>
    <n v="186576"/>
  </r>
  <r>
    <s v="2023"/>
    <x v="0"/>
    <x v="0"/>
    <x v="0"/>
    <x v="0"/>
    <s v="7 - Defensor del Pueblo"/>
    <s v="0404 - DEFENSOR DEL PUEBLO"/>
    <s v="0001 - DEFENSOR DEL PUEBLO"/>
    <x v="0"/>
    <x v="1"/>
    <x v="1"/>
    <s v="2.3 - MATERIALES Y SUMINISTROS"/>
    <s v="2.3.3 - PAPEL, CARTÓN E IMPRESOS"/>
    <s v="N"/>
    <s v="00 - N/A"/>
    <s v="10 - FONDO GENERAL"/>
    <s v="(en blanco)"/>
    <s v="99 - MULTIPROVINCIAL"/>
    <n v="100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50000"/>
    <n v="36050"/>
    <n v="36050"/>
    <n v="36050"/>
  </r>
  <r>
    <s v="2023"/>
    <x v="0"/>
    <x v="0"/>
    <x v="0"/>
    <x v="0"/>
    <s v="7 - Defensor del Pueblo"/>
    <s v="0404 - DEFENSOR DEL PUEBLO"/>
    <s v="0001 - DEFENSOR DEL PUEBLO"/>
    <x v="0"/>
    <x v="1"/>
    <x v="1"/>
    <s v="2.3 - MATERIALES Y SUMINISTROS"/>
    <s v="2.3.4 - PRODUCTOS FARMACÉUTICOS"/>
    <s v="N"/>
    <s v="00 - N/A"/>
    <s v="10 - FONDO GENERAL"/>
    <s v="(en blanco)"/>
    <s v="99 - MULTIPROVINCIAL"/>
    <n v="5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4176"/>
    <n v="4176"/>
    <n v="4176"/>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75000"/>
    <n v="2642"/>
    <n v="2642"/>
    <n v="2642"/>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25000"/>
    <n v="5464"/>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7250000"/>
    <n v="7986802.6900000004"/>
    <n v="8599032.6899999995"/>
    <n v="7986802.690000000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00"/>
    <n v="178895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68738.74"/>
    <n v="268738.74"/>
    <n v="268738.7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
    <n v="1145.99"/>
    <n v="1145.989999999998"/>
    <n v="1145.99"/>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0"/>
    <n v="19409.600000000002"/>
    <n v="19409.600000000006"/>
    <n v="19409.600000000002"/>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7522.5"/>
    <n v="7522.5"/>
    <n v="7522.5"/>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60076.45000000001"/>
    <n v="160076.45000000001"/>
    <n v="160076.4500000000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330.4"/>
    <n v="330.39999999999964"/>
    <n v="330.4"/>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165321.8199999998"/>
    <n v="1353939.34"/>
    <n v="1165321.81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100000"/>
    <n v="5590.22"/>
    <n v="5590.2200000000012"/>
    <n v="5590.22"/>
  </r>
  <r>
    <s v="2023"/>
    <x v="0"/>
    <x v="0"/>
    <x v="0"/>
    <x v="0"/>
    <s v="7 - Defensor del Pueblo"/>
    <s v="0404 - DEFENSOR DEL PUEBLO"/>
    <s v="0001 - DEFENSOR DEL PUEBLO"/>
    <x v="0"/>
    <x v="1"/>
    <x v="1"/>
    <s v="2.3 - MATERIALES Y SUMINISTROS"/>
    <s v="2.3.9 - PRODUCTOS Y ÚTILES VARIOS"/>
    <s v="N"/>
    <s v="00 - N/A"/>
    <s v="10 - FONDO GENERAL"/>
    <s v="(en blanco)"/>
    <s v="99 - MULTIPROVINCIAL"/>
    <n v="30000"/>
    <n v="2331.6799999999998"/>
    <n v="2331.6800000000003"/>
    <n v="2331.6799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0"/>
    <n v="14914.31"/>
    <n v="14914.309999999998"/>
    <n v="14914.31"/>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8531.7"/>
    <n v="108531.7"/>
    <n v="108531.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475747.67"/>
    <n v="650000"/>
    <n v="475747.6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17533.42"/>
    <n v="135590.62"/>
    <n v="117533.42"/>
  </r>
  <r>
    <s v="2023"/>
    <x v="0"/>
    <x v="0"/>
    <x v="0"/>
    <x v="0"/>
    <s v="7 - Defensor del Pueblo"/>
    <s v="0404 - DEFENSOR DEL PUEBLO"/>
    <s v="0001 - DEFENSOR DEL PUEBLO"/>
    <x v="0"/>
    <x v="1"/>
    <x v="1"/>
    <s v="2.3 - MATERIALES Y SUMINISTROS"/>
    <s v="2.3.9 - PRODUCTOS Y ÚTILES VARIOS"/>
    <s v="N"/>
    <s v="00 - N/A"/>
    <s v="10 - FONDO GENERAL"/>
    <s v="(en blanco)"/>
    <s v="99 - MULTIPROVINCIAL"/>
    <n v="150000"/>
    <n v="494547.4"/>
    <n v="524592.78"/>
    <n v="494547.39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500000"/>
    <n v="186472.44999999998"/>
    <n v="186472.44999999995"/>
    <n v="186472.44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1800000"/>
    <n v="465000"/>
    <n v="1790000"/>
    <n v="465000"/>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2001.970000000001"/>
    <n v="12011.969999999972"/>
    <n v="12001.970000000001"/>
  </r>
  <r>
    <s v="2023"/>
    <x v="0"/>
    <x v="0"/>
    <x v="1"/>
    <x v="1"/>
    <s v="7 - Defensor del Pueblo"/>
    <s v="0404 - DEFENSOR DEL PUEBLO"/>
    <s v="0001 - DEFENSOR DEL PUEBLO"/>
    <x v="0"/>
    <x v="1"/>
    <x v="1"/>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06700000"/>
    <n v="386924981.97000009"/>
    <n v="387744515.86000001"/>
    <n v="386924981.97000009"/>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200000"/>
    <n v="4200000.01"/>
    <n v="4200000"/>
    <n v="4200000.01"/>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8800000"/>
    <n v="47999186.549999997"/>
    <n v="48800000"/>
    <n v="47999186.549999997"/>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20000000"/>
    <n v="33500000"/>
    <n v="33500000"/>
    <n v="335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30000000"/>
    <n v="28000000"/>
    <n v="28000000"/>
    <n v="28000000"/>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2000000"/>
    <n v="1999999.99"/>
    <n v="2000000"/>
    <n v="1999999.99"/>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42700000"/>
    <n v="37700000.010000005"/>
    <n v="37700000"/>
    <n v="37700000.010000005"/>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000000"/>
    <n v="3922225.54"/>
    <n v="4000000"/>
    <n v="3922225.54"/>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800000"/>
    <n v="3877774.4599999995"/>
    <n v="3800000"/>
    <n v="3877774.4599999995"/>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1000000.0000000001"/>
    <n v="1000000"/>
    <n v="1000000.0000000001"/>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40000000"/>
    <n v="40000000"/>
    <n v="40000000"/>
    <n v="40000000"/>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600000"/>
    <n v="25025448.819999993"/>
    <n v="24680000"/>
    <n v="25025448.81999999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150000"/>
    <n v="24375064.49000001"/>
    <n v="24170000"/>
    <n v="24375064.49000001"/>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3050000"/>
    <n v="3093544.6199999992"/>
    <n v="3192084.14"/>
    <n v="3093544.6199999992"/>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17000000"/>
    <n v="19116092.039999999"/>
    <n v="19568066.670000002"/>
    <n v="19116092.03999999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1300000.0000000002"/>
    <n v="1300000"/>
    <n v="1300000.0000000002"/>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302538.89"/>
    <n v="300000"/>
    <n v="302538.8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500000"/>
    <n v="3502461.11"/>
    <n v="3505000"/>
    <n v="3502461.11"/>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20000"/>
    <n v="20000"/>
    <n v="20000"/>
    <n v="20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4500000"/>
    <n v="5096295.7"/>
    <n v="5100000"/>
    <n v="5096295.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339880.96000000002"/>
    <n v="50000"/>
    <n v="339880.96000000002"/>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5000000"/>
    <n v="17852646.200000003"/>
    <n v="22374641.859999999"/>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1700000"/>
    <n v="2500000"/>
    <n v="1700000"/>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00000"/>
    <n v="1772222.2299999997"/>
    <n v="1800000"/>
    <n v="1772222.2299999997"/>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700000"/>
    <n v="644444.44000000006"/>
    <n v="700000"/>
    <n v="644444.44000000006"/>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300000"/>
    <n v="35383333.330000006"/>
    <n v="35300000"/>
    <n v="35383333.330000006"/>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37700000"/>
    <n v="38555606.670000002"/>
    <n v="38700000"/>
    <n v="38555606.670000002"/>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0"/>
    <n v="4999999.9899999993"/>
    <n v="5000000"/>
    <n v="4999999.989999999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1000000"/>
    <n v="1300000"/>
    <n v="1300000"/>
    <n v="1300000"/>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2000000"/>
    <n v="5125000.01"/>
    <n v="5200000"/>
    <n v="5125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999999.99999999988"/>
    <n v="1000000"/>
    <n v="999999.99999999988"/>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8824908.5300000012"/>
    <n v="9824908.5300000012"/>
    <n v="8824908.5300000012"/>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
    <n v="499999.99999999994"/>
    <n v="500000"/>
    <n v="499999.99999999994"/>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500000"/>
    <n v="6011283.5600000005"/>
    <n v="6000000"/>
    <n v="6011283.5600000005"/>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0000"/>
    <n v="50080.47"/>
    <n v="50000"/>
    <n v="50080.4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100000"/>
    <n v="488635.97"/>
    <n v="500000"/>
    <n v="488635.9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2000000"/>
    <n v="1999943.48"/>
    <n v="2000000"/>
    <n v="1999943.48"/>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
    <n v="250000"/>
    <n v="250000"/>
    <n v="25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3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0"/>
    <n v="522111.10999999993"/>
    <n v="500000"/>
    <n v="522111.10999999993"/>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296944.44"/>
    <n v="300000"/>
    <n v="296944.44"/>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194888.89"/>
    <n v="200000"/>
    <n v="194888.89"/>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
    <n v="36055.560000000005"/>
    <n v="50000"/>
    <n v="36055.560000000005"/>
  </r>
  <r>
    <s v="2023"/>
    <x v="0"/>
    <x v="0"/>
    <x v="0"/>
    <x v="0"/>
    <s v="8 - Tribunal Superior Electoral (TSE)"/>
    <s v="0405 - TRIBUNAL SUPERIOR  ELECTORAL ( TSE)"/>
    <s v="0001 - TRIBUNAL SUPERIOR  ELECTORAL TSE"/>
    <x v="0"/>
    <x v="0"/>
    <x v="81"/>
    <s v="2.3 - MATERIALES Y SUMINISTROS"/>
    <s v="2.3.4 - PRODUCTOS FARMACÉUTIC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113500.08"/>
    <n v="50000"/>
    <n v="113500.08"/>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0"/>
    <n v="682055.55999999994"/>
    <n v="700000"/>
    <n v="682055.55999999994"/>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53333.33"/>
    <n v="50000"/>
    <n v="53333.33"/>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1000000"/>
    <n v="951111.02999999991"/>
    <n v="1000000"/>
    <n v="951111.0299999999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30000"/>
    <n v="2830000"/>
    <n v="283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000000"/>
    <n v="2000000"/>
    <n v="2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500000"/>
    <n v="2500000.0000000005"/>
    <n v="2500000"/>
    <n v="2500000.0000000005"/>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000000"/>
    <n v="3194251.29"/>
    <n v="2000000"/>
    <n v="3194251.2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05748.71"/>
    <n v="4000000"/>
    <n v="2805748.7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148888.8799999999"/>
    <n v="1000000"/>
    <n v="1148888.87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3500000"/>
    <n v="430555.56"/>
    <n v="500000"/>
    <n v="43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220555.56"/>
    <n v="300000"/>
    <n v="22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300000"/>
    <n v="300000"/>
    <n v="3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8500000"/>
    <n v="8500000"/>
    <n v="85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9000000"/>
    <n v="9000000"/>
    <n v="90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
    <n v="140000"/>
    <n v="140000"/>
    <n v="14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300000"/>
    <n v="299999.99999999994"/>
    <n v="300000"/>
    <n v="299999.9999999999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0"/>
    <n v="838333.33000000007"/>
    <n v="746666.67"/>
    <n v="838333.3300000000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
    <n v="108333.34"/>
    <n v="200000"/>
    <n v="108333.3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
    <n v="50000"/>
    <n v="50000"/>
    <n v="5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3000000"/>
    <n v="2000000"/>
    <n v="2000000"/>
    <n v="2000000"/>
  </r>
  <r>
    <s v="2023"/>
    <x v="0"/>
    <x v="0"/>
    <x v="0"/>
    <x v="2"/>
    <s v="1 - Poder Legislativo"/>
    <s v="0102 - CÁMARA DE DIPUTADOS"/>
    <s v="0001 - CÁMARA DE DIPUTADOS"/>
    <x v="0"/>
    <x v="0"/>
    <x v="0"/>
    <s v="2.4 - TRANSFERENCIAS CORRIENTES"/>
    <s v="2.4.1 - TRANSFERENCIAS CORRIENTES AL SECTOR PRIVADO"/>
    <s v="N"/>
    <s v="00 - N/A"/>
    <s v="10 - FONDO GENERAL"/>
    <s v="(en blanco)"/>
    <s v="99 - MULTIPROVINCIAL"/>
    <n v="5000000"/>
    <n v="9000000"/>
    <n v="9000000"/>
    <n v="9000000"/>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7120261557"/>
    <n v="7368172921.0699997"/>
    <n v="7617465066.2600002"/>
    <n v="6965901136.3100004"/>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91588114"/>
    <n v="116088113.99999999"/>
    <n v="91588114"/>
    <n v="105397898.06999996"/>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16960356090"/>
    <n v="18160856090"/>
    <n v="18185356090"/>
    <n v="16575615262.349998"/>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28498707273"/>
    <n v="27599614718.48"/>
    <n v="28801891728"/>
    <n v="27248894835.890003"/>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8233553475"/>
    <n v="8187262367.9399986"/>
    <n v="8891649492"/>
    <n v="8060680953.039999"/>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3549052000"/>
    <n v="2586465000"/>
    <n v="3619040319"/>
    <n v="2310152000"/>
  </r>
  <r>
    <s v="2023"/>
    <x v="0"/>
    <x v="0"/>
    <x v="0"/>
    <x v="2"/>
    <s v="3 - Poder Judicial"/>
    <s v="0301 - PODER JUDICIAL"/>
    <s v="0001 - CONSEJO DEL PODER JUDICIAL"/>
    <x v="1"/>
    <x v="2"/>
    <x v="20"/>
    <s v="2.4 - TRANSFERENCIAS CORRIENTES"/>
    <s v="2.4.1 - TRANSFERENCIAS CORRIENTES AL SECTOR PRIVADO"/>
    <s v="N"/>
    <s v="00 - N/A"/>
    <s v="10 - FONDO GENERAL"/>
    <s v="(en blanco)"/>
    <s v="99 - MULTIPROVINCIAL"/>
    <n v="383633960"/>
    <n v="383633960"/>
    <n v="383633960"/>
    <n v="38363396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138000000"/>
    <n v="138000000"/>
    <n v="138000000"/>
    <n v="13800000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23867553452"/>
    <n v="18357614544.27"/>
    <n v="25434849379"/>
    <n v="18357614341.559998"/>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13382249535"/>
    <n v="13559499537.299999"/>
    <n v="13559499537"/>
    <n v="12400047481.560001"/>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en blanco)"/>
    <s v="00 - NO CLASIFICADO"/>
    <n v="50000000000"/>
    <n v="49994558545.460007"/>
    <n v="50000000000"/>
    <n v="49994558431.749992"/>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en blanco)"/>
    <s v="00 - NO CLASIFICADO"/>
    <n v="4500000000"/>
    <n v="2109414592.8899999"/>
    <n v="4434600000"/>
    <n v="968122847.92999995"/>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en blanco)"/>
    <s v="00 - NO CLASIFICADO"/>
    <n v="20000000000"/>
    <n v="7527765130.539999"/>
    <n v="16075324655"/>
    <n v="5605639056.72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en blanco)"/>
    <s v="00 - NO CLASIFICADO"/>
    <n v="45063446338"/>
    <n v="45045753753.499992"/>
    <n v="45063446338"/>
    <n v="44927763711.079994"/>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en blanco)"/>
    <s v="00 - NO CLASIFICADO"/>
    <n v="67084006626"/>
    <n v="66452871315.670006"/>
    <n v="67027006626"/>
    <n v="65868599368.650024"/>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en blanco)"/>
    <s v="00 - NO CLASIFICADO"/>
    <n v="30773691"/>
    <n v="30770112.420000002"/>
    <n v="30773691"/>
    <n v="30769997.86000000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en blanco)"/>
    <s v="00 - NO CLASIFICADO"/>
    <n v="30000000"/>
    <n v="20061487.559999995"/>
    <n v="28199275"/>
    <n v="18683488.460000001"/>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0"/>
    <n v="4720384.05"/>
    <n v="5000000"/>
    <n v="4720383.260000000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1662917291"/>
    <n v="1088010499.22"/>
    <n v="1128488856"/>
    <n v="1086778257.5199997"/>
  </r>
  <r>
    <s v="2023"/>
    <x v="0"/>
    <x v="0"/>
    <x v="0"/>
    <x v="4"/>
    <s v="2 - Poder Ejecutivo"/>
    <s v="0202 - MINISTERIO DE  INTERIOR Y POLICÍA"/>
    <s v="0001 - MINISTERIO DE INTERIOR Y POLICIA"/>
    <x v="0"/>
    <x v="0"/>
    <x v="2"/>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x v="3"/>
    <x v="10"/>
    <x v="25"/>
    <s v="2.4 - TRANSFERENCIAS CORRIENTES"/>
    <s v="2.4.6 - SUBVENCIONES"/>
    <s v="N"/>
    <s v="00 - N/A"/>
    <s v="10 - FONDO GENERAL"/>
    <s v="(en blanco)"/>
    <s v="99 - MULTIPROVINCIAL"/>
    <n v="0"/>
    <n v="1419763261.8400002"/>
    <n v="1491000000"/>
    <n v="1419763261.8400002"/>
  </r>
  <r>
    <s v="2023"/>
    <x v="0"/>
    <x v="0"/>
    <x v="0"/>
    <x v="4"/>
    <s v="2 - Poder Ejecutivo"/>
    <s v="0212 - MINISTERIO DE INDUSTRIA, COMERCIO Y MIPYMES (MICM)"/>
    <s v="0001 - MINISTERIO DE INDUSTRIA, COMERCIO y MIPYMES (MICM)"/>
    <x v="3"/>
    <x v="12"/>
    <x v="50"/>
    <s v="2.4 - TRANSFERENCIAS CORRIENTES"/>
    <s v="2.4.6 - SUBVENCIONES"/>
    <s v="N"/>
    <s v="00 - N/A"/>
    <s v="10 - FONDO GENERAL"/>
    <s v="(en blanco)"/>
    <s v="99 - MULTIPROVINCIAL"/>
    <n v="7300100000"/>
    <n v="6294014254.6100016"/>
    <n v="7033344866"/>
    <n v="6294014254.6100016"/>
  </r>
  <r>
    <s v="2023"/>
    <x v="0"/>
    <x v="0"/>
    <x v="0"/>
    <x v="4"/>
    <s v="2 - Poder Ejecutivo"/>
    <s v="0212 - MINISTERIO DE INDUSTRIA, COMERCIO Y MIPYMES (MICM)"/>
    <s v="0001 - MINISTERIO DE INDUSTRIA, COMERCIO y MIPYMES (MICM)"/>
    <x v="3"/>
    <x v="12"/>
    <x v="50"/>
    <s v="2.4 - TRANSFERENCIAS CORRIENTES"/>
    <s v="2.4.6 - SUBVENCIONES"/>
    <s v="N"/>
    <s v="00 - N/A"/>
    <s v="20 - FONDOS CON DESTINO ESPECÍFICO"/>
    <s v="(en blanco)"/>
    <s v="99 - MULTIPROVINCIAL"/>
    <n v="0"/>
    <n v="1309338622.96"/>
    <n v="2000000000"/>
    <n v="1309338622.96"/>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en blanco)"/>
    <s v="99 - MULTIPROVINCIAL"/>
    <n v="10000000000"/>
    <n v="6224738044.9100008"/>
    <n v="6782650000"/>
    <n v="6224738044.9100008"/>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en blanco)"/>
    <s v="99 - MULTIPROVINCIAL"/>
    <n v="2700000000"/>
    <n v="0"/>
    <n v="32550000"/>
    <n v="0"/>
  </r>
  <r>
    <s v="2023"/>
    <x v="0"/>
    <x v="0"/>
    <x v="0"/>
    <x v="4"/>
    <s v="2 - Poder Ejecutivo"/>
    <s v="0213 - MINISTERIO DE TURISMO"/>
    <s v="0001 - MINISTERIO DE TURISMO"/>
    <x v="3"/>
    <x v="17"/>
    <x v="60"/>
    <s v="2.4 - TRANSFERENCIAS CORRIENTES"/>
    <s v="2.4.6 - SUBVENCIONES"/>
    <s v="N"/>
    <s v="00 - N/A"/>
    <s v="10 - FONDO GENERAL"/>
    <s v="(en blanco)"/>
    <s v="99 - MULTIPROVINCIAL"/>
    <n v="10000000"/>
    <n v="0"/>
    <n v="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199999.99999999994"/>
    <n v="200000"/>
    <n v="199999.99999999994"/>
  </r>
  <r>
    <s v="2023"/>
    <x v="0"/>
    <x v="0"/>
    <x v="0"/>
    <x v="5"/>
    <s v="1 - Poder Legislativo"/>
    <s v="0101 - SENADO DE LA REPÚBLICA"/>
    <s v="0001 - SENADO DE LA REPÚBLICA DOMINICANA"/>
    <x v="0"/>
    <x v="11"/>
    <x v="30"/>
    <s v="2.4 - TRANSFERENCIAS CORRIENTES"/>
    <s v="2.4.7 - TRANSFERENCIAS CORRIENTES AL SECTOR EXTERNO"/>
    <s v="N"/>
    <s v="00 - N/A"/>
    <s v="10 - FONDO GENERAL"/>
    <s v="(en blanco)"/>
    <s v="99 - MULTIPROVINCIAL"/>
    <n v="3500000"/>
    <n v="3499999.9999999995"/>
    <n v="3500000"/>
    <n v="3499999.9999999995"/>
  </r>
  <r>
    <s v="2023"/>
    <x v="0"/>
    <x v="0"/>
    <x v="0"/>
    <x v="5"/>
    <s v="1 - Poder Legislativo"/>
    <s v="0101 - SENADO DE LA REPÚBLICA"/>
    <s v="0001 - SENADO DE LA REPÚBLICA DOMINICANA"/>
    <x v="1"/>
    <x v="8"/>
    <x v="40"/>
    <s v="2.4 - TRANSFERENCIAS CORRIENTES"/>
    <s v="2.4.1 - TRANSFERENCIAS CORRIENTES AL SECTOR PRIVADO"/>
    <s v="N"/>
    <s v="00 - N/A"/>
    <s v="10 - FONDO GENERAL"/>
    <s v="(en blanco)"/>
    <s v="99 - MULTIPROVINCIAL"/>
    <n v="2500000"/>
    <n v="2500000"/>
    <n v="2500000"/>
    <n v="25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50000000"/>
    <n v="45000000"/>
    <n v="45000000"/>
    <n v="45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285000000"/>
    <n v="280000000"/>
    <n v="280000000"/>
    <n v="280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7000000"/>
    <n v="12000000"/>
    <n v="12000000"/>
    <n v="12000000"/>
  </r>
  <r>
    <s v="2023"/>
    <x v="0"/>
    <x v="0"/>
    <x v="0"/>
    <x v="5"/>
    <s v="1 - Poder Legislativo"/>
    <s v="0102 - CÁMARA DE DIPUTADOS"/>
    <s v="0001 - CÁMARA DE DIPUTADOS"/>
    <x v="0"/>
    <x v="0"/>
    <x v="0"/>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x v="0"/>
    <x v="11"/>
    <x v="30"/>
    <s v="2.4 - TRANSFERENCIAS CORRIENTES"/>
    <s v="2.4.7 - TRANSFERENCIAS CORRIENTES AL SECTOR EXTERNO"/>
    <s v="N"/>
    <s v="00 - N/A"/>
    <s v="10 - FONDO GENERAL"/>
    <s v="(en blanco)"/>
    <s v="99 - MULTIPROVINCIAL"/>
    <n v="100749814"/>
    <n v="100749814"/>
    <n v="100749814"/>
    <n v="100749814"/>
  </r>
  <r>
    <s v="2023"/>
    <x v="0"/>
    <x v="0"/>
    <x v="0"/>
    <x v="5"/>
    <s v="1 - Poder Legislativo"/>
    <s v="0102 - CÁMARA DE DIPUTADOS"/>
    <s v="0001 - CÁMARA DE DIPUTADOS"/>
    <x v="1"/>
    <x v="8"/>
    <x v="76"/>
    <s v="2.4 - TRANSFERENCIAS CORRIENTES"/>
    <s v="2.4.1 - TRANSFERENCIAS CORRIENTES AL SECTOR PRIVADO"/>
    <s v="N"/>
    <s v="00 - N/A"/>
    <s v="10 - FONDO GENERAL"/>
    <s v="(en blanco)"/>
    <s v="99 - MULTIPROVINCIAL"/>
    <n v="0"/>
    <n v="6200000"/>
    <n v="6200000"/>
    <n v="6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5200000"/>
    <n v="25200000"/>
    <n v="25200000"/>
    <n v="25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7514000"/>
    <n v="27514000"/>
    <n v="27514000"/>
    <n v="275140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447550000"/>
    <n v="457549999.99999994"/>
    <n v="457550000"/>
    <n v="457549999.99999994"/>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50000000"/>
    <n v="67520600"/>
    <n v="67520600"/>
    <n v="675206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7500000"/>
    <n v="22500000"/>
    <n v="22500000"/>
    <n v="2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2000000"/>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0"/>
    <n v="185693.33000000002"/>
    <n v="185694"/>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0"/>
    <n v="0"/>
    <n v="0.76000000000203727"/>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12000000"/>
    <n v="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500000"/>
    <n v="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40350000"/>
    <n v="34757026"/>
    <n v="40450000"/>
    <n v="33433751"/>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502296"/>
    <n v="500000"/>
    <n v="502296"/>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2957025996"/>
    <n v="1092780835.6599998"/>
    <n v="1144777141"/>
    <n v="1092780835.65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195500000"/>
    <n v="16912301.829999998"/>
    <n v="31770421.110000014"/>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0"/>
    <n v="0"/>
    <n v="24000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696978854"/>
    <n v="691112699.13000011"/>
    <n v="696978854"/>
    <n v="691112699.13000011"/>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867949009"/>
    <n v="982499120.9000001"/>
    <n v="867949009"/>
    <n v="982499120.9000001"/>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en blanco)"/>
    <s v="99 - MULTIPROVINCIAL"/>
    <n v="17925048"/>
    <n v="16431294"/>
    <n v="17925048"/>
    <n v="16431294"/>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22000000"/>
    <n v="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30137254"/>
    <n v="284125220.61000001"/>
    <n v="330137254"/>
    <n v="284125220.61000001"/>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149215985"/>
    <n v="237596040.64000008"/>
    <n v="229413847"/>
    <n v="237596040.64000008"/>
  </r>
  <r>
    <s v="2023"/>
    <x v="0"/>
    <x v="0"/>
    <x v="0"/>
    <x v="5"/>
    <s v="2 - Poder Ejecutivo"/>
    <s v="0201 - PRESIDENCIA DE LA REPÚBLICA"/>
    <s v="0001 - MINISTERIO DE LA PRESIDENCIA"/>
    <x v="2"/>
    <x v="3"/>
    <x v="5"/>
    <s v="2.4 - TRANSFERENCIAS CORRIENTES"/>
    <s v="2.4.7 - TRANSFERENCIAS CORRIENTES AL SECTOR EXTERNO"/>
    <s v="N"/>
    <s v="00 - N/A"/>
    <s v="10 - FONDO GENERAL"/>
    <s v="(en blanco)"/>
    <s v="99 - MULTIPROVINCIAL"/>
    <n v="0"/>
    <n v="1344377.11"/>
    <n v="1350000"/>
    <n v="1344377.11"/>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x v="0"/>
    <x v="0"/>
    <x v="2"/>
    <s v="2.4 - TRANSFERENCIAS CORRIENTES"/>
    <s v="2.4.2 - TRANSFERENCIAS CORRIENTES AL  GOBIERNO GENERAL NACIONAL"/>
    <s v="N"/>
    <s v="00 - N/A"/>
    <s v="50 - CRÉDITO INTERNO"/>
    <s v="(en blanco)"/>
    <s v="99 - MULTIPROVINCIAL"/>
    <n v="0"/>
    <n v="0"/>
    <n v="0"/>
    <n v="0"/>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6981832.25"/>
    <n v="6981832.25"/>
    <n v="6981832.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2990000"/>
    <n v="299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442776608"/>
    <n v="442776607.91999984"/>
    <n v="442776608"/>
    <n v="442776607.91999984"/>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07187807"/>
    <n v="607187803.03999984"/>
    <n v="607187807"/>
    <n v="607187803.03999984"/>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344103"/>
    <n v="6344103"/>
    <n v="6344103"/>
    <n v="6344103"/>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1220792625"/>
    <n v="1305423965.3499999"/>
    <n v="1364913720"/>
    <n v="1305423965.3499999"/>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2104055865"/>
    <n v="2149572077.8800001"/>
    <n v="2113430985"/>
    <n v="2149572077.88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31865081"/>
    <n v="31652111.930000003"/>
    <n v="31865081"/>
    <n v="31652111.930000003"/>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en blanco)"/>
    <s v="99 - MULTIPROVINCIAL"/>
    <n v="0"/>
    <n v="80100000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137698931"/>
    <n v="132871450.31"/>
    <n v="137698931"/>
    <n v="132871450.31"/>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52468180"/>
    <n v="45318074.790000007"/>
    <n v="57468180"/>
    <n v="45318074.790000007"/>
  </r>
  <r>
    <s v="2023"/>
    <x v="0"/>
    <x v="0"/>
    <x v="0"/>
    <x v="5"/>
    <s v="2 - Poder Ejecutivo"/>
    <s v="0201 - PRESIDENCIA DE LA REPÚBLICA"/>
    <s v="0001 - SECRETARIADO ADMINISTRATIVO DE LA PRESIDENCIA"/>
    <x v="2"/>
    <x v="3"/>
    <x v="75"/>
    <s v="2.4 - TRANSFERENCIAS CORRIENTES"/>
    <s v="2.4.2 - TRANSFERENCIAS CORRIENTES AL  GOBIERNO GENERAL NACIONAL"/>
    <s v="N"/>
    <s v="00 - N/A"/>
    <s v="50 - CRÉDITO INTERNO"/>
    <s v="(en blanco)"/>
    <s v="99 - MULTIPROVINCIAL"/>
    <n v="0"/>
    <n v="0"/>
    <n v="5300000"/>
    <n v="0"/>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en blanco)"/>
    <s v="99 - MULTIPROVINCIAL"/>
    <n v="72800000"/>
    <n v="274763041.53999996"/>
    <n v="364248335.54000002"/>
    <n v="274763041.53999996"/>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6000000"/>
    <n v="5376483.25"/>
    <n v="6000000"/>
    <n v="537648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111822851"/>
    <n v="253257741.43000004"/>
    <n v="268088685.42000002"/>
    <n v="253257741.43000004"/>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9000000"/>
    <n v="17997808.52"/>
    <n v="18048479.02"/>
    <n v="17997808.52"/>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6500000"/>
    <n v="23322154.43"/>
    <n v="26500000"/>
    <n v="23322154.43"/>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000000"/>
    <n v="185706895.42000002"/>
    <n v="186106896.02000001"/>
    <n v="1857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8000000"/>
    <n v="3913512"/>
    <n v="8000000"/>
    <n v="3913512"/>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3100000"/>
    <n v="4148083.6400000006"/>
    <n v="17357242.75999999"/>
    <n v="4148083.6400000006"/>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1692000"/>
    <n v="6681480"/>
    <n v="9384000"/>
    <n v="668148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28995703448"/>
    <n v="30180902419.159996"/>
    <n v="30367575572.720001"/>
    <n v="30180902419.159996"/>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990000"/>
    <n v="172356967.40000001"/>
    <n v="175728400"/>
    <n v="172356967.40000001"/>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960000"/>
    <n v="1651892.38"/>
    <n v="2460000"/>
    <n v="1651892.38"/>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15348109348"/>
    <n v="13741205900"/>
    <n v="13813109348"/>
    <n v="13741205900"/>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0"/>
    <n v="1492732500"/>
    <n v="14927330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936000"/>
    <n v="808390.3"/>
    <n v="936000"/>
    <n v="80839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en blanco)"/>
    <s v="99 - MULTIPROVINCIAL"/>
    <n v="0"/>
    <n v="70000"/>
    <n v="90000"/>
    <n v="7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2000000"/>
    <n v="2759267.83"/>
    <n v="3695000"/>
    <n v="2199267.83"/>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807900"/>
    <n v="3259800"/>
    <n v="3260900"/>
    <n v="325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8800000"/>
    <n v="34310000"/>
    <n v="65710000"/>
    <n v="3431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20565137"/>
    <n v="18251471.190000005"/>
    <n v="20565137"/>
    <n v="18251471.190000005"/>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8100000"/>
    <n v="15583333.369999999"/>
    <n v="17000000"/>
    <n v="15583333.36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0 - INDEPENDENCIA"/>
    <n v="5883572"/>
    <n v="5422440.6699999981"/>
    <n v="5883572"/>
    <n v="5422440.669999998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1 - LA ALTAGRACIA"/>
    <n v="9365829"/>
    <n v="9192125.5"/>
    <n v="9365829"/>
    <n v="9192125.5"/>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21633506"/>
    <n v="19942845.060000002"/>
    <n v="21633506"/>
    <n v="19942845.060000002"/>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4911000"/>
    <n v="5487000"/>
    <n v="5487000"/>
    <n v="5487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2 - SAN JUAN"/>
    <n v="9366168"/>
    <n v="8614820.2999999989"/>
    <n v="9366168"/>
    <n v="8614820.299999998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15193465"/>
    <n v="13840530.280000001"/>
    <n v="15193465"/>
    <n v="13840530.28000000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5760000"/>
    <n v="5271000"/>
    <n v="6249000"/>
    <n v="5271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32 - SANTO DOMINGO"/>
    <n v="9046150"/>
    <n v="8321471.2000000011"/>
    <n v="9046150"/>
    <n v="8321471.200000001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07437426"/>
    <n v="113490892.14"/>
    <n v="122437426"/>
    <n v="109518292.1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60373000"/>
    <n v="137207333.03"/>
    <n v="150408000"/>
    <n v="137207333.03"/>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en blanco)"/>
    <s v="99 - MULTIPROVINCIAL"/>
    <n v="500000"/>
    <n v="0"/>
    <n v="3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en blanco)"/>
    <s v="99 - MULTIPROVINCIAL"/>
    <n v="2500000"/>
    <n v="0"/>
    <n v="96395"/>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en blanco)"/>
    <s v="99 - MULTIPROVINCIAL"/>
    <n v="21168000"/>
    <n v="21158000"/>
    <n v="21168000"/>
    <n v="193970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en blanco)"/>
    <s v="99 - MULTIPROVINCIAL"/>
    <n v="0"/>
    <n v="410000"/>
    <n v="41000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0"/>
    <n v="0"/>
    <n v="36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800000"/>
    <n v="168830.4"/>
    <n v="250000"/>
    <n v="168830.4"/>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030982.05"/>
    <n v="5200000.1999999993"/>
    <n v="2030982.05"/>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5621585.0300000003"/>
    <n v="5048000"/>
    <n v="5621585.029999999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767574"/>
    <n v="4700000"/>
    <n v="176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7114550"/>
    <n v="9830300"/>
    <n v="711455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100000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0"/>
    <n v="183024.46"/>
    <n v="2300000"/>
    <n v="183024.46"/>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0"/>
    <n v="52000"/>
    <n v="552000"/>
    <n v="5200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362138550"/>
    <n v="428185243.25"/>
    <n v="428185243.25"/>
    <n v="428185243.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en blanco)"/>
    <s v="99 - MULTIPROVINCIAL"/>
    <n v="0"/>
    <n v="263500"/>
    <n v="363500"/>
    <n v="2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en blanco)"/>
    <s v="99 - MULTIPROVINCIAL"/>
    <n v="0"/>
    <n v="200000000"/>
    <n v="588000000"/>
    <n v="2000000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392050613"/>
    <n v="1107517380"/>
    <n v="392050613"/>
    <n v="110751738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en blanco)"/>
    <s v="99 - MULTIPROVINCIAL"/>
    <n v="56900000"/>
    <n v="268584412.04999995"/>
    <n v="317459816.09000003"/>
    <n v="268584412.04999995"/>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en blanco)"/>
    <s v="99 - MULTIPROVINCIAL"/>
    <n v="13149150527"/>
    <n v="14266566713.700001"/>
    <n v="14266570286.5"/>
    <n v="14266566713.70000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0"/>
    <n v="65000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en blanco)"/>
    <s v="99 - MULTIPROVINCIAL"/>
    <n v="0"/>
    <n v="333343592.58000004"/>
    <n v="364000000"/>
    <n v="333282018.81000006"/>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213868910"/>
    <n v="213460304.91999999"/>
    <n v="213868910"/>
    <n v="213460304.91999999"/>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en blanco)"/>
    <s v="99 - MULTIPROVINCIAL"/>
    <n v="0"/>
    <n v="5874882.8099999996"/>
    <n v="10000000"/>
    <n v="5874882.8099999996"/>
  </r>
  <r>
    <s v="2023"/>
    <x v="0"/>
    <x v="0"/>
    <x v="0"/>
    <x v="5"/>
    <s v="2 - Poder Ejecutivo"/>
    <s v="0202 - MINISTERIO DE  INTERIOR Y POLICÍA"/>
    <s v="0001 - POLICIA NACIONAL"/>
    <x v="0"/>
    <x v="1"/>
    <x v="15"/>
    <s v="2.4 - TRANSFERENCIAS CORRIENTES"/>
    <s v="2.4.7 - TRANSFERENCIAS CORRIENTES AL SECTOR EXTERNO"/>
    <s v="N"/>
    <s v="00 - N/A"/>
    <s v="10 - FONDO GENERAL"/>
    <s v="(en blanco)"/>
    <s v="99 - MULTIPROVINCIAL"/>
    <n v="3332390"/>
    <n v="3332389.9"/>
    <n v="3332390"/>
    <n v="3332389.9"/>
  </r>
  <r>
    <s v="2023"/>
    <x v="0"/>
    <x v="0"/>
    <x v="0"/>
    <x v="5"/>
    <s v="2 - Poder Ejecutivo"/>
    <s v="0202 - MINISTERIO DE  INTERIOR Y POLICÍA"/>
    <s v="0009 - COMITÉ DE RETIRO DE LA POLICIA NACIONAL"/>
    <x v="1"/>
    <x v="2"/>
    <x v="20"/>
    <s v="2.4 - TRANSFERENCIAS CORRIENTES"/>
    <s v="2.4.1 - TRANSFERENCIAS CORRIENTES AL SECTOR PRIVADO"/>
    <s v="N"/>
    <s v="00 - N/A"/>
    <s v="10 - FONDO GENERAL"/>
    <s v="(en blanco)"/>
    <s v="99 - MULTIPROVINCIAL"/>
    <n v="0"/>
    <n v="2940000"/>
    <n v="3050000"/>
    <n v="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7100000"/>
    <n v="7100000"/>
    <n v="7100000"/>
    <n v="591600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0"/>
    <n v="0"/>
    <n v="1850000"/>
    <n v="0"/>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800000"/>
    <n v="255395"/>
    <n v="800000"/>
    <n v="255395"/>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20461600"/>
    <n v="21006092.700000003"/>
    <n v="20461600"/>
    <n v="21006092.699999999"/>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3600000"/>
    <n v="7723000"/>
    <n v="3600000"/>
    <n v="7723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23976000"/>
    <n v="31657815.399999999"/>
    <n v="23976000"/>
    <n v="316574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51345777"/>
    <n v="39540961.600000001"/>
    <n v="51345777"/>
    <n v="39540143.600000001"/>
  </r>
  <r>
    <s v="2023"/>
    <x v="0"/>
    <x v="0"/>
    <x v="0"/>
    <x v="5"/>
    <s v="2 - Poder Ejecutivo"/>
    <s v="0203 - MINISTERIO DE DEFENSA"/>
    <s v="0001 - MINISTERIO DE DEFENSA"/>
    <x v="0"/>
    <x v="11"/>
    <x v="30"/>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26278288"/>
    <n v="25865188"/>
    <n v="25899188"/>
    <n v="25865188"/>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0"/>
    <n v="4720576.1399999997"/>
    <n v="2251027.1"/>
    <n v="4720576.1399999997"/>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8434173"/>
    <n v="0"/>
    <n v="3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en blanco)"/>
    <s v="99 - MULTIPROVINCIAL"/>
    <n v="37917748"/>
    <n v="47917749"/>
    <n v="50917748"/>
    <n v="47917749"/>
  </r>
  <r>
    <s v="2023"/>
    <x v="0"/>
    <x v="0"/>
    <x v="0"/>
    <x v="5"/>
    <s v="2 - Poder Ejecutivo"/>
    <s v="0203 - MINISTERIO DE DEFENSA"/>
    <s v="0001 - MINISTERIO DE DEFENSA"/>
    <x v="1"/>
    <x v="2"/>
    <x v="20"/>
    <s v="2.4 - TRANSFERENCIAS CORRIENTES"/>
    <s v="2.4.1 - TRANSFERENCIAS CORRIENTES AL SECTOR PRIVADO"/>
    <s v="N"/>
    <s v="00 - N/A"/>
    <s v="10 - FONDO GENERAL"/>
    <s v="(en blanco)"/>
    <s v="99 - MULTIPROVINCIAL"/>
    <n v="21991200"/>
    <n v="21991200"/>
    <n v="24658300"/>
    <n v="219912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en blanco)"/>
    <s v="99 - MULTIPROVINCIAL"/>
    <n v="10760000"/>
    <n v="9358185.8000000007"/>
    <n v="12000000"/>
    <n v="9358185.8000000007"/>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en blanco)"/>
    <s v="01 - DISTRITO NACIONAL"/>
    <n v="574600"/>
    <n v="574599.37000000011"/>
    <n v="574600"/>
    <n v="574599.37000000011"/>
  </r>
  <r>
    <s v="2023"/>
    <x v="0"/>
    <x v="0"/>
    <x v="0"/>
    <x v="5"/>
    <s v="2 - Poder Ejecutivo"/>
    <s v="0203 - MINISTERIO DE DEFENSA"/>
    <s v="0009 - INSTITUTO MILITAR DE LOS DERECHOS HUMANOS"/>
    <x v="1"/>
    <x v="8"/>
    <x v="23"/>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en blanco)"/>
    <s v="99 - MULTIPROVINCIAL"/>
    <n v="10656492"/>
    <n v="10656492"/>
    <n v="10656492"/>
    <n v="10656492"/>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15000000"/>
    <n v="935000"/>
    <n v="2724658"/>
    <n v="935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5000000"/>
    <n v="4205892.43"/>
    <n v="4275342"/>
    <n v="4205892.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2000000"/>
    <n v="581900"/>
    <n v="10000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000000"/>
    <n v="0"/>
    <n v="54646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0"/>
    <n v="18123181.619999997"/>
    <n v="17203540"/>
    <n v="18123181.619999997"/>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417245000"/>
    <n v="121817554.44999997"/>
    <n v="291119888"/>
    <n v="121817554.44999997"/>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5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50000"/>
    <n v="10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300000000"/>
    <n v="30000000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44160"/>
    <n v="1500000"/>
    <n v="4416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348395.04"/>
    <n v="500000"/>
    <n v="348395.04"/>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619424.5"/>
    <n v="700000"/>
    <n v="619424.5"/>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7532771429"/>
    <n v="7242448406.4999981"/>
    <n v="7582771429"/>
    <n v="7242448406.4999981"/>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3780181523"/>
    <n v="3895510343.2700019"/>
    <n v="3840181523"/>
    <n v="3895510343.2700019"/>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328308604"/>
    <n v="1328308604"/>
    <n v="1328308604"/>
  </r>
  <r>
    <s v="2023"/>
    <x v="0"/>
    <x v="0"/>
    <x v="0"/>
    <x v="5"/>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50758895"/>
    <n v="50758895"/>
  </r>
  <r>
    <s v="2023"/>
    <x v="0"/>
    <x v="0"/>
    <x v="0"/>
    <x v="5"/>
    <s v="2 - Poder Ejecutivo"/>
    <s v="0205 - MINISTERIO DE HACIENDA"/>
    <s v="0001 - MINISTERIO DE HACIENDA"/>
    <x v="0"/>
    <x v="0"/>
    <x v="2"/>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27172471"/>
    <n v="44558244"/>
    <n v="27172471"/>
    <n v="44558244"/>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122530549"/>
    <n v="105144776.00000001"/>
    <n v="122530549"/>
    <n v="105144776.00000001"/>
  </r>
  <r>
    <s v="2023"/>
    <x v="0"/>
    <x v="0"/>
    <x v="0"/>
    <x v="5"/>
    <s v="2 - Poder Ejecutivo"/>
    <s v="0205 - MINISTERIO DE HACIENDA"/>
    <s v="0001 - MINISTERIO DE HACIENDA"/>
    <x v="1"/>
    <x v="2"/>
    <x v="4"/>
    <s v="2.4 - TRANSFERENCIAS CORRIENTES"/>
    <s v="2.4.4 - TRANSFERENCIAS CORRIENTES A EMPRESAS PÚBLICAS NO FINANCIERAS"/>
    <s v="N"/>
    <s v="00 - N/A"/>
    <s v="10 - FONDO GENERAL"/>
    <s v="(en blanco)"/>
    <s v="99 - MULTIPROVINCIAL"/>
    <n v="165970777"/>
    <n v="165970776.92000002"/>
    <n v="165970777"/>
    <n v="165970776.92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400000"/>
    <n v="412535"/>
    <n v="519545"/>
    <n v="41253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1373614.52"/>
    <n v="1374871.94"/>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196000"/>
    <n v="75000"/>
    <n v="196000"/>
    <n v="75000"/>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1200000"/>
    <n v="511023.25"/>
    <n v="1166247.25"/>
    <n v="511023.25"/>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200000"/>
    <n v="1697182.27"/>
    <n v="1933753"/>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250000"/>
    <n v="134349.5"/>
    <n v="135000"/>
    <n v="134349.5"/>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0"/>
    <n v="182669.63"/>
    <n v="190180"/>
    <n v="182669.63"/>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01 - DISTRITO NACIONAL"/>
    <n v="0"/>
    <n v="227488.4"/>
    <n v="250000"/>
    <n v="227488.4"/>
  </r>
  <r>
    <s v="2023"/>
    <x v="0"/>
    <x v="0"/>
    <x v="0"/>
    <x v="5"/>
    <s v="2 - Poder Ejecutivo"/>
    <s v="0206 - MINISTERIO DE EDUCACIÓN"/>
    <s v="0001 - MINISTERIO DE EDUCACION"/>
    <x v="2"/>
    <x v="3"/>
    <x v="7"/>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en blanco)"/>
    <s v="99 - MULTIPROVINCIAL"/>
    <n v="0"/>
    <n v="383194.3"/>
    <n v="406135"/>
    <n v="383194.3"/>
  </r>
  <r>
    <s v="2023"/>
    <x v="0"/>
    <x v="0"/>
    <x v="0"/>
    <x v="5"/>
    <s v="2 - Poder Ejecutivo"/>
    <s v="0206 - MINISTERIO DE EDUCACIÓN"/>
    <s v="0001 - MINISTERIO DE EDUCACION"/>
    <x v="1"/>
    <x v="8"/>
    <x v="33"/>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6057309633"/>
    <n v="7061084540.9799995"/>
    <n v="7061849264.7399998"/>
    <n v="7061084540.9799995"/>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4211124237"/>
    <n v="1604286343.3299999"/>
    <n v="2551060635.3599997"/>
    <n v="1604286343.3299999"/>
  </r>
  <r>
    <s v="2023"/>
    <x v="0"/>
    <x v="0"/>
    <x v="0"/>
    <x v="5"/>
    <s v="2 - Poder Ejecutivo"/>
    <s v="0206 - MINISTERIO DE EDUCACIÓN"/>
    <s v="0001 - MINISTERIO DE EDUCACION"/>
    <x v="1"/>
    <x v="8"/>
    <x v="33"/>
    <s v="2.4 - TRANSFERENCIAS CORRIENTES"/>
    <s v="2.4.9 - TRANSFERENCIAS CORRIENTES A OTRAS INSTITUCIONES PÚBLICAS"/>
    <s v="N"/>
    <s v="00 - N/A"/>
    <s v="10 - FONDO GENERAL"/>
    <s v="(en blanco)"/>
    <s v="99 - MULTIPROVINCIAL"/>
    <n v="450000000"/>
    <n v="259602286.39999995"/>
    <n v="281461524.09000003"/>
    <n v="207169781.81999996"/>
  </r>
  <r>
    <s v="2023"/>
    <x v="0"/>
    <x v="0"/>
    <x v="0"/>
    <x v="5"/>
    <s v="2 - Poder Ejecutivo"/>
    <s v="0206 - MINISTERIO DE EDUCACIÓN"/>
    <s v="0001 - MINISTERIO DE EDUCACION"/>
    <x v="1"/>
    <x v="8"/>
    <x v="34"/>
    <s v="2.4 - TRANSFERENCIAS CORRIENTES"/>
    <s v="2.4.1 - TRANSFERENCIAS CORRIENTES AL SECTOR PRIVADO"/>
    <s v="N"/>
    <s v="00 - N/A"/>
    <s v="10 - FONDO GENERAL"/>
    <s v="(en blanco)"/>
    <s v="99 - MULTIPROVINCIAL"/>
    <n v="0"/>
    <n v="764564050"/>
    <n v="845000000"/>
    <n v="764564050"/>
  </r>
  <r>
    <s v="2023"/>
    <x v="0"/>
    <x v="0"/>
    <x v="0"/>
    <x v="5"/>
    <s v="2 - Poder Ejecutivo"/>
    <s v="0206 - MINISTERIO DE EDUCACIÓN"/>
    <s v="0001 - MINISTERIO DE EDUCACION"/>
    <x v="1"/>
    <x v="8"/>
    <x v="34"/>
    <s v="2.4 - TRANSFERENCIAS CORRIENTES"/>
    <s v="2.4.7 - TRANSFERENCIAS CORRIENTES AL SECTOR EXTERNO"/>
    <s v="N"/>
    <s v="00 - N/A"/>
    <s v="10 - FONDO GENERAL"/>
    <s v="(en blanco)"/>
    <s v="99 - MULTIPROVINCIAL"/>
    <n v="0"/>
    <n v="0"/>
    <n v="3692997.0600000024"/>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en blanco)"/>
    <s v="99 - MULTIPROVINCIAL"/>
    <n v="2806338192"/>
    <n v="5195902320.5000019"/>
    <n v="5432943770.5600004"/>
    <n v="4871064223.9400015"/>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en blanco)"/>
    <s v="99 - MULTIPROVINCIAL"/>
    <n v="0"/>
    <n v="0"/>
    <n v="93982797.400000006"/>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0"/>
    <n v="374564050"/>
    <n v="455000000"/>
    <n v="37456405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en blanco)"/>
    <s v="99 - MULTIPROVINCIAL"/>
    <n v="0"/>
    <n v="0"/>
    <n v="4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en blanco)"/>
    <s v="99 - MULTIPROVINCIAL"/>
    <n v="1640000000"/>
    <n v="2488098191.4000006"/>
    <n v="2722342622.1500001"/>
    <n v="2312450246.7300005"/>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en blanco)"/>
    <s v="99 - MULTIPROVINCIAL"/>
    <n v="160000000"/>
    <n v="133299050.99000002"/>
    <n v="175463899"/>
    <n v="131819862.94000001"/>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en blanco)"/>
    <s v="99 - MULTIPROVINCIAL"/>
    <n v="733011676"/>
    <n v="713037035.82999992"/>
    <n v="734099176"/>
    <n v="713037035.82999992"/>
  </r>
  <r>
    <s v="2023"/>
    <x v="0"/>
    <x v="0"/>
    <x v="0"/>
    <x v="5"/>
    <s v="2 - Poder Ejecutivo"/>
    <s v="0206 - MINISTERIO DE EDUCACIÓN"/>
    <s v="0001 - MINISTERIO DE EDUCACION"/>
    <x v="1"/>
    <x v="8"/>
    <x v="24"/>
    <s v="2.4 - TRANSFERENCIAS CORRIENTES"/>
    <s v="2.4.9 - TRANSFERENCIAS CORRIENTES A OTRAS INSTITUCIONES PÚBLICAS"/>
    <s v="N"/>
    <s v="00 - N/A"/>
    <s v="10 - FONDO GENERAL"/>
    <s v="(en blanco)"/>
    <s v="99 - MULTIPROVINCIAL"/>
    <n v="118398872"/>
    <n v="111120388.64"/>
    <n v="125270182"/>
    <n v="111120388.64"/>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0"/>
    <n v="1444260.83"/>
    <n v="1458674.21"/>
    <n v="1420028.119999999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2595000"/>
    <n v="0"/>
    <n v="8321612"/>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899402400"/>
    <n v="824452200"/>
    <n v="899402400"/>
    <n v="8244522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351201984"/>
    <n v="353850367.67000002"/>
    <n v="351201984"/>
    <n v="353850367.67000002"/>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610416841"/>
    <n v="433896320.45000011"/>
    <n v="511781063.89999998"/>
    <n v="433896320.45000011"/>
  </r>
  <r>
    <s v="2023"/>
    <x v="0"/>
    <x v="0"/>
    <x v="0"/>
    <x v="5"/>
    <s v="2 - Poder Ejecutivo"/>
    <s v="0206 - MINISTERIO DE EDUCACIÓN"/>
    <s v="0001 - MINISTERIO DE EDUCACION"/>
    <x v="1"/>
    <x v="8"/>
    <x v="38"/>
    <s v="2.4 - TRANSFERENCIAS CORRIENTES"/>
    <s v="2.4.7 - TRANSFERENCIAS CORRIENTES AL SECTOR EXTERNO"/>
    <s v="N"/>
    <s v="00 - N/A"/>
    <s v="10 - FONDO GENERAL"/>
    <s v="(en blanco)"/>
    <s v="99 - MULTIPROVINCIAL"/>
    <n v="25286306"/>
    <n v="26991952.309999999"/>
    <n v="34436306"/>
    <n v="26991952.309999999"/>
  </r>
  <r>
    <s v="2023"/>
    <x v="0"/>
    <x v="0"/>
    <x v="0"/>
    <x v="5"/>
    <s v="2 - Poder Ejecutivo"/>
    <s v="0206 - MINISTERIO DE EDUCACIÓN"/>
    <s v="0001 - MINISTERIO DE EDUCACION"/>
    <x v="1"/>
    <x v="8"/>
    <x v="38"/>
    <s v="2.4 - TRANSFERENCIAS CORRIENTES"/>
    <s v="2.4.9 - TRANSFERENCIAS CORRIENTES A OTRAS INSTITUCIONES PÚBLICAS"/>
    <s v="N"/>
    <s v="00 - N/A"/>
    <s v="10 - FONDO GENERAL"/>
    <s v="(en blanco)"/>
    <s v="99 - MULTIPROVINCIAL"/>
    <n v="960876298"/>
    <n v="1169171975.1699996"/>
    <n v="1221401627.8500001"/>
    <n v="1169171975.1699996"/>
  </r>
  <r>
    <s v="2023"/>
    <x v="0"/>
    <x v="0"/>
    <x v="0"/>
    <x v="5"/>
    <s v="2 - Poder Ejecutivo"/>
    <s v="0206 - MINISTERIO DE EDUCACIÓN"/>
    <s v="0001 - MINISTERIO DE EDUCACION"/>
    <x v="1"/>
    <x v="2"/>
    <x v="4"/>
    <s v="2.4 - TRANSFERENCIAS CORRIENTES"/>
    <s v="2.4.1 - TRANSFERENCIAS CORRIENTES AL SECTOR PRIVADO"/>
    <s v="N"/>
    <s v="00 - N/A"/>
    <s v="10 - FONDO GENERAL"/>
    <s v="(en blanco)"/>
    <s v="99 - MULTIPROVINCIAL"/>
    <n v="840000000"/>
    <n v="586163300"/>
    <n v="8400000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en blanco)"/>
    <s v="99 - MULTIPROVINCIAL"/>
    <n v="0"/>
    <n v="587766.57000000007"/>
    <n v="1215866"/>
    <n v="587766.5700000000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en blanco)"/>
    <s v="99 - MULTIPROVINCIAL"/>
    <n v="100850000"/>
    <n v="129784862.33000001"/>
    <n v="132849559.45"/>
    <n v="129784862.33000001"/>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197186281"/>
    <n v="142144000"/>
    <n v="209786529.28999999"/>
    <n v="136873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2504871267"/>
    <n v="1713632028.1899996"/>
    <n v="1928129460.51"/>
    <n v="1713046828.1899996"/>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5904167"/>
    <n v="5179118.99"/>
    <n v="10860000"/>
    <n v="5179118.99"/>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355000000"/>
    <n v="163944062.5"/>
    <n v="180047677"/>
    <n v="163799562.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0"/>
    <n v="0"/>
    <n v="20000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0"/>
    <n v="711119.19"/>
    <n v="1535565.1900000004"/>
    <n v="711119.19"/>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en blanco)"/>
    <s v="99 - MULTIPROVINCIAL"/>
    <n v="381373801"/>
    <n v="656205346.86999989"/>
    <n v="657522529.67000008"/>
    <n v="656205346.86999989"/>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772532590"/>
    <n v="3765923047.1300011"/>
    <n v="3798532590"/>
    <n v="3765923047.1300006"/>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10000000"/>
    <n v="303000000"/>
    <n v="303000000"/>
    <n v="3030000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3792553861"/>
    <n v="4520186382.2399988"/>
    <n v="4529313798.7199993"/>
    <n v="4520186382.23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50 - CRÉDITO INTERNO"/>
    <s v="(en blanco)"/>
    <s v="99 - MULTIPROVINCIAL"/>
    <n v="0"/>
    <n v="47613500"/>
    <n v="47613500"/>
    <n v="476135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en blanco)"/>
    <s v="99 - MULTIPROVINCIAL"/>
    <n v="392000000"/>
    <n v="358400000"/>
    <n v="392000000"/>
    <n v="3584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799695893"/>
    <n v="692537859"/>
    <n v="692537859"/>
    <n v="692537859"/>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113284651"/>
    <n v="113284651"/>
    <n v="113284651"/>
    <n v="113284651"/>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5602643216"/>
    <n v="5786627908.0200014"/>
    <n v="5789822048.1199999"/>
    <n v="5786627908.0200005"/>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307786985"/>
    <n v="154155238.97000003"/>
    <n v="307786985"/>
    <n v="154155238.97000006"/>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en blanco)"/>
    <s v="99 - MULTIPROVINCIAL"/>
    <n v="496672269"/>
    <n v="496032981.12000012"/>
    <n v="496672269"/>
    <n v="496032981.12000012"/>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512526637"/>
    <n v="3498272063.9799995"/>
    <n v="3498272063.9799995"/>
    <n v="3498272063.9800005"/>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092684064"/>
    <n v="1317150955.3200002"/>
    <n v="1317150955.3199999"/>
    <n v="1317150955.3200002"/>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en blanco)"/>
    <s v="99 - MULTIPROVINCIAL"/>
    <n v="30927492"/>
    <n v="30927492"/>
    <n v="30927492"/>
    <n v="30927492"/>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en blanco)"/>
    <s v="99 - MULTIPROVINCIAL"/>
    <n v="5130920"/>
    <n v="5130912"/>
    <n v="5130920"/>
    <n v="5130912"/>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120554117"/>
    <n v="96438624"/>
    <n v="120554117"/>
    <n v="9264652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30000000"/>
    <n v="40942003.689999998"/>
    <n v="45222596.590000004"/>
    <n v="40632545.93999999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0"/>
    <n v="9120625"/>
    <n v="9768125"/>
    <n v="4690625"/>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684039597"/>
    <n v="671233490.26999974"/>
    <n v="684039597"/>
    <n v="671233490.26999974"/>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48773295342"/>
    <n v="46722287302.890022"/>
    <n v="46763920539.879997"/>
    <n v="46722287302.890022"/>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5787681996"/>
    <n v="6319005994.2700005"/>
    <n v="6432864800"/>
    <n v="6319005994.2700005"/>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904241260"/>
    <n v="1745554488.3700001"/>
    <n v="1904241260"/>
    <n v="1745554488.3700001"/>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255945"/>
    <n v="0"/>
    <n v="255945"/>
    <n v="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8395222000"/>
    <n v="18395222000"/>
    <n v="18395222000"/>
    <n v="18395222000"/>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98763200"/>
    <n v="82666295.049999997"/>
    <n v="91263200"/>
    <n v="82666295.049999997"/>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07 - CONSEJO NACIONAL PARA EL VIH SIDA"/>
    <x v="1"/>
    <x v="5"/>
    <x v="43"/>
    <s v="2.4 - TRANSFERENCIAS CORRIENTES"/>
    <s v="2.4.1 - TRANSFERENCIAS CORRIENTES AL SECTOR PRIVADO"/>
    <s v="N"/>
    <s v="00 - N/A"/>
    <s v="10 - FONDO GENERAL"/>
    <s v="(en blanco)"/>
    <s v="99 - MULTIPROVINCIAL"/>
    <n v="0"/>
    <n v="0"/>
    <n v="100000"/>
    <n v="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0000000"/>
    <n v="65827000"/>
    <n v="72200000"/>
    <n v="65727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90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8159600"/>
    <n v="52806299.199999996"/>
    <n v="76659600"/>
    <n v="52806299.199999996"/>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31000000"/>
    <n v="211581848.34999996"/>
    <n v="89125000"/>
    <n v="211581848.34999996"/>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74000000"/>
    <n v="740280233.19000018"/>
    <n v="959780200.75"/>
    <n v="740280233.19000018"/>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1437000"/>
    <n v="0"/>
    <n v="27000"/>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4129196"/>
    <n v="4280174"/>
    <n v="4529196"/>
    <n v="4268174"/>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en blanco)"/>
    <s v="99 - MULTIPROVINCIAL"/>
    <n v="159587318"/>
    <n v="83479375.930000007"/>
    <n v="131443245.06"/>
    <n v="80921170.450000018"/>
  </r>
  <r>
    <s v="2023"/>
    <x v="0"/>
    <x v="0"/>
    <x v="0"/>
    <x v="5"/>
    <s v="2 - Poder Ejecutivo"/>
    <s v="0209 - MINISTERIO DE TRABAJO"/>
    <s v="0001 - MINISTERIO DE TRABAJO"/>
    <x v="3"/>
    <x v="12"/>
    <x v="46"/>
    <s v="2.4 - TRANSFERENCIAS CORRIENTES"/>
    <s v="2.4.7 - TRANSFERENCIAS CORRIENTES AL SECTOR EXTERNO"/>
    <s v="N"/>
    <s v="00 - N/A"/>
    <s v="10 - FONDO GENERAL"/>
    <s v="(en blanco)"/>
    <s v="01 - DISTRITO NACIONAL"/>
    <n v="19189768"/>
    <n v="15768830.9"/>
    <n v="1583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en blanco)"/>
    <s v="01 - DISTRITO NACIONAL"/>
    <n v="217271422"/>
    <n v="217271421.95999992"/>
    <n v="217271422"/>
    <n v="217271421.95999992"/>
  </r>
  <r>
    <s v="2023"/>
    <x v="0"/>
    <x v="0"/>
    <x v="0"/>
    <x v="5"/>
    <s v="2 - Poder Ejecutivo"/>
    <s v="0209 - MINISTERIO DE TRABAJO"/>
    <s v="0001 - MINISTERIO DE TRABAJO"/>
    <x v="1"/>
    <x v="2"/>
    <x v="4"/>
    <s v="2.4 - TRANSFERENCIAS CORRIENTES"/>
    <s v="2.4.1 - TRANSFERENCIAS CORRIENTES AL SECTOR PRIVADO"/>
    <s v="N"/>
    <s v="00 - N/A"/>
    <s v="10 - FONDO GENERAL"/>
    <s v="(en blanco)"/>
    <s v="01 - DISTRITO NACIONAL"/>
    <n v="0"/>
    <n v="18000000"/>
    <n v="18000000"/>
    <n v="18000000"/>
  </r>
  <r>
    <s v="2023"/>
    <x v="0"/>
    <x v="0"/>
    <x v="0"/>
    <x v="5"/>
    <s v="2 - Poder Ejecutivo"/>
    <s v="0209 - MINISTERIO DE TRABAJO"/>
    <s v="0001 - MINISTERIO DE TRABAJO"/>
    <x v="1"/>
    <x v="2"/>
    <x v="87"/>
    <s v="2.4 - TRANSFERENCIAS CORRIENTES"/>
    <s v="2.4.2 - TRANSFERENCIAS CORRIENTES AL  GOBIERNO GENERAL NACIONAL"/>
    <s v="N"/>
    <s v="00 - N/A"/>
    <s v="10 - FONDO GENERAL"/>
    <s v="(en blanco)"/>
    <s v="01 - DISTRITO NACIONAL"/>
    <n v="706048489"/>
    <n v="692678932.79999995"/>
    <n v="706048489"/>
    <n v="692678932.79999995"/>
  </r>
  <r>
    <s v="2023"/>
    <x v="0"/>
    <x v="0"/>
    <x v="0"/>
    <x v="5"/>
    <s v="2 - Poder Ejecutivo"/>
    <s v="0210 - MINISTERIO DE AGRICULTURA"/>
    <s v="0001 - MINISTERIO DE AGRICULTURA"/>
    <x v="0"/>
    <x v="11"/>
    <x v="30"/>
    <s v="2.4 - TRANSFERENCIAS CORRIENTES"/>
    <s v="2.4.7 - TRANSFERENCIAS CORRIENTES AL SECTOR EXTERNO"/>
    <s v="N"/>
    <s v="00 - N/A"/>
    <s v="10 - FONDO GENERAL"/>
    <s v="(en blanco)"/>
    <s v="99 - MULTIPROVINCIAL"/>
    <n v="40000000"/>
    <n v="5733187.2000000002"/>
    <n v="8106543"/>
    <n v="5733187.2000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238823936"/>
    <n v="227187329.18000001"/>
    <n v="250823936"/>
    <n v="227187329.18000001"/>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64155850"/>
    <n v="81964009.440000013"/>
    <n v="64155850"/>
    <n v="81964009.440000013"/>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28584568"/>
    <n v="12599434.560000001"/>
    <n v="13584568"/>
    <n v="12599434.560000001"/>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135592706"/>
    <n v="110360449"/>
    <n v="135592706"/>
    <n v="110360449"/>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39735711"/>
    <n v="86000000"/>
    <n v="89735711"/>
    <n v="86000000"/>
  </r>
  <r>
    <s v="2023"/>
    <x v="0"/>
    <x v="0"/>
    <x v="0"/>
    <x v="5"/>
    <s v="2 - Poder Ejecutivo"/>
    <s v="0210 - MINISTERIO DE AGRICULTURA"/>
    <s v="0001 - MINISTERIO DE AGRICULTURA"/>
    <x v="3"/>
    <x v="10"/>
    <x v="25"/>
    <s v="2.4 - TRANSFERENCIAS CORRIENTES"/>
    <s v="2.4.1 - TRANSFERENCIAS CORRIENTES AL SECTOR PRIVADO"/>
    <s v="N"/>
    <s v="00 - N/A"/>
    <s v="50 - CRÉDITO INTERNO"/>
    <s v="(en blanco)"/>
    <s v="99 - MULTIPROVINCIAL"/>
    <n v="0"/>
    <n v="0"/>
    <n v="200000000"/>
    <n v="0"/>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2771516761"/>
    <n v="2819123602.9699988"/>
    <n v="2771516762.1700001"/>
    <n v="2819123602.9699988"/>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839085679"/>
    <n v="677392068.41999972"/>
    <n v="839085679"/>
    <n v="677392068.41999972"/>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en blanco)"/>
    <s v="99 - MULTIPROVINCIAL"/>
    <n v="318257685"/>
    <n v="318257685.00000006"/>
    <n v="318257685"/>
    <n v="318257685.00000006"/>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907548343"/>
    <n v="950795181.33000004"/>
    <n v="961548341.83000004"/>
    <n v="950795181.33000004"/>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538583995"/>
    <n v="733308581.25"/>
    <n v="817583995"/>
    <n v="733308581.2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en blanco)"/>
    <s v="99 - MULTIPROVINCIAL"/>
    <n v="0"/>
    <n v="600000000"/>
    <n v="600000000"/>
    <n v="6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en blanco)"/>
    <s v="99 - MULTIPROVINCIAL"/>
    <n v="250002253"/>
    <n v="250002252.99999994"/>
    <n v="250002253"/>
    <n v="250002252.99999994"/>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508731052"/>
    <n v="907785262.05000055"/>
    <n v="943731052"/>
    <n v="907785262.05000055"/>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13608000"/>
    <n v="13191000"/>
    <n v="13608000"/>
    <n v="13191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7795536"/>
    <n v="38106876.439999998"/>
    <n v="7795536"/>
    <n v="38106876.439999998"/>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en blanco)"/>
    <s v="99 - MULTIPROVINCIAL"/>
    <n v="120000000"/>
    <n v="110000000"/>
    <n v="120000000"/>
    <n v="110000000"/>
  </r>
  <r>
    <s v="2023"/>
    <x v="0"/>
    <x v="0"/>
    <x v="0"/>
    <x v="5"/>
    <s v="2 - Poder Ejecutivo"/>
    <s v="0210 - MINISTERIO DE AGRICULTURA"/>
    <s v="0001 - MINISTERIO DE AGRICULTURA"/>
    <x v="3"/>
    <x v="10"/>
    <x v="25"/>
    <s v="2.4 - TRANSFERENCIAS CORRIENTES"/>
    <s v="2.4.9 - TRANSFERENCIAS CORRIENTES A OTRAS INSTITUCIONES PÚBLICAS"/>
    <s v="N"/>
    <s v="00 - N/A"/>
    <s v="50 - CRÉDITO INTERNO"/>
    <s v="(en blanco)"/>
    <s v="99 - MULTIPROVINCIAL"/>
    <n v="0"/>
    <n v="337500000"/>
    <n v="337500000"/>
    <n v="33750000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5265487"/>
    <n v="89544409"/>
    <n v="65265487"/>
    <n v="89544409"/>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8659513"/>
    <n v="44380591"/>
    <n v="68659513"/>
    <n v="44380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en blanco)"/>
    <s v="99 - MULTIPROVINCIAL"/>
    <n v="100000"/>
    <n v="20000"/>
    <n v="25000"/>
    <n v="2000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673403380"/>
    <n v="661822459.81999993"/>
    <n v="673403380"/>
    <n v="661822459.81999993"/>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77539800"/>
    <n v="24196754.41"/>
    <n v="77539800"/>
    <n v="24196754.41"/>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en blanco)"/>
    <s v="99 - MULTIPROVINCIAL"/>
    <n v="317500000"/>
    <n v="389499998.97000009"/>
    <n v="389500000"/>
    <n v="389499998.97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en blanco)"/>
    <s v="99 - MULTIPROVINCIAL"/>
    <n v="10000000"/>
    <n v="500000"/>
    <n v="4000000"/>
    <n v="50000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en blanco)"/>
    <s v="99 - MULTIPROVINCIAL"/>
    <n v="1766206"/>
    <n v="1630344"/>
    <n v="1766206"/>
    <n v="1630344"/>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0"/>
    <n v="0"/>
    <n v="450000"/>
    <n v="0"/>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5000000"/>
    <n v="343177"/>
    <n v="5000000"/>
    <n v="248177"/>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234346590"/>
    <n v="197891138.56000003"/>
    <n v="234346590"/>
    <n v="197891138.56000003"/>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60000000"/>
    <n v="67813405.439999998"/>
    <n v="51000000"/>
    <n v="67813405.439999998"/>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1500000"/>
    <n v="615879.15000000014"/>
    <n v="1500000"/>
    <n v="615879.1500000001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9271156"/>
    <n v="7426600.0399999991"/>
    <n v="9271156"/>
    <n v="742660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20198015"/>
    <n v="15705219.399999999"/>
    <n v="20198015"/>
    <n v="7105219.399999999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en blanco)"/>
    <s v="99 - MULTIPROVINCIAL"/>
    <n v="10700000"/>
    <n v="134836085.42000002"/>
    <n v="153355000"/>
    <n v="83039061.680000007"/>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1011312886"/>
    <n v="903836733.99000025"/>
    <n v="1053812886"/>
    <n v="903836733.99000025"/>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392986590"/>
    <n v="449820366.12000012"/>
    <n v="422986590"/>
    <n v="449820366.12000012"/>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25263164.780000005"/>
    <n v="33807000"/>
    <n v="25263164.78000000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293970711"/>
    <n v="271216080.23999995"/>
    <n v="293970711"/>
    <n v="271216080.2399999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4903895"/>
    <n v="4567552"/>
    <n v="4903895"/>
    <n v="4567552"/>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en blanco)"/>
    <s v="99 - MULTIPROVINCIAL"/>
    <n v="10000000"/>
    <n v="24806418.41"/>
    <n v="38000000"/>
    <n v="24806418.41"/>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20 - FONDOS CON DESTINO ESPECÍFICO"/>
    <s v="(en blanco)"/>
    <s v="99 - MULTIPROVINCIAL"/>
    <n v="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4000000"/>
    <n v="2104322.14"/>
    <n v="900000"/>
    <n v="2104322.1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37632600"/>
    <n v="17632592"/>
    <n v="42132600"/>
    <n v="17632592"/>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6372000"/>
    <n v="32835079.5"/>
    <n v="36512000"/>
    <n v="32835079.5"/>
  </r>
  <r>
    <s v="2023"/>
    <x v="0"/>
    <x v="0"/>
    <x v="0"/>
    <x v="5"/>
    <s v="2 - Poder Ejecutivo"/>
    <s v="0213 - MINISTERIO DE TURISMO"/>
    <s v="0001 - MINISTERIO DE TURISMO"/>
    <x v="3"/>
    <x v="17"/>
    <x v="60"/>
    <s v="2.4 - TRANSFERENCIAS CORRIENTES"/>
    <s v="2.4.7 - TRANSFERENCIAS CORRIENTES AL SECTOR EXTERNO"/>
    <s v="N"/>
    <s v="00 - N/A"/>
    <s v="10 - FONDO GENERAL"/>
    <s v="(en blanco)"/>
    <s v="99 - MULTIPROVINCIAL"/>
    <n v="7500000"/>
    <n v="11052548.210000001"/>
    <n v="11100000"/>
    <n v="11052548.210000001"/>
  </r>
  <r>
    <s v="2023"/>
    <x v="0"/>
    <x v="0"/>
    <x v="0"/>
    <x v="5"/>
    <s v="2 - Poder Ejecutivo"/>
    <s v="0213 - MINISTERIO DE TURISMO"/>
    <s v="0001 - MINISTERIO DE TURISMO"/>
    <x v="3"/>
    <x v="17"/>
    <x v="60"/>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2630000"/>
    <n v="2410833.3699999996"/>
    <n v="2630000"/>
    <n v="2410833.369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5287805"/>
    <n v="1375000"/>
    <n v="1500000"/>
    <n v="1375000"/>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0"/>
    <n v="45750"/>
    <n v="210000"/>
    <n v="45750"/>
  </r>
  <r>
    <s v="2023"/>
    <x v="0"/>
    <x v="0"/>
    <x v="0"/>
    <x v="5"/>
    <s v="2 - Poder Ejecutivo"/>
    <s v="0215 - MINISTERIO DE LA MUJER"/>
    <s v="0001 - MINISTERIO DE LA MUJER"/>
    <x v="0"/>
    <x v="0"/>
    <x v="31"/>
    <s v="2.4 - TRANSFERENCIAS CORRIENTES"/>
    <s v="2.4.7 - TRANSFERENCIAS CORRIENTES AL SECTOR EXTERNO"/>
    <s v="N"/>
    <s v="00 - N/A"/>
    <s v="10 - FONDO GENERAL"/>
    <s v="(en blanco)"/>
    <s v="99 - MULTIPROVINCIAL"/>
    <n v="2070000"/>
    <n v="2684392.7"/>
    <n v="2706000"/>
    <n v="2684392.7"/>
  </r>
  <r>
    <s v="2023"/>
    <x v="0"/>
    <x v="0"/>
    <x v="1"/>
    <x v="6"/>
    <s v="2 - Poder Ejecutivo"/>
    <s v="0215 - MINISTERIO DE LA MUJER"/>
    <s v="0001 - MINISTERIO DE LA MUJER"/>
    <x v="1"/>
    <x v="13"/>
    <x v="49"/>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90325451"/>
    <n v="79893330.549999997"/>
    <n v="90325451"/>
    <n v="79893330.549999997"/>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102364105"/>
    <n v="121711715.73"/>
    <n v="102364105"/>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en blanco)"/>
    <s v="99 - MULTIPROVINCIAL"/>
    <n v="2357121"/>
    <n v="2357121"/>
    <n v="2357121"/>
    <n v="2357121"/>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86025481"/>
    <n v="77537014.120000005"/>
    <n v="86025481"/>
    <n v="77537014.120000005"/>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50642436"/>
    <n v="0"/>
    <n v="15642436"/>
    <n v="0"/>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167858826"/>
    <n v="160542869.2899999"/>
    <n v="238858826"/>
    <n v="160542869.2899999"/>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246450108"/>
    <n v="291282179.71000004"/>
    <n v="246450108"/>
    <n v="291282179.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93501180"/>
    <n v="90024070"/>
    <n v="93501180"/>
    <n v="90024070"/>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en blanco)"/>
    <s v="99 - MULTIPROVINCIAL"/>
    <n v="235683132"/>
    <n v="233726236.90999997"/>
    <n v="235683132"/>
    <n v="233726236.90999997"/>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4000000"/>
    <n v="33114900"/>
    <n v="36000000"/>
    <n v="331149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11778363"/>
    <n v="136648953.59999999"/>
    <n v="156051145.66"/>
    <n v="131752049.06"/>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5634000"/>
    <n v="4436542.5600000005"/>
    <n v="5634000"/>
    <n v="4436542.560000000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15720000"/>
    <n v="7325000"/>
    <n v="15720000"/>
    <n v="732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1570349014"/>
    <n v="1570349014"/>
    <n v="1570349014"/>
    <n v="1570349014"/>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708279643"/>
    <n v="708279643"/>
    <n v="708279643"/>
    <n v="708279643.00000012"/>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168341997"/>
    <n v="166841997"/>
    <n v="168341997"/>
    <n v="164103164.28"/>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27243380"/>
    <n v="184000000"/>
    <n v="184243380"/>
    <n v="168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23561773"/>
    <n v="25038281.170000002"/>
    <n v="25038281.170000002"/>
    <n v="25038281.169999994"/>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11438227"/>
    <n v="24961718.830000002"/>
    <n v="24961718.829999998"/>
    <n v="24961718.829999994"/>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en blanco)"/>
    <s v="99 - MULTIPROVINCIAL"/>
    <n v="0"/>
    <n v="116855400"/>
    <n v="155000000"/>
    <n v="116855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25164930"/>
    <n v="25164930"/>
    <n v="25164930"/>
    <n v="25164930.000000004"/>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33835070"/>
    <n v="33835070"/>
    <n v="33835070"/>
    <n v="33835070"/>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62733217"/>
    <n v="169299536.68000001"/>
    <n v="169299536.68000001"/>
    <n v="169299536.68000001"/>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14266783"/>
    <n v="114266783"/>
    <n v="114266783"/>
    <n v="114266782.99999997"/>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x v="2"/>
    <x v="7"/>
    <x v="89"/>
    <s v="2.4 - TRANSFERENCIAS CORRIENTES"/>
    <s v="2.4.7 - TRANSFERENCIAS CORRIENTES AL SECTOR EXTERNO"/>
    <s v="N"/>
    <s v="00 - N/A"/>
    <s v="10 - FONDO GENERAL"/>
    <s v="(en blanco)"/>
    <s v="99 - MULTIPROVINCIAL"/>
    <n v="9200000"/>
    <n v="11440581.690000001"/>
    <n v="12215895"/>
    <n v="11440581.690000001"/>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en blanco)"/>
    <s v="99 - MULTIPROVINCIAL"/>
    <n v="72943080"/>
    <n v="72431723"/>
    <n v="72943080"/>
    <n v="72431723"/>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2124300"/>
    <n v="3739000"/>
    <n v="2124300"/>
    <n v="327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7513000"/>
    <n v="14992472.779999999"/>
    <n v="16901000"/>
    <n v="14992472.30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2 - AZUA"/>
    <n v="0"/>
    <n v="58440000"/>
    <n v="66360000"/>
    <n v="5844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3 - BAHORUCO"/>
    <n v="0"/>
    <n v="82750000"/>
    <n v="105250000"/>
    <n v="8275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4 - BARAHONA"/>
    <n v="0"/>
    <n v="44510000"/>
    <n v="50000000"/>
    <n v="445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7 - ELIAS PINA"/>
    <n v="0"/>
    <n v="29645000"/>
    <n v="33570000"/>
    <n v="296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10 - INDEPENDENCIA"/>
    <n v="0"/>
    <n v="19110000"/>
    <n v="22005000"/>
    <n v="191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22 - SAN JUAN"/>
    <n v="0"/>
    <n v="19295000"/>
    <n v="22950000"/>
    <n v="1929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en blanco)"/>
    <s v="99 - MULTIPROVINCIAL"/>
    <n v="16520225"/>
    <n v="15102972.6"/>
    <n v="16520225"/>
    <n v="15102972.6"/>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855338635"/>
    <n v="769804771.5"/>
    <n v="900767000.23000002"/>
    <n v="769804771.5"/>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204596347"/>
    <n v="1041024349.0700001"/>
    <n v="1159167981.77"/>
    <n v="1041024349.0700001"/>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50699143"/>
    <n v="148060036.57999998"/>
    <n v="150699143"/>
    <n v="148060036.57999998"/>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38407795"/>
    <n v="295265046.46000004"/>
    <n v="338407795"/>
    <n v="295265046.4600000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9362131535"/>
    <n v="11362131533.969999"/>
    <n v="11362131535"/>
    <n v="11362131533.969999"/>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227835002"/>
    <n v="189750429.59999999"/>
    <n v="227835002"/>
    <n v="189750429.59999999"/>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en blanco)"/>
    <s v="99 - MULTIPROVINCIAL"/>
    <n v="594207053"/>
    <n v="593873702.00000012"/>
    <n v="594901733"/>
    <n v="593873702.00000012"/>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00000"/>
    <n v="177000"/>
    <n v="177000"/>
    <n v="177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304153.77"/>
    <n v="1709953.4300000002"/>
    <n v="1304153.7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330285.52999999997"/>
    <n v="625000"/>
    <n v="330285.5299999999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200000"/>
    <n v="224799.18"/>
    <n v="200000"/>
    <n v="224799.18"/>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en blanco)"/>
    <s v="99 - MULTIPROVINCIAL"/>
    <n v="0"/>
    <n v="134727.66"/>
    <n v="134805"/>
    <n v="134727.66"/>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66012246"/>
    <n v="83586155.430000007"/>
    <n v="85671348.439999998"/>
    <n v="79133564.650000006"/>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69078537"/>
    <n v="26847617.720000003"/>
    <n v="24762425.240000002"/>
    <n v="26530840.879999999"/>
  </r>
  <r>
    <s v="2023"/>
    <x v="0"/>
    <x v="0"/>
    <x v="0"/>
    <x v="5"/>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26800000"/>
    <n v="26800000"/>
    <n v="0"/>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0"/>
    <n v="24277574.410000004"/>
    <n v="24300000"/>
    <n v="24277574.410000004"/>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6383167"/>
    <n v="12252259.600000001"/>
    <n v="16383167"/>
    <n v="10583075.35000000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8656000"/>
    <n v="26111907.399999999"/>
    <n v="25656000"/>
    <n v="24464035.649999999"/>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80340898.090000004"/>
    <n v="80340897.560000002"/>
    <n v="74735477.829999983"/>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44316111.230000004"/>
    <n v="44316111.759999998"/>
    <n v="36827766.920000002"/>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en blanco)"/>
    <s v="99 - MULTIPROVINCIAL"/>
    <n v="1000000"/>
    <n v="279925"/>
    <n v="398200"/>
    <n v="27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1000000"/>
    <n v="799816.94"/>
    <n v="1112209.6000000001"/>
    <n v="799816.94"/>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5201800"/>
    <n v="19089590.399999999"/>
    <n v="4532800"/>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00000"/>
    <n v="100000"/>
    <n v="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1000000"/>
    <n v="370810"/>
    <n v="506000"/>
    <n v="37081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19000000"/>
    <n v="24279354.859999999"/>
    <n v="25910000"/>
    <n v="2425414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01 - DISTRITO NACIONAL"/>
    <n v="0"/>
    <n v="230123.98"/>
    <n v="235000"/>
    <n v="230123.96"/>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0"/>
    <n v="65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2851995"/>
    <n v="3118000"/>
    <n v="2851995"/>
  </r>
  <r>
    <s v="2023"/>
    <x v="0"/>
    <x v="0"/>
    <x v="0"/>
    <x v="5"/>
    <s v="2 - Poder Ejecutivo"/>
    <s v="0222 - MINISTERIO DE ENERGIA Y MINAS"/>
    <s v="0001 - MINISTERIO DE ENERGIA Y MINAS"/>
    <x v="3"/>
    <x v="19"/>
    <x v="91"/>
    <s v="2.4 - TRANSFERENCIAS CORRIENTES"/>
    <s v="2.4.1 - TRANSFERENCIAS CORRIENTES AL SECTOR PRIVADO"/>
    <s v="N"/>
    <s v="00 - N/A"/>
    <s v="10 - FONDO GENERAL"/>
    <s v="(en blanco)"/>
    <s v="99 - MULTIPROVINCIAL"/>
    <n v="31702400"/>
    <n v="24432399.959999997"/>
    <n v="31702400"/>
    <n v="24432399.959999997"/>
  </r>
  <r>
    <s v="2023"/>
    <x v="0"/>
    <x v="0"/>
    <x v="0"/>
    <x v="5"/>
    <s v="2 - Poder Ejecutivo"/>
    <s v="0222 - MINISTERIO DE ENERGIA Y MINAS"/>
    <s v="0001 - MINISTERIO DE ENERGIA Y MINAS"/>
    <x v="3"/>
    <x v="19"/>
    <x v="91"/>
    <s v="2.4 - TRANSFERENCIAS CORRIENTES"/>
    <s v="2.4.2 - TRANSFERENCIAS CORRIENTES AL  GOBIERNO GENERAL NACIONAL"/>
    <s v="N"/>
    <s v="00 - N/A"/>
    <s v="10 - FONDO GENERAL"/>
    <s v="(en blanco)"/>
    <s v="99 - MULTIPROVINCIAL"/>
    <n v="79000000"/>
    <n v="46083333.379999995"/>
    <n v="46083334"/>
    <n v="46083333.37999999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10000000"/>
    <n v="385310.25"/>
    <n v="1360000"/>
    <n v="385310.2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x v="3"/>
    <x v="19"/>
    <x v="79"/>
    <s v="2.4 - TRANSFERENCIAS CORRIENTES"/>
    <s v="2.4.1 - TRANSFERENCIAS CORRIENTES AL SECTOR PRIVADO"/>
    <s v="N"/>
    <s v="00 - N/A"/>
    <s v="20 - FONDOS CON DESTINO ESPECÍFICO"/>
    <s v="(en blanco)"/>
    <s v="99 - MULTIPROVINCIAL"/>
    <n v="0"/>
    <n v="6094867.9699999997"/>
    <n v="6100000"/>
    <n v="6094867.9699999997"/>
  </r>
  <r>
    <s v="2023"/>
    <x v="0"/>
    <x v="0"/>
    <x v="0"/>
    <x v="5"/>
    <s v="2 - Poder Ejecutivo"/>
    <s v="0222 - MINISTERIO DE ENERGIA Y MINAS"/>
    <s v="0001 - MINISTERIO DE ENERGIA Y MINAS"/>
    <x v="3"/>
    <x v="19"/>
    <x v="79"/>
    <s v="2.4 - TRANSFERENCIAS CORRIENTES"/>
    <s v="2.4.7 - TRANSFERENCIAS CORRIENTES AL SECTOR EXTERNO"/>
    <s v="N"/>
    <s v="00 - N/A"/>
    <s v="10 - FONDO GENERAL"/>
    <s v="(en blanco)"/>
    <s v="99 - MULTIPROVINCIAL"/>
    <n v="4500000"/>
    <n v="34177137.280000001"/>
    <n v="34750000"/>
    <n v="34177137.280000001"/>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69500000"/>
    <n v="69500000"/>
    <n v="69500000"/>
    <n v="69500000"/>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0"/>
    <n v="2517200"/>
    <n v="2517200"/>
    <n v="2517200"/>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en blanco)"/>
    <s v="99 - MULTIPROVINCIAL"/>
    <n v="300000000"/>
    <n v="300000000"/>
    <n v="300000000"/>
    <n v="275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7600000"/>
    <n v="5600000"/>
    <n v="7600000"/>
    <n v="5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
    <n v="509809.4"/>
    <n v="6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99 - MULTIPROVINCIAL"/>
    <n v="35425168296"/>
    <n v="40028294149.729996"/>
    <n v="40029585585"/>
    <n v="40028294149.729996"/>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00 - NO CLASIFICADO"/>
    <n v="0"/>
    <n v="1134938.2"/>
    <n v="1139700"/>
    <n v="1134938.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60 - CREDITO EXTERNO"/>
    <s v="(en blanco)"/>
    <s v="99 - MULTIPROVINCIAL"/>
    <n v="35000000000"/>
    <n v="34996839487.089996"/>
    <n v="34996839488"/>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en blanco)"/>
    <s v="00 - NO CLASIFICADO"/>
    <n v="782262328"/>
    <n v="752291780.37"/>
    <n v="782262328"/>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en blanco)"/>
    <s v="00 - NO CLASIFICADO"/>
    <n v="0"/>
    <n v="0"/>
    <n v="206904328.5"/>
    <n v="0"/>
  </r>
  <r>
    <s v="2023"/>
    <x v="0"/>
    <x v="0"/>
    <x v="0"/>
    <x v="5"/>
    <s v="2 - Poder Ejecutivo"/>
    <s v="0999 - ADMINISTRACION DE OBLIGACIONES DEL TESORO NACIONAL"/>
    <s v="0001 - MINISTERIO DE HACIENDA (OBLIGACIONES DEL TESORO)"/>
    <x v="1"/>
    <x v="2"/>
    <x v="87"/>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2538099"/>
    <n v="2538099"/>
    <n v="2538099"/>
    <n v="2538099"/>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640892"/>
    <n v="3640891.9999999991"/>
    <n v="3640892"/>
    <n v="3640891.9999999991"/>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7777739"/>
    <n v="37777739"/>
    <n v="37777739"/>
    <n v="37777739"/>
  </r>
  <r>
    <s v="2023"/>
    <x v="0"/>
    <x v="0"/>
    <x v="0"/>
    <x v="5"/>
    <s v="4 - Junta Central Electoral"/>
    <s v="0401 - JUNTA CENTRAL ELECTORAL"/>
    <s v="0001 - JUNTA CENTRAL ELECTORAL"/>
    <x v="0"/>
    <x v="0"/>
    <x v="81"/>
    <s v="2.4 - TRANSFERENCIAS CORRIENTES"/>
    <s v="2.4.1 - TRANSFERENCIAS CORRIENTES AL SECTOR PRIVADO"/>
    <s v="N"/>
    <s v="00 - N/A"/>
    <s v="10 - FONDO GENERAL"/>
    <s v="(en blanco)"/>
    <s v="99 - MULTIPROVINCIAL"/>
    <n v="1260400000"/>
    <n v="1260400000"/>
    <n v="1260400000"/>
    <n v="1260400000"/>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101500"/>
    <n v="84833.33"/>
    <n v="101500"/>
    <n v="84833.33"/>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23300"/>
    <n v="39966.67"/>
    <n v="23300"/>
    <n v="39966.67"/>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en blanco)"/>
    <s v="99 - MULTIPROVINCIAL"/>
    <n v="1250000"/>
    <n v="1250000"/>
    <n v="1250000"/>
    <n v="1250000"/>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7546761"/>
    <n v="7546761"/>
    <n v="7546761"/>
    <n v="7546761"/>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2552168"/>
    <n v="2552168"/>
    <n v="2552168"/>
    <n v="2552168"/>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350000"/>
    <n v="575000"/>
    <n v="35000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3714600"/>
    <n v="897836.04"/>
    <n v="2789600"/>
    <n v="897836.04"/>
  </r>
  <r>
    <s v="2023"/>
    <x v="0"/>
    <x v="0"/>
    <x v="0"/>
    <x v="5"/>
    <s v="7 - Defensor del Pueblo"/>
    <s v="0404 - DEFENSOR DEL PUEBLO"/>
    <s v="0001 - DEFENSOR DEL PUEBLO"/>
    <x v="0"/>
    <x v="1"/>
    <x v="1"/>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en blanco)"/>
    <s v="99 - MULTIPROVINCIAL"/>
    <n v="1500000"/>
    <n v="1300000"/>
    <n v="1300000"/>
    <n v="1300000"/>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en blanco)"/>
    <s v="99 - MULTIPROVINCIAL"/>
    <n v="700000"/>
    <n v="700000"/>
    <n v="700000"/>
    <n v="700000"/>
  </r>
  <r>
    <s v="2023"/>
    <x v="0"/>
    <x v="0"/>
    <x v="0"/>
    <x v="7"/>
    <s v="2 - Poder Ejecutivo"/>
    <s v="0201 - PRESIDENCIA DE LA REPÚBLICA"/>
    <s v="0001 - MINISTERIO DE LA PRESIDENCIA"/>
    <x v="3"/>
    <x v="9"/>
    <x v="54"/>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8768696"/>
    <n v="0"/>
    <n v="168696"/>
    <n v="0"/>
  </r>
  <r>
    <s v="2023"/>
    <x v="0"/>
    <x v="0"/>
    <x v="0"/>
    <x v="7"/>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1738208"/>
    <n v="0"/>
    <n v="238208"/>
    <n v="0"/>
  </r>
  <r>
    <s v="2023"/>
    <x v="0"/>
    <x v="0"/>
    <x v="0"/>
    <x v="7"/>
    <s v="2 - Poder Ejecutivo"/>
    <s v="0203 - MINISTERIO DE DEFENSA"/>
    <s v="0001 - MINISTERIO DE DEFENSA"/>
    <x v="0"/>
    <x v="4"/>
    <x v="22"/>
    <s v="2.2 - CONTRATACIÓN DE SERVICIOS"/>
    <s v="2.2.8 - OTROS SERVICIOS NO INCLUIDOS EN CONCEPTOS ANTERIORES"/>
    <s v="N"/>
    <s v="00 - N/A"/>
    <s v="10 - FONDO GENERAL"/>
    <s v="(en blanco)"/>
    <s v="99 - MULTIPROVINCIAL"/>
    <n v="0"/>
    <n v="3600000"/>
    <n v="3600000"/>
    <n v="3600000"/>
  </r>
  <r>
    <s v="2023"/>
    <x v="0"/>
    <x v="0"/>
    <x v="0"/>
    <x v="7"/>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0"/>
    <n v="538333.31999999995"/>
    <n v="1350833.3399999999"/>
    <n v="538333.31999999995"/>
  </r>
  <r>
    <s v="2023"/>
    <x v="0"/>
    <x v="0"/>
    <x v="0"/>
    <x v="7"/>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800000"/>
    <n v="800000"/>
  </r>
  <r>
    <s v="2023"/>
    <x v="0"/>
    <x v="0"/>
    <x v="0"/>
    <x v="7"/>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8792305.6799999997"/>
    <n v="8792305.6799999997"/>
    <n v="8792305.6799999997"/>
  </r>
  <r>
    <s v="2023"/>
    <x v="0"/>
    <x v="0"/>
    <x v="0"/>
    <x v="7"/>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0"/>
    <n v="0"/>
    <n v="100000"/>
    <n v="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447000"/>
    <n v="3447000"/>
    <n v="344700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8000000"/>
    <n v="9004285.0099999998"/>
    <n v="9282000"/>
    <n v="9004285.0099999998"/>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1558000"/>
    <n v="1558000"/>
    <n v="1558000"/>
  </r>
  <r>
    <s v="2023"/>
    <x v="0"/>
    <x v="0"/>
    <x v="0"/>
    <x v="7"/>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5000"/>
    <n v="0"/>
    <n v="0"/>
    <n v="0"/>
  </r>
  <r>
    <s v="2023"/>
    <x v="0"/>
    <x v="0"/>
    <x v="0"/>
    <x v="7"/>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389854808.99000001"/>
    <n v="390564162.02999997"/>
    <n v="389854808.94"/>
  </r>
  <r>
    <s v="2023"/>
    <x v="0"/>
    <x v="0"/>
    <x v="0"/>
    <x v="7"/>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885898520"/>
    <n v="885898520"/>
    <n v="885898520"/>
    <n v="88589852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9681500"/>
    <n v="0"/>
    <n v="8145835.9199999999"/>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78000"/>
    <n v="0"/>
    <n v="2278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665226"/>
    <n v="12367600"/>
    <n v="16558226"/>
    <n v="12367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15000"/>
    <n v="1370800.01"/>
    <n v="1765000"/>
    <n v="1370800.01"/>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n v="13856"/>
    <s v="32 - SANTO DOMINGO"/>
    <n v="0"/>
    <n v="1370800.01"/>
    <n v="1372000"/>
    <n v="1370800.01"/>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6000"/>
    <n v="873181.76"/>
    <n v="1376000"/>
    <n v="873181.72000000009"/>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8072"/>
    <n v="878099.6"/>
    <n v="1378072"/>
    <n v="878099.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214000"/>
    <n v="104580.56999999998"/>
    <n v="214000"/>
    <n v="104580.57000000002"/>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2000000"/>
    <n v="19999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100000"/>
    <n v="118000"/>
    <n v="118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n v="13856"/>
    <s v="32 - SANTO DOMINGO"/>
    <n v="129600000"/>
    <n v="123900"/>
    <n v="27600000"/>
    <n v="1239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000000"/>
    <n v="586650"/>
    <n v="850000"/>
    <n v="3807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470000"/>
    <n v="2000000"/>
    <n v="470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814200"/>
    <n v="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3550738.3200000003"/>
    <n v="3550739"/>
    <n v="3550738.32"/>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n v="13856"/>
    <s v="32 - SANTO DOMINGO"/>
    <n v="0"/>
    <n v="61507.340000000004"/>
    <n v="1000000"/>
    <n v="61507.340000000004"/>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382619.42"/>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0"/>
    <n v="3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5098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300000"/>
    <n v="2802015"/>
    <n v="1539982.15"/>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92871900"/>
    <n v="0"/>
    <n v="928719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22496046.859999999"/>
    <n v="52500000"/>
    <n v="22496046.859999999"/>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250000"/>
    <n v="250160"/>
    <n v="650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0"/>
    <n v="362452.33999999997"/>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61950"/>
    <n v="162243"/>
    <n v="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n v="13856"/>
    <s v="32 - SANTO DOMINGO"/>
    <n v="3000000"/>
    <n v="2175666.5099999998"/>
    <n v="3000000"/>
    <n v="2175666.5099999998"/>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n v="13856"/>
    <s v="32 - SANTO DOMINGO"/>
    <n v="0"/>
    <n v="68228.929999999993"/>
    <n v="1000000"/>
    <n v="68228.929999999993"/>
  </r>
  <r>
    <s v="2023"/>
    <x v="0"/>
    <x v="0"/>
    <x v="1"/>
    <x v="1"/>
    <s v="2 - Poder Ejecutivo"/>
    <s v="0201 - PRESIDENCIA DE LA REPÚBLICA"/>
    <s v="0001 - GABINETE SOCIAL DE LA PRESIDENCIA"/>
    <x v="1"/>
    <x v="2"/>
    <x v="87"/>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x v="1"/>
    <x v="2"/>
    <x v="87"/>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x v="1"/>
    <x v="2"/>
    <x v="87"/>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x v="0"/>
    <x v="0"/>
    <x v="2"/>
    <s v="2.7 - OBRAS"/>
    <s v="2.7.2 - INFRAESTRUCTURA"/>
    <s v="N"/>
    <s v="00 - N/A"/>
    <s v="10 - FONDO GENERAL"/>
    <s v="(en blanco)"/>
    <s v="99 - MULTIPROVINCIAL"/>
    <n v="0"/>
    <n v="6239505.0700000003"/>
    <n v="6239505.0800000001"/>
    <n v="5631660.6899999995"/>
  </r>
  <r>
    <s v="2023"/>
    <x v="0"/>
    <x v="0"/>
    <x v="1"/>
    <x v="1"/>
    <s v="2 - Poder Ejecutivo"/>
    <s v="0201 - PRESIDENCIA DE LA REPÚBLICA"/>
    <s v="0001 - SECRETARIADO ADMINISTRATIVO DE LA PRESIDENCIA"/>
    <x v="0"/>
    <x v="0"/>
    <x v="2"/>
    <s v="2.7 - OBRAS"/>
    <s v="2.7.2 - INFRAESTRUCTURA"/>
    <s v="N"/>
    <s v="00 - N/A"/>
    <s v="50 - CRÉDITO INTERNO"/>
    <s v="(en blanco)"/>
    <s v="99 - MULTIPROVINCIAL"/>
    <n v="0"/>
    <n v="18919459.140000001"/>
    <n v="18919460.289999999"/>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0"/>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99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2901620"/>
    <n v="15145900"/>
    <n v="155760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0"/>
    <n v="0"/>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20105781"/>
    <n v="22189894.229999997"/>
    <n v="22518572.190000001"/>
    <n v="8960847.09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6716138"/>
    <n v="0"/>
    <n v="5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0"/>
    <n v="57804045.489999995"/>
    <n v="57950000"/>
    <n v="57804045.489999995"/>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n v="14624"/>
    <s v="15 - MONTE CRISTI"/>
    <n v="0"/>
    <n v="0"/>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n v="14624"/>
    <s v="15 - MONTE CRISTI"/>
    <n v="0"/>
    <n v="0"/>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0"/>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382470"/>
    <n v="597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45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50000"/>
    <n v="887653.91999999993"/>
    <n v="9650000"/>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89569"/>
    <n v="26974098.82"/>
    <n v="46689253.810000002"/>
    <n v="26008439.03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1057816.1000000001"/>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88556.64"/>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1438316.9300000002"/>
    <n v="6674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5400000"/>
    <n v="3120000"/>
    <n v="5400000"/>
    <n v="286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3000000"/>
    <n v="260000"/>
    <n v="3000000"/>
    <n v="26000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42000"/>
    <n v="221208"/>
    <n v="342000"/>
    <n v="202774"/>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60000"/>
    <n v="221520"/>
    <n v="360000"/>
    <n v="20306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27600"/>
    <n v="25705.319999999996"/>
    <n v="27600"/>
    <n v="23509.539999999997"/>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2152013.8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6862297.0800000001"/>
    <n v="10000000"/>
    <n v="6862297.0800000001"/>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6349670.200000003"/>
    <n v="50000000"/>
    <n v="36349670.20000000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69600000"/>
    <n v="62806990"/>
    <n v="69600000"/>
    <n v="57485945"/>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5800000"/>
    <n v="5123915.83"/>
    <n v="5921667"/>
    <n v="5123915.8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x v="1"/>
    <x v="2"/>
    <x v="92"/>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446041"/>
    <n v="4387410.4000000004"/>
    <n v="6157631"/>
    <n v="4014259.0900000003"/>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550138"/>
    <n v="4459296.3500000006"/>
    <n v="6550138"/>
    <n v="4081502.1500000008"/>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715386"/>
    <n v="520290.35000000009"/>
    <n v="715386"/>
    <n v="474131.20000000007"/>
  </r>
  <r>
    <s v="2023"/>
    <x v="0"/>
    <x v="0"/>
    <x v="1"/>
    <x v="1"/>
    <s v="2 - Poder Ejecutivo"/>
    <s v="0201 - PRESIDENCIA DE LA REPÚBLICA"/>
    <s v="0005 - UNIDAD EJECUTORA PARA LA READECUACION DE BARRIOS  Y ENTORNOS (URBE)"/>
    <x v="1"/>
    <x v="2"/>
    <x v="92"/>
    <s v="2.2 - CONTRATACIÓN DE SERVICIOS"/>
    <s v="2.2.2 - PUBLICIDAD, IMPRESIÓN Y ENCUADERNACIÓN"/>
    <s v="S"/>
    <s v="01 - MEJORAMIENTO URBANO, SOCIAL Y AMBIENTAL DEL BARRIO DOMINGO SAVIO (LA CIENEGA - LOS GUANDULES), DISTRITO NACIONAL"/>
    <s v="10 - FONDO GENERAL"/>
    <n v="13924"/>
    <s v="01 - DISTRITO NACIONAL"/>
    <n v="0"/>
    <n v="0"/>
    <n v="5800000"/>
    <n v="0"/>
  </r>
  <r>
    <s v="2023"/>
    <x v="0"/>
    <x v="0"/>
    <x v="1"/>
    <x v="1"/>
    <s v="2 - Poder Ejecutivo"/>
    <s v="0201 - PRESIDENCIA DE LA REPÚBLICA"/>
    <s v="0005 - UNIDAD EJECUTORA PARA LA READECUACION DE BARRIOS  Y ENTORNOS (URBE)"/>
    <x v="1"/>
    <x v="2"/>
    <x v="92"/>
    <s v="2.2 - CONTRATACIÓN DE SERVICIOS"/>
    <s v="2.2.4 - TRANSPORTE Y ALMACENAJE"/>
    <s v="S"/>
    <s v="01 - MEJORAMIENTO URBANO, SOCIAL Y AMBIENTAL DEL BARRIO DOMINGO SAVIO (LA CIENEGA - LOS GUANDULES), DISTRITO NACIONAL"/>
    <s v="10 - FONDO GENERAL"/>
    <n v="13924"/>
    <s v="01 - DISTRITO NACIONAL"/>
    <n v="25000000"/>
    <n v="0"/>
    <n v="15000000"/>
    <n v="0"/>
  </r>
  <r>
    <s v="2023"/>
    <x v="0"/>
    <x v="0"/>
    <x v="1"/>
    <x v="1"/>
    <s v="2 - Poder Ejecutivo"/>
    <s v="0201 - PRESIDENCIA DE LA REPÚBLICA"/>
    <s v="0005 - UNIDAD EJECUTORA PARA LA READECUACION DE BARRIOS  Y ENTORNOS (URBE)"/>
    <x v="1"/>
    <x v="2"/>
    <x v="92"/>
    <s v="2.2 - CONTRATACIÓN DE SERVICIOS"/>
    <s v="2.2.5 - ALQUILERES Y RENTAS"/>
    <s v="S"/>
    <s v="01 - MEJORAMIENTO URBANO, SOCIAL Y AMBIENTAL DEL BARRIO DOMINGO SAVIO (LA CIENEGA - LOS GUANDULES), DISTRITO NACIONAL"/>
    <s v="10 - FONDO GENERAL"/>
    <n v="13924"/>
    <s v="01 - DISTRITO NACIONAL"/>
    <n v="0"/>
    <n v="0"/>
    <n v="5200000"/>
    <n v="0"/>
  </r>
  <r>
    <s v="2023"/>
    <x v="0"/>
    <x v="0"/>
    <x v="1"/>
    <x v="1"/>
    <s v="2 - Poder Ejecutivo"/>
    <s v="0201 - PRESIDENCIA DE LA REPÚBLICA"/>
    <s v="0005 - UNIDAD EJECUTORA PARA LA READECUACION DE BARRIOS  Y ENTORNOS (URBE)"/>
    <x v="1"/>
    <x v="2"/>
    <x v="92"/>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n v="492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110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25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8600862.5"/>
    <n v="80380000"/>
    <n v="68600862.5"/>
  </r>
  <r>
    <s v="2023"/>
    <x v="0"/>
    <x v="0"/>
    <x v="1"/>
    <x v="1"/>
    <s v="2 - Poder Ejecutivo"/>
    <s v="0201 - PRESIDENCIA DE LA REPÚBLICA"/>
    <s v="0005 - UNIDAD EJECUTORA PARA LA READECUACION DE BARRIOS  Y ENTORNOS (URBE)"/>
    <x v="1"/>
    <x v="2"/>
    <x v="92"/>
    <s v="2.3 - MATERIALES Y SUMINISTROS"/>
    <s v="2.3.6 - PRODUCTOS DE MINERALES, METÁLICOS Y NO METÁLICOS"/>
    <s v="S"/>
    <s v="01 - MEJORAMIENTO URBANO, SOCIAL Y AMBIENTAL DEL BARRIO DOMINGO SAVIO (LA CIENEGA - LOS GUANDULES), DISTRITO NACIONAL"/>
    <s v="10 - FONDO GENERAL"/>
    <n v="13924"/>
    <s v="01 - DISTRITO NACIONAL"/>
    <n v="0"/>
    <n v="1520642.4"/>
    <n v="4620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2621344.8200000003"/>
    <n v="92000000"/>
    <n v="973788.7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730300000"/>
    <n v="772806013.91000009"/>
    <n v="730300000"/>
    <n v="616367518.1000001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0"/>
    <n v="15883563.710000001"/>
    <n v="16000000"/>
    <n v="15883563.710000001"/>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0"/>
    <n v="14113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5088435"/>
    <n v="200456079.36000004"/>
    <n v="297083435"/>
    <n v="152898625.91"/>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n v="14087"/>
    <s v="04 - BARAHONA"/>
    <n v="0"/>
    <n v="0"/>
    <n v="1528222.17"/>
    <n v="0"/>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695491"/>
    <n v="1710485.75"/>
    <n v="1710485.75"/>
    <n v="1041660.61"/>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n v="14594"/>
    <s v="03 - BAHORUCO"/>
    <n v="1057624"/>
    <n v="15670036.68"/>
    <n v="16727660.68"/>
    <n v="9925968.2199999988"/>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n v="14596"/>
    <s v="19 - HERMANAS MIRABAL"/>
    <n v="621176"/>
    <n v="103424"/>
    <n v="621176"/>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27000000"/>
    <n v="17664769.710000001"/>
    <n v="19797879.89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81004529"/>
    <n v="85425062.969999999"/>
    <n v="86455275.150000006"/>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206411398"/>
    <n v="0"/>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n v="14593"/>
    <s v="09 - ESPAILLAT"/>
    <n v="0"/>
    <n v="8626660.1199999992"/>
    <n v="12500670.209999999"/>
    <n v="8626660.1199999992"/>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x v="1"/>
    <x v="14"/>
    <x v="90"/>
    <s v="2.7 - OBRAS"/>
    <s v="2.7.2 - INFRAESTRUCTURA"/>
    <s v="S"/>
    <s v="02 - CONSTRUCCIÓN DE UN NUEVO CEMENTERIO EN EL MUNICIPIO LOS RIOS, PROVINCIA BAHORUCO"/>
    <s v="10 - FONDO GENERAL"/>
    <n v="14710"/>
    <s v="03 - BAHORUCO"/>
    <n v="15410954"/>
    <n v="11672644.58"/>
    <n v="11846610.390000001"/>
    <n v="11672644.58"/>
  </r>
  <r>
    <s v="2023"/>
    <x v="0"/>
    <x v="0"/>
    <x v="1"/>
    <x v="1"/>
    <s v="2 - Poder Ejecutivo"/>
    <s v="0201 - PRESIDENCIA DE LA REPÚBLICA"/>
    <s v="0009 - COMISIÓN PRESIDENCIAL DE APOYO AL DESARROLLO PROVINCIAL"/>
    <x v="1"/>
    <x v="14"/>
    <x v="90"/>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n v="14730"/>
    <s v="21 - SAN CRISTOBAL"/>
    <n v="23657371"/>
    <n v="17585836.440000001"/>
    <n v="175858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n v="14524"/>
    <s v="32 - SANTO DOMINGO"/>
    <n v="3233604"/>
    <n v="11907789.060000001"/>
    <n v="11907790.240000002"/>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n v="14525"/>
    <s v="32 - SANTO DOMINGO"/>
    <n v="27702720"/>
    <n v="37637873.289999999"/>
    <n v="37637873.980000004"/>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n v="14781"/>
    <s v="32 - SANTO DOMINGO"/>
    <n v="5034877"/>
    <n v="8521160.0700000003"/>
    <n v="8521160.0700000003"/>
    <n v="7915092.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n v="14900"/>
    <s v="25 - SANTIAGO"/>
    <n v="12065741"/>
    <n v="3758249.88"/>
    <n v="11758249.879999999"/>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n v="14916"/>
    <s v="30 - HATO MAYOR"/>
    <n v="8000000"/>
    <n v="55308555.289999999"/>
    <n v="55308555.289999999"/>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n v="14936"/>
    <s v="01 - DISTRITO NACIONAL"/>
    <n v="37476317"/>
    <n v="0"/>
    <n v="28449626.609999999"/>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n v="14947"/>
    <s v="11 - LA ALTAGRACIA"/>
    <n v="11000000"/>
    <n v="15911486.07"/>
    <n v="18510239.41"/>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n v="14238"/>
    <s v="32 - SANTO DOMINGO"/>
    <n v="0"/>
    <n v="2007145"/>
    <n v="2007145"/>
    <n v="1100022.55"/>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n v="14244"/>
    <s v="06 - DUARTE"/>
    <n v="5921938"/>
    <n v="2340773.16"/>
    <n v="2340773.16"/>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n v="14255"/>
    <s v="02 - AZUA"/>
    <n v="1101113"/>
    <n v="19161584.850000001"/>
    <n v="19161584.850000001"/>
    <n v="18526200.43"/>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n v="14257"/>
    <s v="13 - LA VEGA"/>
    <n v="0"/>
    <n v="41721136.829999998"/>
    <n v="41721136.93"/>
    <n v="40145565.310000002"/>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n v="14394"/>
    <s v="32 - SANTO DOMINGO"/>
    <n v="12690890"/>
    <n v="35641815.07"/>
    <n v="35642425.07"/>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n v="14389"/>
    <s v="32 - SANTO DOMINGO"/>
    <n v="1488356"/>
    <n v="0"/>
    <n v="3448465.87"/>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n v="14392"/>
    <s v="03 - BAHORUCO"/>
    <n v="2947300"/>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n v="14258"/>
    <s v="32 - SANTO DOMINGO"/>
    <n v="4816054"/>
    <n v="0"/>
    <n v="421703.35000000033"/>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n v="14675"/>
    <s v="21 - SAN CRISTOBAL"/>
    <n v="5311954"/>
    <n v="8920632.2100000009"/>
    <n v="8920632.2100000009"/>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n v="14676"/>
    <s v="21 - SAN CRISTOBAL"/>
    <n v="17052312"/>
    <n v="26233320.16"/>
    <n v="26233320.16"/>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n v="14677"/>
    <s v="21 - SAN CRISTOBAL"/>
    <n v="5311954"/>
    <n v="8920632.25"/>
    <n v="8920632.25"/>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n v="14678"/>
    <s v="28 - MONSENOR NOUEL"/>
    <n v="5332480"/>
    <n v="5266518.43"/>
    <n v="7124599.2599999998"/>
    <n v="5266518.43"/>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n v="14679"/>
    <s v="28 - MONSENOR NOUEL"/>
    <n v="5332481"/>
    <n v="6894869.7700000005"/>
    <n v="7466196.2000000002"/>
    <n v="6894869.7700000005"/>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n v="14205"/>
    <s v="03 - BAHORUCO"/>
    <n v="427885"/>
    <n v="2886715.98"/>
    <n v="2886715.98"/>
    <n v="2464588.02"/>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n v="14699"/>
    <s v="22 - SAN JUAN"/>
    <n v="17249194"/>
    <n v="19531459.82"/>
    <n v="25675295.999999996"/>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n v="14704"/>
    <s v="01 - DISTRITO NACIONAL"/>
    <n v="29234719"/>
    <n v="8000000"/>
    <n v="23482419.93"/>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n v="14388"/>
    <s v="12 - LA ROMANA"/>
    <n v="0"/>
    <n v="86143445.150000006"/>
    <n v="86143445.150000006"/>
    <n v="74061116.74000001"/>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n v="14400"/>
    <s v="32 - SANTO DOMINGO"/>
    <n v="0"/>
    <n v="2246171.31"/>
    <n v="2246171.31"/>
    <n v="2234642.7000000002"/>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n v="14250"/>
    <s v="25 - SANTIAGO"/>
    <n v="0"/>
    <n v="5237798.04"/>
    <n v="5237798.04"/>
    <n v="3076794.31"/>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n v="14391"/>
    <s v="32 - SANTO DOMINGO"/>
    <n v="0"/>
    <n v="3859906.33"/>
    <n v="3859906.33"/>
    <n v="3859745.6"/>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n v="16071"/>
    <s v="32 - SANTO DOMINGO"/>
    <n v="0"/>
    <n v="0"/>
    <n v="900000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n v="16078"/>
    <s v="32 - SANTO DOMINGO"/>
    <n v="0"/>
    <n v="0"/>
    <n v="600000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n v="16111"/>
    <s v="32 - SANTO DOMINGO"/>
    <n v="0"/>
    <n v="0"/>
    <n v="900000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n v="14239"/>
    <s v="03 - BAHORUCO"/>
    <n v="0"/>
    <n v="1765972.39"/>
    <n v="1765972.39"/>
    <n v="1634282.31"/>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n v="14237"/>
    <s v="10 - INDEPENDENCIA"/>
    <n v="0"/>
    <n v="17294782.82"/>
    <n v="17294782.82"/>
    <n v="0"/>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49999999"/>
    <n v="66301821.170000002"/>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n v="14812"/>
    <s v="25 - SANTIAGO"/>
    <n v="9338901"/>
    <n v="5717122.4900000002"/>
    <n v="9338901"/>
    <n v="5717122.4900000002"/>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n v="14813"/>
    <s v="25 - SANTIAGO"/>
    <n v="91834774"/>
    <n v="54846955.280000001"/>
    <n v="54846956"/>
    <n v="54846955.280000001"/>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21850519"/>
    <n v="10712706.75"/>
    <n v="27327252.190000001"/>
    <n v="10712706.75"/>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39701038"/>
    <n v="79077399.620000005"/>
    <n v="97948720.200000003"/>
    <n v="79077399.620000005"/>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n v="14397"/>
    <s v="18 - PUERTO PLATA"/>
    <n v="10687637"/>
    <n v="25095483.699999999"/>
    <n v="25144067"/>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5697765.289999999"/>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4917986.02"/>
    <n v="16741871.85"/>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200000002"/>
    <n v="1970225.42"/>
    <n v="1970225.4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x v="1"/>
    <x v="2"/>
    <x v="4"/>
    <s v="2.7 - OBRAS"/>
    <s v="2.7.2 - INFRAESTRUCTURA"/>
    <s v="N"/>
    <s v="00 - N/A"/>
    <s v="10 - FONDO GENERAL"/>
    <s v="(en blanco)"/>
    <s v="99 - MULTIPROVINCIAL"/>
    <n v="3000000"/>
    <n v="5818845.3200000003"/>
    <n v="5818846"/>
    <n v="1163769.08"/>
  </r>
  <r>
    <s v="2023"/>
    <x v="0"/>
    <x v="0"/>
    <x v="1"/>
    <x v="1"/>
    <s v="2 - Poder Ejecutivo"/>
    <s v="0201 - PRESIDENCIA DE LA REPÚBLICA"/>
    <s v="0015 - DIRECCIÓN GENERAL DE DESARROLLO DE LA COMUNIDAD"/>
    <x v="1"/>
    <x v="2"/>
    <x v="4"/>
    <s v="2.7 - OBRAS"/>
    <s v="2.7.2 - INFRAESTRUCTURA"/>
    <s v="N"/>
    <s v="00 - N/A"/>
    <s v="10 - FONDO GENERAL"/>
    <s v="(en blanco)"/>
    <s v="99 - MULTIPROVINCIAL"/>
    <n v="0"/>
    <n v="1786501.5"/>
    <n v="1786502"/>
    <n v="0"/>
  </r>
  <r>
    <s v="2023"/>
    <x v="0"/>
    <x v="0"/>
    <x v="1"/>
    <x v="1"/>
    <s v="2 - Poder Ejecutivo"/>
    <s v="0201 - PRESIDENCIA DE LA REPÚBLICA"/>
    <s v="0016 - DIRECCION GENERAL DE DESARROLLO FRONTERIZO"/>
    <x v="1"/>
    <x v="2"/>
    <x v="4"/>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en blanco)"/>
    <s v="99 - MULTIPROVINCIAL"/>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3062500"/>
    <n v="3062500"/>
    <n v="306250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270789.89"/>
    <n v="2062500"/>
    <n v="270789.89"/>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13090000"/>
    <n v="14954050"/>
    <n v="153075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x v="0"/>
    <x v="1"/>
    <x v="15"/>
    <s v="2.7 - OBRAS"/>
    <s v="2.7.2 - INFRAESTRUCTURA"/>
    <s v="N"/>
    <s v="00 - N/A"/>
    <s v="10 - FONDO GENERAL"/>
    <s v="(en blanco)"/>
    <s v="99 - MULTIPROVINCIAL"/>
    <n v="0"/>
    <n v="0"/>
    <n v="500000"/>
    <n v="0"/>
  </r>
  <r>
    <s v="2023"/>
    <x v="0"/>
    <x v="0"/>
    <x v="1"/>
    <x v="1"/>
    <s v="2 - Poder Ejecutivo"/>
    <s v="0202 - MINISTERIO DE  INTERIOR Y POLICÍA"/>
    <s v="0002 - DIRECCIÓN GENERAL DE MIGRACIÓN"/>
    <x v="0"/>
    <x v="1"/>
    <x v="16"/>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n v="14697"/>
    <s v="05 - DAJABON"/>
    <n v="0"/>
    <n v="20190000"/>
    <n v="21100000"/>
    <n v="19075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n v="14697"/>
    <s v="05 - DAJABON"/>
    <n v="0"/>
    <n v="3754700"/>
    <n v="7200000"/>
    <n v="375470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92207978"/>
    <n v="92810714"/>
    <n v="58667235.079999998"/>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3200000"/>
    <n v="3000000"/>
    <n v="32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2800000"/>
    <n v="3000000"/>
    <n v="28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7000000"/>
    <n v="529264"/>
    <n v="7000000"/>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190340880"/>
    <n v="37005520.31000001"/>
    <n v="186340880"/>
    <n v="37005520.31000001"/>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4973820"/>
    <n v="4669900"/>
    <n v="10475595"/>
    <n v="4669900"/>
  </r>
  <r>
    <s v="2023"/>
    <x v="0"/>
    <x v="0"/>
    <x v="1"/>
    <x v="1"/>
    <s v="2 - Poder Ejecutivo"/>
    <s v="0206 - MINISTERIO DE EDUCACIÓN"/>
    <s v="0001 - MINISTERIO DE EDUCACION"/>
    <x v="1"/>
    <x v="8"/>
    <x v="38"/>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
    <n v="6010.35"/>
    <n v="1000000"/>
    <n v="6010.35"/>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en blanco)"/>
    <s v="99 - MULTIPROVINCIAL"/>
    <n v="154584"/>
    <n v="0"/>
    <n v="155945"/>
    <n v="0"/>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1782857"/>
    <n v="0"/>
    <n v="1782857"/>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0"/>
    <n v="0"/>
    <n v="13958.26"/>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en blanco)"/>
    <s v="99 - MULTIPROVINCIAL"/>
    <n v="558875"/>
    <n v="0"/>
    <n v="543555.74"/>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0000"/>
    <n v="720000"/>
    <n v="72000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584800"/>
    <n v="442610.8"/>
    <n v="1584800"/>
    <n v="152079.6"/>
  </r>
  <r>
    <s v="2023"/>
    <x v="0"/>
    <x v="0"/>
    <x v="1"/>
    <x v="1"/>
    <s v="2 - Poder Ejecutivo"/>
    <s v="0207 - MINISTERIO DE SALUD PÚBLICA Y ASISTENCIA SOCIAL"/>
    <s v="0007 - CONSEJO NACIONAL PARA EL VIH SIDA"/>
    <x v="1"/>
    <x v="5"/>
    <x v="41"/>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1090000"/>
    <n v="678557.47"/>
    <n v="1090000"/>
    <n v="678557.47"/>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18498"/>
    <n v="61000"/>
    <n v="218498"/>
    <n v="6100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3704000"/>
    <n v="2518805.4499999997"/>
    <n v="3704000"/>
    <n v="1061275.6100000001"/>
  </r>
  <r>
    <s v="2023"/>
    <x v="0"/>
    <x v="0"/>
    <x v="1"/>
    <x v="1"/>
    <s v="2 - Poder Ejecutivo"/>
    <s v="0207 - MINISTERIO DE SALUD PÚBLICA Y ASISTENCIA SOCIAL"/>
    <s v="0007 - CONSEJO NACIONAL PARA EL VIH SIDA"/>
    <x v="1"/>
    <x v="5"/>
    <x v="41"/>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600000"/>
    <n v="0"/>
    <n v="0"/>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1800000"/>
    <n v="1391220"/>
    <n v="1985000"/>
    <n v="27824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
    <n v="23504.2"/>
    <n v="120000"/>
    <n v="23504.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8943400"/>
    <n v="9604768.7199999988"/>
    <n v="11543400"/>
    <n v="6187825.71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44310000"/>
    <n v="42095071.680000007"/>
    <n v="44510000"/>
    <n v="38279391.590000004"/>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750000"/>
    <n v="488486.63"/>
    <n v="750000"/>
    <n v="48848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3400000"/>
    <n v="2312780.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0"/>
    <n v="11401486.580000002"/>
    <n v="20000000"/>
    <n v="11401486.58000000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2939047"/>
    <n v="782286.42999999993"/>
    <n v="939047"/>
    <n v="422457.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335150"/>
    <n v="199444.31"/>
    <n v="335150"/>
    <n v="170504.81"/>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200000"/>
    <n v="126673"/>
    <n v="200000"/>
    <n v="126673"/>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en blanco)"/>
    <s v="99 - MULTIPROVINCIAL"/>
    <n v="660000"/>
    <n v="236511.41999999998"/>
    <n v="660000"/>
    <n v="218115.53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3435550"/>
    <n v="1676508.33"/>
    <n v="3507550"/>
    <n v="1676508.3299999998"/>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175000000"/>
    <n v="297995678.37999994"/>
    <n v="300088865.25"/>
    <n v="273150407.20000011"/>
  </r>
  <r>
    <s v="2023"/>
    <x v="0"/>
    <x v="0"/>
    <x v="1"/>
    <x v="1"/>
    <s v="2 - Poder Ejecutivo"/>
    <s v="0209 - MINISTERIO DE TRABAJO"/>
    <s v="0001 - MINISTERIO DE TRABAJO"/>
    <x v="1"/>
    <x v="2"/>
    <x v="92"/>
    <s v="2.1 - REMUNERACIONES Y CONTRIBUCIONES"/>
    <s v="2.1.1 - REMUNERACIONES"/>
    <s v="S"/>
    <s v="00 - N/A"/>
    <s v="60 - CREDITO EXTERNO"/>
    <s v="(en blanco)"/>
    <s v="25 - SANTIAGO"/>
    <n v="11828474"/>
    <n v="0"/>
    <n v="0"/>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x v="1"/>
    <x v="2"/>
    <x v="92"/>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n v="14379"/>
    <s v="99 - MULTIPROVINCIAL"/>
    <n v="2500000"/>
    <n v="6008900"/>
    <n v="6600000"/>
    <n v="60089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15000000"/>
    <n v="18323760"/>
    <n v="18600000"/>
    <n v="1832376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0"/>
    <n v="3850000"/>
    <n v="5000000"/>
    <n v="385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
    <n v="350000"/>
    <n v="500000"/>
    <n v="3500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2965"/>
    <n v="350000"/>
    <n v="272965"/>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3350"/>
    <n v="350000"/>
    <n v="27335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250000"/>
    <n v="45902.999999999993"/>
    <n v="250000"/>
    <n v="45902.99999999999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n v="14379"/>
    <s v="99 - MULTIPROVINCIAL"/>
    <n v="100000"/>
    <n v="391996"/>
    <n v="75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n v="14379"/>
    <s v="99 - MULTIPROVINCIAL"/>
    <n v="400000"/>
    <n v="106900"/>
    <n v="400000"/>
    <n v="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n v="14131"/>
    <s v="09 - ESPAILLAT"/>
    <n v="500000"/>
    <n v="360350"/>
    <n v="50000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n v="14379"/>
    <s v="99 - MULTIPROVINCIAL"/>
    <n v="0"/>
    <n v="189744"/>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0"/>
    <n v="459106.14"/>
    <n v="700000"/>
    <n v="345065.04000000004"/>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22406.62"/>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
    <n v="1700000"/>
    <n v="10000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1300000"/>
    <n v="1399999.99"/>
    <n v="2650000"/>
    <n v="13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n v="14379"/>
    <s v="99 - MULTIPROVINCIAL"/>
    <n v="500000"/>
    <n v="489176.97"/>
    <n v="750000"/>
    <n v="489176.97"/>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n v="14131"/>
    <s v="09 - ESPAILLAT"/>
    <n v="900000"/>
    <n v="874143"/>
    <n v="900000"/>
    <n v="75502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1800000"/>
    <n v="928927.04"/>
    <n v="1800000"/>
    <n v="896477.0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168792"/>
    <n v="450000"/>
    <n v="168792"/>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20237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0"/>
    <n v="454178.4"/>
    <n v="500000"/>
    <n v="454178.4"/>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2000000"/>
    <n v="664582.51"/>
    <n v="95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369233.46"/>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4500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500000"/>
    <n v="283402.61"/>
    <n v="1000000"/>
    <n v="237955.2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95538.69"/>
    <n v="300000"/>
    <n v="95538.69"/>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900000"/>
    <n v="243575.6"/>
    <n v="8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000000"/>
    <n v="455780.66"/>
    <n v="500000"/>
    <n v="379215.18"/>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0"/>
    <n v="0"/>
    <n v="25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550000"/>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600000"/>
    <n v="400000"/>
    <n v="6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186873.83"/>
    <n v="4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19999.81"/>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300000"/>
    <n v="2368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35499.4"/>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107655.01000000001"/>
    <n v="100000"/>
    <n v="92867.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0"/>
    <n v="931805.01"/>
    <n v="1200000"/>
    <n v="0"/>
  </r>
  <r>
    <s v="2023"/>
    <x v="0"/>
    <x v="0"/>
    <x v="1"/>
    <x v="1"/>
    <s v="2 - Poder Ejecutivo"/>
    <s v="0210 - MINISTERIO DE AGRICULTURA"/>
    <s v="0001 - MINISTERIO DE AGRICULTURA"/>
    <x v="3"/>
    <x v="10"/>
    <x v="25"/>
    <s v="2.7 - OBRAS"/>
    <s v="2.7.2 - INFRAESTRUCTURA"/>
    <s v="N"/>
    <s v="00 - N/A"/>
    <s v="10 - FONDO GENERAL"/>
    <s v="(en blanco)"/>
    <s v="99 - MULTIPROVINCIAL"/>
    <n v="100000"/>
    <n v="0"/>
    <n v="0"/>
    <n v="0"/>
  </r>
  <r>
    <s v="2023"/>
    <x v="0"/>
    <x v="0"/>
    <x v="1"/>
    <x v="1"/>
    <s v="2 - Poder Ejecutivo"/>
    <s v="0210 - MINISTERIO DE AGRICULTURA"/>
    <s v="0001 - MINISTERIO DE AGRICULTURA"/>
    <x v="3"/>
    <x v="10"/>
    <x v="25"/>
    <s v="2.7 - OBRAS"/>
    <s v="2.7.2 - INFRAESTRUCTURA"/>
    <s v="N"/>
    <s v="00 - N/A"/>
    <s v="10 - FONDO GENERAL"/>
    <s v="(en blanco)"/>
    <s v="99 - MULTIPROVINCIAL"/>
    <n v="542274612"/>
    <n v="688990528.24999988"/>
    <n v="899206946.20000005"/>
    <n v="658713709.91999996"/>
  </r>
  <r>
    <s v="2023"/>
    <x v="0"/>
    <x v="0"/>
    <x v="1"/>
    <x v="1"/>
    <s v="2 - Poder Ejecutivo"/>
    <s v="0210 - MINISTERIO DE AGRICULTURA"/>
    <s v="0001 - MINISTERIO DE AGRICULTURA"/>
    <x v="3"/>
    <x v="10"/>
    <x v="25"/>
    <s v="2.7 - OBRAS"/>
    <s v="2.7.2 - INFRAESTRUCTURA"/>
    <s v="N"/>
    <s v="00 - N/A"/>
    <s v="10 - FONDO GENERAL"/>
    <s v="(en blanco)"/>
    <s v="99 - MULTIPROVINCIAL"/>
    <n v="2000000"/>
    <n v="0"/>
    <n v="800000"/>
    <n v="0"/>
  </r>
  <r>
    <s v="2023"/>
    <x v="0"/>
    <x v="0"/>
    <x v="1"/>
    <x v="1"/>
    <s v="2 - Poder Ejecutivo"/>
    <s v="0210 - MINISTERIO DE AGRICULTURA"/>
    <s v="0001 - MINISTERIO DE AGRICULTURA"/>
    <x v="3"/>
    <x v="10"/>
    <x v="25"/>
    <s v="2.7 - OBRAS"/>
    <s v="2.7.2 - INFRAESTRUCTURA"/>
    <s v="N"/>
    <s v="00 - N/A"/>
    <s v="10 - FONDO GENERAL"/>
    <s v="(en blanco)"/>
    <s v="99 - MULTIPROVINCIAL"/>
    <n v="304323584"/>
    <n v="249240782.62"/>
    <n v="268510311.39999998"/>
    <n v="146891086.62"/>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5000000"/>
    <n v="5409929.6500000004"/>
    <n v="550000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47"/>
    <s v="2.7 - OBRAS"/>
    <s v="2.7.2 - INFRAESTRUCTURA"/>
    <s v="N"/>
    <s v="00 - N/A"/>
    <s v="50 - CRÉDITO INTERNO"/>
    <s v="(en blanco)"/>
    <s v="99 - MULTIPROVINCIAL"/>
    <n v="0"/>
    <n v="73527802.900000006"/>
    <n v="388000000"/>
    <n v="0"/>
  </r>
  <r>
    <s v="2023"/>
    <x v="0"/>
    <x v="0"/>
    <x v="1"/>
    <x v="1"/>
    <s v="2 - Poder Ejecutivo"/>
    <s v="0210 - MINISTERIO DE AGRICULTURA"/>
    <s v="0001 - MINISTERIO DE AGRICULTURA"/>
    <x v="3"/>
    <x v="10"/>
    <x v="47"/>
    <s v="2.7 - OBRAS"/>
    <s v="2.7.2 - INFRAESTRUCTURA"/>
    <s v="N"/>
    <s v="00 - N/A"/>
    <s v="60 - CREDITO EXTERNO"/>
    <s v="(en blanco)"/>
    <s v="99 - MULTIPROVINCIAL"/>
    <n v="0"/>
    <n v="0"/>
    <n v="0"/>
    <n v="0"/>
  </r>
  <r>
    <s v="2023"/>
    <x v="0"/>
    <x v="0"/>
    <x v="1"/>
    <x v="1"/>
    <s v="2 - Poder Ejecutivo"/>
    <s v="0210 - MINISTERIO DE AGRICULTURA"/>
    <s v="0001 - MINISTERIO DE AGRICULTURA"/>
    <x v="3"/>
    <x v="10"/>
    <x v="47"/>
    <s v="2.7 - OBRAS"/>
    <s v="2.7.2 - INFRAESTRUCTURA"/>
    <s v="N"/>
    <s v="00 - N/A"/>
    <s v="60 - CREDITO EXTERNO"/>
    <s v="(en blanco)"/>
    <s v="99 - MULTIPROVINCIAL"/>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n v="14129"/>
    <s v="18 - PUERTO PLATA"/>
    <n v="0"/>
    <n v="0"/>
    <n v="150000"/>
    <n v="0"/>
  </r>
  <r>
    <s v="2023"/>
    <x v="0"/>
    <x v="0"/>
    <x v="1"/>
    <x v="1"/>
    <s v="2 - Poder Ejecutivo"/>
    <s v="0210 - MINISTERIO DE AGRICULTURA"/>
    <s v="0001 - MINISTERIO DE AGRICULTURA"/>
    <x v="3"/>
    <x v="9"/>
    <x v="19"/>
    <s v="2.2 - CONTRATACIÓN DE SERVICIOS"/>
    <s v="2.2.9 - OTRAS CONTRATACIONES DE SERVICIOS"/>
    <s v="S"/>
    <s v="01 - RECONSTRUCCIÓN DE 44 KM DE CAMINOS PRODUCTIVOS EN LA PROVINCIA PUERTO PLATA"/>
    <s v="10 - FONDO GENERAL"/>
    <n v="14129"/>
    <s v="18 - PUERTO PLATA"/>
    <n v="0"/>
    <n v="0"/>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6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50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5000000"/>
    <n v="20000000"/>
    <n v="20000000"/>
    <n v="12668816.360000001"/>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x v="1"/>
    <x v="14"/>
    <x v="48"/>
    <s v="2.7 - OBRAS"/>
    <s v="2.7.2 - INFRAESTRUCTURA"/>
    <s v="N"/>
    <s v="00 - N/A"/>
    <s v="10 - FONDO GENERAL"/>
    <s v="(en blanco)"/>
    <s v="99 - MULTIPROVINCIAL"/>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380000"/>
    <n v="908724"/>
    <n v="1380000"/>
    <n v="836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15000"/>
    <n v="81000"/>
    <n v="115000"/>
    <n v="76416.67"/>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109020"/>
    <n v="65015.3"/>
    <n v="109020"/>
    <n v="59272.4"/>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97980"/>
    <n v="65107"/>
    <n v="97980"/>
    <n v="59356"/>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20562"/>
    <n v="11004"/>
    <n v="20562"/>
    <n v="10032"/>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n v="14199"/>
    <s v="99 - MULTIPROVINCIAL"/>
    <n v="378000"/>
    <n v="211490"/>
    <n v="378000"/>
    <n v="21149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23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120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n v="14199"/>
    <s v="99 - MULTIPROVINCIAL"/>
    <n v="99600"/>
    <n v="0"/>
    <n v="76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3069248"/>
    <n v="0"/>
    <n v="2896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25"/>
    <n v="0"/>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00"/>
    <n v="398500"/>
    <n v="398500"/>
    <n v="398301.2"/>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n v="5603"/>
    <s v="18 - PUERTO PLATA"/>
    <n v="0"/>
    <n v="70000000"/>
    <n v="70000000"/>
    <n v="70000000"/>
  </r>
  <r>
    <s v="2023"/>
    <x v="0"/>
    <x v="0"/>
    <x v="1"/>
    <x v="1"/>
    <s v="2 - Poder Ejecutivo"/>
    <s v="0211 - MINISTERIO DE OBRAS PÚBLICAS Y COMUNICACIONES"/>
    <s v="0001 - MINISTERIO DE OBRAS PUBLICAS Y COMUNICACIONES"/>
    <x v="3"/>
    <x v="10"/>
    <x v="88"/>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x v="3"/>
    <x v="10"/>
    <x v="88"/>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x v="3"/>
    <x v="10"/>
    <x v="88"/>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x v="3"/>
    <x v="10"/>
    <x v="88"/>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x v="3"/>
    <x v="10"/>
    <x v="88"/>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01 - MEJORAMIENTO PUERTO DE MANZANILLO Y SUS VÍAS DE CONECTIVIDAD, PROVINCIA MONTECRISTI, R.D."/>
    <s v="60 - CREDITO EXTERNO"/>
    <n v="14546"/>
    <s v="15 - MONTE CRISTI"/>
    <n v="0"/>
    <n v="0"/>
    <n v="106402660.9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1 - REHABILITACIÓN  Y MANTENIMIENTO DE CARRETERAS  (117 KM) Y CAMINOS VECINALES (884 KM) A NIVEL NACIONAL"/>
    <s v="60 - CREDITO EXTERNO"/>
    <n v="15015"/>
    <s v="99 - MULTIPROVINCIAL"/>
    <n v="0"/>
    <n v="0"/>
    <n v="4097558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n v="15073"/>
    <s v="04 - BARAHONA"/>
    <n v="1921801"/>
    <n v="15914870.689999999"/>
    <n v="15921801"/>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n v="15074"/>
    <s v="01 - DISTRITO NACIONAL"/>
    <n v="95745701"/>
    <n v="188740973.61999995"/>
    <n v="194668254"/>
    <n v="188740973.61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n v="15029"/>
    <s v="19 - HERMANAS MIRABAL"/>
    <n v="2296786"/>
    <n v="42360101.740000002"/>
    <n v="47881639"/>
    <n v="42360101.73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099999996"/>
    <n v="4296224"/>
    <n v="4294734.810000000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n v="15031"/>
    <s v="27 - VALVERDE"/>
    <n v="2967434"/>
    <n v="9600259.7599999998"/>
    <n v="9769923.8399999999"/>
    <n v="9600259.759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n v="15033"/>
    <s v="04 - BARAHONA"/>
    <n v="1535998"/>
    <n v="2522383.1899999995"/>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n v="15034"/>
    <s v="10 - INDEPENDENCIA"/>
    <n v="1519774"/>
    <n v="10121005.129999999"/>
    <n v="10135545"/>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n v="15036"/>
    <s v="29 - MONTE PLATA"/>
    <n v="7427598"/>
    <n v="21364754.510000005"/>
    <n v="21427598"/>
    <n v="21364754.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n v="15039"/>
    <s v="18 - PUERTO PLATA"/>
    <n v="1144788"/>
    <n v="15133700.51"/>
    <n v="1514478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19999999"/>
    <n v="10622980"/>
    <n v="10573139.21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3"/>
    <n v="24436055"/>
    <n v="23436054.79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50000001"/>
    <n v="11082698"/>
    <n v="11024030.5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n v="15058"/>
    <s v="22 - SAN JUAN"/>
    <n v="6681232"/>
    <n v="35605002.089999989"/>
    <n v="35681232"/>
    <n v="35605002.08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n v="15061"/>
    <s v="09 - ESPAILLAT"/>
    <n v="5125403"/>
    <n v="10083972.490000002"/>
    <n v="10125403"/>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n v="15062"/>
    <s v="04 - BARAHONA"/>
    <n v="1622533"/>
    <n v="13602443.329999998"/>
    <n v="13622533"/>
    <n v="13602443.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n v="15063"/>
    <s v="02 - AZUA"/>
    <n v="6760557"/>
    <n v="19699586.239999998"/>
    <n v="19760557"/>
    <n v="19699586.2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n v="15064"/>
    <s v="06 - DUARTE"/>
    <n v="5641008"/>
    <n v="18590961.420000002"/>
    <n v="18641008"/>
    <n v="18590961.42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n v="15065"/>
    <s v="17 - PERAVIA"/>
    <n v="35643457"/>
    <n v="59948704.539999992"/>
    <n v="60247284"/>
    <n v="59948704.5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67"/>
    <n v="76618876"/>
    <n v="76471269.90999998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n v="15068"/>
    <s v="27 - VALVERDE"/>
    <n v="9234019"/>
    <n v="42887968.329999998"/>
    <n v="42967247.159999996"/>
    <n v="42887968.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n v="15069"/>
    <s v="13 - LA VEGA"/>
    <n v="8799543"/>
    <n v="31713182.849999998"/>
    <n v="31799543"/>
    <n v="31713182.84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20000001"/>
    <n v="20421066"/>
    <n v="20376574.6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n v="15071"/>
    <s v="02 - AZUA"/>
    <n v="8990640"/>
    <n v="15990639.979999995"/>
    <n v="18990640"/>
    <n v="15990639.97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n v="15336"/>
    <s v="32 - SANTO DOMINGO"/>
    <n v="0"/>
    <n v="38742226.200000003"/>
    <n v="41154885"/>
    <n v="38742226.2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n v="15327"/>
    <s v="99 - MULTIPROVINCIAL"/>
    <n v="0"/>
    <n v="7964628"/>
    <n v="11908416"/>
    <n v="796462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n v="16099"/>
    <s v="18 - PUERTO PLATA"/>
    <n v="0"/>
    <n v="58483125.600000001"/>
    <n v="59473735.590000004"/>
    <n v="58483125.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n v="16084"/>
    <s v="08 - EL SEIBO"/>
    <n v="0"/>
    <n v="22756080"/>
    <n v="23906020.760000002"/>
    <n v="227560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n v="15389"/>
    <s v="03 - BAHORUCO"/>
    <n v="0"/>
    <n v="11378040"/>
    <n v="13635034.98"/>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n v="15819"/>
    <s v="02 - AZUA"/>
    <n v="0"/>
    <n v="27307296"/>
    <n v="27402981.050000001"/>
    <n v="273072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n v="16085"/>
    <s v="08 - EL SEIBO"/>
    <n v="0"/>
    <n v="34134120"/>
    <n v="44851122.490000002"/>
    <n v="341341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n v="15941"/>
    <s v="29 - MONTE PLATA"/>
    <n v="0"/>
    <n v="5689020"/>
    <n v="7559166.7199999997"/>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n v="15402"/>
    <s v="15 - MONTE CRISTI"/>
    <n v="0"/>
    <n v="19911570"/>
    <n v="19926456.489999998"/>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n v="15387"/>
    <s v="04 - BARAHONA"/>
    <n v="0"/>
    <n v="5689020"/>
    <n v="6795456.7800000003"/>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n v="15403"/>
    <s v="22 - SAN JUAN"/>
    <n v="0"/>
    <n v="5689020"/>
    <n v="6066830.7999999998"/>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n v="15404"/>
    <s v="22 - SAN JUAN"/>
    <n v="0"/>
    <n v="22770630"/>
    <n v="23631948.059999999"/>
    <n v="22770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n v="15943"/>
    <s v="17 - PERAVIA"/>
    <n v="0"/>
    <n v="7395726"/>
    <n v="7569780.1200000001"/>
    <n v="739572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n v="16096"/>
    <s v="15 - MONTE CRISTI"/>
    <n v="0"/>
    <n v="41984967.600000001"/>
    <n v="43058108.939999998"/>
    <n v="41984967.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n v="15401"/>
    <s v="30 - HATO MAYOR"/>
    <n v="0"/>
    <n v="9671334"/>
    <n v="9894721.1999999993"/>
    <n v="967133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n v="15394"/>
    <s v="05 - DAJABON"/>
    <n v="0"/>
    <n v="36978630"/>
    <n v="37104241.119999997"/>
    <n v="36978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n v="15392"/>
    <s v="05 - DAJABON"/>
    <n v="0"/>
    <n v="36993180"/>
    <n v="42142324.140000001"/>
    <n v="369931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n v="15936"/>
    <s v="13 - LA VEGA"/>
    <n v="0"/>
    <n v="30720708"/>
    <n v="32860712.640000001"/>
    <n v="307207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n v="16105"/>
    <s v="25 - SANTIAGO"/>
    <n v="0"/>
    <n v="65878851.599999994"/>
    <n v="66330870.5"/>
    <n v="6587885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n v="15388"/>
    <s v="03 - BAHORUCO"/>
    <n v="0"/>
    <n v="13653648"/>
    <n v="14392025.02"/>
    <n v="1365364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34020339.600000001"/>
    <n v="34758385.82"/>
    <n v="34020339.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n v="16098"/>
    <s v="06 - DUARTE"/>
    <n v="0"/>
    <n v="11378040"/>
    <n v="16080755.07"/>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n v="15803"/>
    <s v="09 - ESPAILLAT"/>
    <n v="0"/>
    <n v="39852240"/>
    <n v="49016859.140000001"/>
    <n v="398522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n v="15948"/>
    <s v="21 - SAN CRISTOBAL"/>
    <n v="0"/>
    <n v="45639755.469999999"/>
    <n v="45690916.329999998"/>
    <n v="4563975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n v="15820"/>
    <s v="02 - AZUA"/>
    <n v="0"/>
    <n v="39823140"/>
    <n v="41540906.520000003"/>
    <n v="39823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PIMENTEL, PROVINCIA DUARTE"/>
    <s v="10 - FONDO GENERAL"/>
    <n v="15806"/>
    <s v="06 - DUARTE"/>
    <n v="0"/>
    <n v="38790287.850000001"/>
    <n v="38790320.18"/>
    <n v="38790287.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MAIMÓN, PROVINCIA MONSEÑOR NOUEL"/>
    <s v="10 - FONDO GENERAL"/>
    <n v="15933"/>
    <s v="28 - MONSENOR NOUEL"/>
    <n v="0"/>
    <n v="25609029.300000001"/>
    <n v="25625120.609999999"/>
    <n v="25609029.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0 - RECONSTRUCCIÓN DE INFRAESTRUCTURA VIAL URBANA DEL MUNICIPIO LOS CACAOS, PROVINCIA SAN CRISTÓBAL"/>
    <s v="10 - FONDO GENERAL"/>
    <n v="16087"/>
    <s v="21 - SAN CRISTOBAL"/>
    <n v="0"/>
    <n v="35875455.299999997"/>
    <n v="35904445.049999997"/>
    <n v="35875455.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6 - RECONSTRUCCIÓN DE LA INFRAESTRUCTURA VIAL URBANA DEL MUNICIPIO SOSÚA, PROVINCIA PUERTO PLATA"/>
    <s v="10 - FONDO GENERAL"/>
    <n v="16103"/>
    <s v="18 - PUERTO PLATA"/>
    <n v="0"/>
    <n v="17110710"/>
    <n v="39613145.159999996"/>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6 - RECONSTRUCCIÓN DE LA INFRAESTRUCTURA VIAL URBANA DEL MUNICIPIO JUAN SANTIAGO, PROVINCIA DE ELIAS PIÑA"/>
    <s v="10 - FONDO GENERAL"/>
    <n v="16093"/>
    <s v="07 - ELIAS PINA"/>
    <n v="0"/>
    <n v="30228921"/>
    <n v="32207720.399999999"/>
    <n v="3022892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4 - RECONSTRUCCIÓN DE LA INFRAESTRUCTURA VIAL URBANA DEL MUNICIPIO VILLA LOS ALMÁCIGOS, PROVINCIA SANTIAGO RODRÍGUEZ"/>
    <s v="10 - FONDO GENERAL"/>
    <n v="15812"/>
    <s v="26 - SANTIAGO RODRIGUEZ"/>
    <n v="0"/>
    <n v="18347404.629999999"/>
    <n v="35969205.990000002"/>
    <n v="18347404.62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SAN GREGORIO DE NIGUA, PROVINCIA SAN CRISTOBAL"/>
    <s v="10 - FONDO GENERAL"/>
    <n v="15945"/>
    <s v="21 - SAN CRISTOBAL"/>
    <n v="0"/>
    <n v="28517850"/>
    <n v="28563781.219999999"/>
    <n v="2851785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5 - RECONSTRUCCIÓN DE LA INFRAESTRUCTURA VIAL URBANA DEL MUNICIPIO SAN JOSE DE OCOA, PROVINCIA SAN JOSE DE OCOA"/>
    <s v="10 - FONDO GENERAL"/>
    <n v="15813"/>
    <s v="31 - SAN JOSE DE OCOA"/>
    <n v="0"/>
    <n v="39354633"/>
    <n v="39513230.700000003"/>
    <n v="393546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TÁBARA ARRIBA, PROVINCIA AZUA"/>
    <s v="10 - FONDO GENERAL"/>
    <n v="15821"/>
    <s v="02 - AZUA"/>
    <n v="0"/>
    <n v="5703570"/>
    <n v="9638806.8300000001"/>
    <n v="5703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L MUNICIPIO JÁNICO, PROVINCIA SANTIAGO"/>
    <s v="10 - FONDO GENERAL"/>
    <n v="15809"/>
    <s v="25 - SANTIAGO"/>
    <n v="0"/>
    <n v="31972612.289999999"/>
    <n v="31972627.550000001"/>
    <n v="31972612.2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7 - RECONSTRUCCIÓN DE LA INFRAESTRUCTURA VIAL URBANA DEL MUNICIPIO PEDRO SANTANA, PROVINCIA ELIAS PIÑA"/>
    <s v="10 - FONDO GENERAL"/>
    <n v="16094"/>
    <s v="07 - ELIAS PINA"/>
    <n v="0"/>
    <n v="34221420"/>
    <n v="35969205.990000002"/>
    <n v="342214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3 - RECONSTRUCCIÓN DE LA INFRAESTRUCTURA VIAL URBANA DEL MUNICIPIO SABANA IGLESIA, PROVINCIA SANTIAGO"/>
    <s v="10 - FONDO GENERAL"/>
    <n v="15811"/>
    <s v="25 - SANTIAGO"/>
    <n v="0"/>
    <n v="24802295.469999999"/>
    <n v="24802295.629999999"/>
    <n v="2480229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YAGUATE, PROVINCIA SAN CRISTÓBAL"/>
    <s v="10 - FONDO GENERAL"/>
    <n v="16086"/>
    <s v="21 - SAN CRISTOBAL"/>
    <n v="0"/>
    <n v="27833421.600000001"/>
    <n v="27858502.68"/>
    <n v="2783342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3 - RECONSTRUCCIÓN DE LA INFRAESTRUCTURA VIAL URBANA DEL MUNICIPIO LAS YAYAS DE VIAJAMA, PROVINCIA AZUA"/>
    <s v="10 - FONDO GENERAL"/>
    <n v="16110"/>
    <s v="02 - AZUA"/>
    <n v="0"/>
    <n v="0"/>
    <n v="1316519.9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0 - RECONSTRUCCIÓN DE LA INFRAESTRUCTURA VIAL URBANA DEL MUNICIPIO EUGENIO MARIA DE HOSTOS, PROVINCIA DUARTE"/>
    <s v="10 - FONDO GENERAL"/>
    <n v="16097"/>
    <s v="06 - DUARTE"/>
    <n v="0"/>
    <n v="17110710"/>
    <n v="30209431.170000002"/>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1 - RECONSTRUCCIÓN DE LA INFRAESTRUCTURA VIAL URBANA DEL MUNICIPIO PEPILLO SALCEDO, PROVINCIA MONTE CRISTI"/>
    <s v="10 - FONDO GENERAL"/>
    <n v="16108"/>
    <s v="15 - MONTE CRISTI"/>
    <n v="0"/>
    <n v="11407140"/>
    <n v="13400292.39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5 - RECONSTRUCCIÓN DE LA INFRAESTRUCTURA VIAL URBANA DEL MUNICIPIO CASTAÑUELAS, PROVINCIA MONTE CRISTI"/>
    <s v="10 - FONDO GENERAL"/>
    <n v="16102"/>
    <s v="15 - MONTE CRISTI"/>
    <n v="0"/>
    <n v="11407140"/>
    <n v="19512706.46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8 - RECONSTRUCCIÓN DE LA INFRAESTRUCTURA VIAL URBANA DEL MUNICIPIO HONDO VALLE, PROVINCIA ELIAS PIÑA"/>
    <s v="10 - FONDO GENERAL"/>
    <n v="16095"/>
    <s v="07 - ELIAS PINA"/>
    <n v="0"/>
    <n v="39943924.710000001"/>
    <n v="43962362.869999997"/>
    <n v="39943924.71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LA INFRAESTRUCTURA VIAL URBANA DEL MUNICIPIO SABANA GRANDE DE PALENQUE, PROVINCIA SAN CRISTÓBAL."/>
    <s v="10 - FONDO GENERAL"/>
    <n v="15946"/>
    <s v="21 - SAN CRISTOBAL"/>
    <n v="0"/>
    <n v="24867565.199999999"/>
    <n v="24918469.890000001"/>
    <n v="24867565.1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9 - RECONSTRUCCIÓN DE LA INFRAESTRUCTURA VIAL URBANA DEL MUNICIPIO BISONÓ, PROVINCIA SANTIAGO"/>
    <s v="10 - FONDO GENERAL"/>
    <n v="15807"/>
    <s v="25 - SANTIAGO"/>
    <n v="0"/>
    <n v="44970773.909999996"/>
    <n v="44970774.060000002"/>
    <n v="44970773.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2 - RECONSTRUCCIÓN DE LA INFRAESTRUCTURA VIAL URBANA DEL MUNICIPIO LAS SALINAS, PROVINCIA BARAHONA"/>
    <s v="10 - FONDO GENERAL"/>
    <n v="16089"/>
    <s v="04 - BARAHONA"/>
    <n v="0"/>
    <n v="15114460.5"/>
    <n v="15281035.220000001"/>
    <n v="15114460.5"/>
  </r>
  <r>
    <s v="2023"/>
    <x v="0"/>
    <x v="0"/>
    <x v="1"/>
    <x v="1"/>
    <s v="2 - Poder Ejecutivo"/>
    <s v="0211 - MINISTERIO DE OBRAS PÚBLICAS Y COMUNICACIONES"/>
    <s v="0001 - MINISTERIO DE OBRAS PUBLICAS Y COMUNICACIONES"/>
    <x v="3"/>
    <x v="9"/>
    <x v="19"/>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en blanco)"/>
    <s v="99 - MULTIPROVINCIAL"/>
    <n v="0"/>
    <n v="391525854.99000001"/>
    <n v="26882084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n v="14546"/>
    <s v="15 - MONTE CRISTI"/>
    <n v="2619699999"/>
    <n v="220694051.06999999"/>
    <n v="1964558051.5600002"/>
    <n v="192090391.70000005"/>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0"/>
    <n v="6495048.3099999996"/>
    <n v="6495049"/>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90000000"/>
    <n v="90000000"/>
    <n v="9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70000000"/>
    <n v="70000000"/>
    <n v="70000000"/>
    <n v="7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420000000"/>
    <n v="700000000"/>
    <n v="700000000"/>
    <n v="70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90000000"/>
    <n v="90000000"/>
    <n v="9000000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n v="12089"/>
    <s v="32 - SANTO DOMINGO"/>
    <n v="105000000"/>
    <n v="6040730.4900000021"/>
    <n v="6044330.9800002575"/>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n v="15015"/>
    <s v="99 - MULTIPROVINCIAL"/>
    <n v="284750000"/>
    <n v="0"/>
    <n v="520524415"/>
    <n v="0"/>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n v="14441"/>
    <s v="13 - LA VEGA"/>
    <n v="40000000"/>
    <n v="63431532.130000003"/>
    <n v="63431533"/>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n v="13946"/>
    <s v="20 - SAMANA"/>
    <n v="75000000"/>
    <n v="477881783.69"/>
    <n v="477881783.69"/>
    <n v="477881783.69"/>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n v="12630"/>
    <s v="17 - PERAVIA"/>
    <n v="583800000"/>
    <n v="0"/>
    <n v="24999999.99999997"/>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n v="13836"/>
    <s v="99 - MULTIPROVINCIAL"/>
    <n v="1212640000"/>
    <n v="368600118.39999998"/>
    <n v="379605026.29999995"/>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17019503"/>
    <n v="47044640.82"/>
    <n v="47044640.82"/>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26492214"/>
    <n v="17309007.149999999"/>
    <n v="17486201.190000001"/>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n v="1729"/>
    <s v="30 - HATO MAYOR"/>
    <n v="358000000"/>
    <n v="443847375.33999997"/>
    <n v="863282928.23000002"/>
    <n v="443847375.34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583520672"/>
    <n v="485794420.1699999"/>
    <n v="677940666.94000041"/>
    <n v="484613804.8600001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189774677"/>
    <n v="183812329.65000001"/>
    <n v="179719960.69"/>
    <n v="183812329.64999998"/>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78561292"/>
    <n v="61902222.619999997"/>
    <n v="62786208"/>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88286969"/>
    <n v="72862660.99000001"/>
    <n v="73484479.159999996"/>
    <n v="72862660.99000001"/>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19381428"/>
    <n v="19348158"/>
    <n v="1934770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81681604"/>
    <n v="103876566.18000001"/>
    <n v="103179614.68000001"/>
    <n v="103876566.18000001"/>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3771796"/>
    <n v="0"/>
    <n v="696953"/>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51046783"/>
    <n v="39348491.019999996"/>
    <n v="30046783"/>
    <n v="39348491.019999996"/>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185750966"/>
    <n v="226543914.56999996"/>
    <n v="426804589.55000001"/>
    <n v="226543914.56999999"/>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n v="14328"/>
    <s v="99 - MULTIPROVINCIAL"/>
    <n v="310000000"/>
    <n v="966918662.82999992"/>
    <n v="1351135699.24"/>
    <n v="966510259.24999988"/>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26713086"/>
    <n v="10915336.73"/>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128118104"/>
    <n v="158393959.78"/>
    <n v="155912365.93000001"/>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193122947"/>
    <n v="206961057.92000002"/>
    <n v="206859688.15000001"/>
    <n v="206961057.92000002"/>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206536700"/>
    <n v="338504645.56999999"/>
    <n v="353767872.59000003"/>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169229808"/>
    <n v="105820997.94"/>
    <n v="104538315.95"/>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n v="15059"/>
    <s v="27 - VALVERDE"/>
    <n v="90165822"/>
    <n v="98663703.590000018"/>
    <n v="113761191.78"/>
    <n v="9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n v="15060"/>
    <s v="23 - SAN PEDRO DE MACORIS"/>
    <n v="65053424"/>
    <n v="48518976.140000008"/>
    <n v="49053424"/>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118343959"/>
    <n v="237729070.56999999"/>
    <n v="237928414.72"/>
    <n v="237729070.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23690561"/>
    <n v="16960879"/>
    <n v="16960879"/>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130197474"/>
    <n v="104050472.38999999"/>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167664795"/>
    <n v="296628451.12"/>
    <n v="299454252.88"/>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821374835"/>
    <n v="276583277.87999988"/>
    <n v="295640970.5"/>
    <n v="276583277.88"/>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253404756"/>
    <n v="273986091.89000005"/>
    <n v="405183845.14999998"/>
    <n v="272061627.35000002"/>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203711699"/>
    <n v="71604943.349999994"/>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235813689"/>
    <n v="305065540.56999999"/>
    <n v="305181991.36000001"/>
    <n v="305065540.56999999"/>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257999499"/>
    <n v="108504771.10999998"/>
    <n v="117773580.31999999"/>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175345000"/>
    <n v="159657369.83000001"/>
    <n v="158803966"/>
    <n v="159657369.82999998"/>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n v="14948"/>
    <s v="07 - ELIAS PINA"/>
    <n v="0"/>
    <n v="47501734.259999998"/>
    <n v="347501734.25999999"/>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n v="14948"/>
    <s v="07 - ELIAS PINA"/>
    <n v="379491115"/>
    <n v="496298977.44"/>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56444554.450000003"/>
    <n v="56444626.75"/>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0"/>
    <n v="0"/>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268984012"/>
    <n v="353984015.44"/>
    <n v="26898401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n v="6233"/>
    <s v="06 - DUARTE"/>
    <n v="0"/>
    <n v="105803303.40000001"/>
    <n v="180803304"/>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0"/>
    <n v="0"/>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2062623"/>
    <n v="2062716.2"/>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0"/>
    <n v="0"/>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0"/>
    <n v="0.68999999761581421"/>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n v="15108"/>
    <s v="14 - MARIA TRINIDAD SANCHEZ"/>
    <n v="0"/>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n v="14110"/>
    <s v="99 - MULTIPROVINCIAL"/>
    <n v="0"/>
    <n v="24473311.109999999"/>
    <n v="27082858.579999998"/>
    <n v="24473311.109999999"/>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n v="14110"/>
    <s v="99 - MULTIPROVINCIAL"/>
    <n v="0"/>
    <n v="68498491.710000008"/>
    <n v="72917141.420000002"/>
    <n v="68498491.710000008"/>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12471844.24"/>
    <n v="12471939.759999998"/>
    <n v="12471844.24"/>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0"/>
    <n v="0"/>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7614628.2000000002"/>
    <n v="7614630"/>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n v="13641"/>
    <s v="29 - MONTE PLATA"/>
    <n v="0"/>
    <n v="125748410.3"/>
    <n v="125748410.75999999"/>
    <n v="125748410.29999998"/>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0"/>
    <n v="0"/>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n v="15119"/>
    <s v="14 - MARIA TRINIDAD SANCHEZ"/>
    <n v="0"/>
    <n v="316416358.39999998"/>
    <n v="485968698.35000002"/>
    <n v="316416358.39999998"/>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10 - FONDO GENERAL"/>
    <n v="6504"/>
    <s v="32 - SANTO DOMINGO"/>
    <n v="0"/>
    <n v="0"/>
    <n v="22228820.640000001"/>
    <n v="0"/>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n v="13198"/>
    <s v="03 - BAHORUCO"/>
    <n v="0"/>
    <n v="100000000"/>
    <n v="135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n v="2451"/>
    <s v="06 - DUARTE"/>
    <n v="0"/>
    <n v="25476126.949999999"/>
    <n v="2547612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n v="6131"/>
    <s v="05 - DAJABON"/>
    <n v="0"/>
    <n v="66725159.170000017"/>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13699110"/>
    <n v="13699120.800000001"/>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n v="4178"/>
    <s v="29 - MONTE PLATA"/>
    <n v="0"/>
    <n v="108599694.64"/>
    <n v="141122069.63999999"/>
    <n v="108599694.64"/>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n v="6037"/>
    <s v="02 - AZUA"/>
    <n v="0"/>
    <n v="125000000"/>
    <n v="125000000"/>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n v="12183"/>
    <s v="30 - HATO MAYOR"/>
    <n v="0"/>
    <n v="82309357.329999998"/>
    <n v="122309357.33"/>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n v="15169"/>
    <s v="32 - SANTO DOMINGO"/>
    <n v="0"/>
    <n v="0"/>
    <n v="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n v="15326"/>
    <s v="28 - MONSENOR NOUEL"/>
    <n v="0"/>
    <n v="58028173.200000003"/>
    <n v="65465312"/>
    <n v="58028173.200000003"/>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n v="15326"/>
    <s v="28 - MONSENOR NOUEL"/>
    <n v="0"/>
    <n v="14999999.810000001"/>
    <n v="15000000"/>
    <n v="14999999.810000001"/>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n v="15347"/>
    <s v="32 - SANTO DOMINGO"/>
    <n v="0"/>
    <n v="217448971.18000001"/>
    <n v="829674194.50999999"/>
    <n v="140899575.91000003"/>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n v="15347"/>
    <s v="32 - SANTO DOMINGO"/>
    <n v="0"/>
    <n v="821264744.32999992"/>
    <n v="821753400.34000003"/>
    <n v="821264744.32999992"/>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n v="15324"/>
    <s v="30 - HATO MAYOR"/>
    <n v="0"/>
    <n v="3254206.27"/>
    <n v="163254206.27000001"/>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n v="15336"/>
    <s v="32 - SANTO DOMINGO"/>
    <n v="0"/>
    <n v="8522627.0500000007"/>
    <n v="80206533.730000004"/>
    <n v="8522627.0500000007"/>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n v="15323"/>
    <s v="32 - SANTO DOMINGO"/>
    <n v="0"/>
    <n v="12699525.630000001"/>
    <n v="35767106.740000002"/>
    <n v="12699525.630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n v="15331"/>
    <s v="14 - MARIA TRINIDAD SANCHEZ"/>
    <n v="0"/>
    <n v="34081159.210000001"/>
    <n v="54081160.109999999"/>
    <n v="34081159.210000001"/>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10 - FONDO GENERAL"/>
    <n v="15322"/>
    <s v="18 - PUERTO PLATA"/>
    <n v="0"/>
    <n v="0"/>
    <n v="136328339.56"/>
    <n v="0"/>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n v="15313"/>
    <s v="26 - SANTIAGO RODRIGUEZ"/>
    <n v="0"/>
    <n v="34750122.189999998"/>
    <n v="55000000"/>
    <n v="34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n v="15317"/>
    <s v="25 - SANTIAGO"/>
    <n v="0"/>
    <n v="129071723.00000001"/>
    <n v="130358978.95"/>
    <n v="129071723.00000001"/>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n v="15317"/>
    <s v="25 - SANTIAGO"/>
    <n v="0"/>
    <n v="59999999.129999995"/>
    <n v="60000000"/>
    <n v="59999999.129999995"/>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n v="15067"/>
    <s v="12 - LA ROMANA"/>
    <n v="0"/>
    <n v="208252177.16"/>
    <n v="208300257"/>
    <n v="208252177.16"/>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n v="15339"/>
    <s v="32 - SANTO DOMINGO"/>
    <n v="0"/>
    <n v="11506472.510000002"/>
    <n v="43481757"/>
    <n v="11506472.51000000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n v="15314"/>
    <s v="23 - SAN PEDRO DE MACORIS"/>
    <n v="0"/>
    <n v="20000000"/>
    <n v="425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n v="15325"/>
    <s v="19 - HERMANAS MIRABAL"/>
    <n v="0"/>
    <n v="68576077.969999999"/>
    <n v="71535834.599999994"/>
    <n v="68576077.969999999"/>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n v="15330"/>
    <s v="32 - SANTO DOMINGO"/>
    <n v="0"/>
    <n v="0"/>
    <n v="4000000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n v="15332"/>
    <s v="03 - BAHORUCO"/>
    <n v="0"/>
    <n v="36463183.5"/>
    <n v="48796920"/>
    <n v="36463183.5"/>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n v="15321"/>
    <s v="01 - DISTRITO NACIONAL"/>
    <n v="0"/>
    <n v="49999892.07"/>
    <n v="50000000"/>
    <n v="49999892.07"/>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n v="14113"/>
    <s v="31 - SAN JOSE DE OCOA"/>
    <n v="0"/>
    <n v="1058645191.9300001"/>
    <n v="1303056404.6600001"/>
    <n v="1058645191.9300001"/>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n v="15319"/>
    <s v="32 - SANTO DOMINGO"/>
    <n v="0"/>
    <n v="93207001.270000011"/>
    <n v="113571049"/>
    <n v="93207001.27000001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n v="15319"/>
    <s v="32 - SANTO DOMINGO"/>
    <n v="0"/>
    <n v="99999999.529999971"/>
    <n v="100000000"/>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10 - FONDO GENERAL"/>
    <n v="15315"/>
    <s v="29 - MONTE PLATA"/>
    <n v="0"/>
    <n v="0"/>
    <n v="21000000"/>
    <n v="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n v="15312"/>
    <s v="32 - SANTO DOMINGO"/>
    <n v="0"/>
    <n v="533389952.56"/>
    <n v="703389952.56000006"/>
    <n v="533389952.56"/>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n v="15309"/>
    <s v="31 - SAN JOSE DE OCOA"/>
    <n v="0"/>
    <n v="29000000"/>
    <n v="4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n v="15798"/>
    <s v="18 - PUERTO PLATA"/>
    <n v="0"/>
    <n v="92845918.439999998"/>
    <n v="204708757.31"/>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n v="15950"/>
    <s v="15 - MONTE CRISTI"/>
    <n v="0"/>
    <n v="330735025.55000001"/>
    <n v="330735025.55000001"/>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n v="15937"/>
    <s v="23 - SAN PEDRO DE MACORIS"/>
    <n v="0"/>
    <n v="14776234.470000001"/>
    <n v="35372913.130000003"/>
    <n v="14776234.470000001"/>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n v="16082"/>
    <s v="12 - LA ROMANA"/>
    <n v="0"/>
    <n v="77028834.359999999"/>
    <n v="78928361"/>
    <n v="77028834.359999999"/>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LUPERÓN, PROVINCIA PUERTO PLATA"/>
    <s v="10 - FONDO GENERAL"/>
    <n v="16099"/>
    <s v="18 - PUERTO PLATA"/>
    <n v="0"/>
    <n v="0"/>
    <n v="12647916.99"/>
    <n v="0"/>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n v="16081"/>
    <s v="12 - LA ROMANA"/>
    <n v="0"/>
    <n v="2142271.21"/>
    <n v="14956095.01"/>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n v="16084"/>
    <s v="08 - EL SEIBO"/>
    <n v="0"/>
    <n v="35481608.200000003"/>
    <n v="222549919.80000001"/>
    <n v="35481608.200000003"/>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n v="15389"/>
    <s v="03 - BAHORUCO"/>
    <n v="0"/>
    <n v="20000000"/>
    <n v="20000000"/>
    <n v="20000000"/>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MICHES, PROVINCIA EL SEIBO"/>
    <s v="10 - FONDO GENERAL"/>
    <n v="16085"/>
    <s v="08 - EL SEIBO"/>
    <n v="0"/>
    <n v="5201472.78"/>
    <n v="5759050"/>
    <n v="5201472.78"/>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n v="15949"/>
    <s v="21 - SAN CRISTOBAL"/>
    <n v="0"/>
    <n v="11442236.710000001"/>
    <n v="40000000"/>
    <n v="1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n v="15817"/>
    <s v="02 - AZUA"/>
    <n v="0"/>
    <n v="0"/>
    <n v="2000000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n v="16088"/>
    <s v="24 - SANCHEZ RAMIREZ"/>
    <n v="0"/>
    <n v="125837794.29999998"/>
    <n v="138735226.56999999"/>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21160888.830000002"/>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n v="15941"/>
    <s v="29 - MONTE PLATA"/>
    <n v="0"/>
    <n v="68691846.109999999"/>
    <n v="141489876.47"/>
    <n v="68691846.109999999"/>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n v="15386"/>
    <s v="04 - BARAHONA"/>
    <n v="0"/>
    <n v="26011024.52"/>
    <n v="28303092.219999999"/>
    <n v="26011024.52"/>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n v="16083"/>
    <s v="11 - LA ALTAGRACIA"/>
    <n v="0"/>
    <n v="26714473.07"/>
    <n v="100807324.04000001"/>
    <n v="26714473.07"/>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n v="15815"/>
    <s v="16 - PEDERNALES"/>
    <n v="0"/>
    <n v="45130223.839999996"/>
    <n v="45130223.840000004"/>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n v="15934"/>
    <s v="28 - MONSENOR NOUEL"/>
    <n v="0"/>
    <n v="65969843.93"/>
    <n v="93418280.280000001"/>
    <n v="65969843.9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n v="15407"/>
    <s v="25 - SANTIAGO"/>
    <n v="0"/>
    <n v="0"/>
    <n v="2000000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n v="16163"/>
    <s v="20 - SAMANA"/>
    <n v="0"/>
    <n v="15544742.800000001"/>
    <n v="60000000"/>
    <n v="15544742.80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n v="15402"/>
    <s v="15 - MONTE CRISTI"/>
    <n v="0"/>
    <n v="0"/>
    <n v="2000000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n v="16119"/>
    <s v="06 - DUARTE"/>
    <n v="0"/>
    <n v="131299043"/>
    <n v="218499426.90000001"/>
    <n v="131299043"/>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n v="16119"/>
    <s v="06 - DUARTE"/>
    <n v="0"/>
    <n v="0"/>
    <n v="61307147.43"/>
    <n v="0"/>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n v="15387"/>
    <s v="04 - BARAHONA"/>
    <n v="0"/>
    <n v="111449090.53999999"/>
    <n v="113589028.5"/>
    <n v="111449090.53999999"/>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n v="15808"/>
    <s v="25 - SANTIAGO"/>
    <n v="0"/>
    <n v="3420361.21"/>
    <n v="73974537.809999987"/>
    <n v="3420361.21"/>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n v="15405"/>
    <s v="25 - SANTIAGO"/>
    <n v="0"/>
    <n v="17982046.670000002"/>
    <n v="20830537.689999998"/>
    <n v="17982046.670000002"/>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n v="15404"/>
    <s v="22 - SAN JUAN"/>
    <n v="0"/>
    <n v="32327248.469999999"/>
    <n v="54461988.400000006"/>
    <n v="32327248.469999999"/>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n v="15397"/>
    <s v="05 - DAJABON"/>
    <n v="0"/>
    <n v="0"/>
    <n v="2000000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n v="15943"/>
    <s v="17 - PERAVIA"/>
    <n v="0"/>
    <n v="73669658.99000001"/>
    <n v="93669658.989999995"/>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n v="16100"/>
    <s v="06 - DUARTE"/>
    <n v="0"/>
    <n v="58722013.07"/>
    <n v="60000000"/>
    <n v="58722013.07"/>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n v="16104"/>
    <s v="10 - INDEPENDENCIA"/>
    <n v="0"/>
    <n v="5282929.09"/>
    <n v="7043905.46"/>
    <n v="5282929.09"/>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n v="15802"/>
    <s v="18 - PUERTO PLATA"/>
    <n v="0"/>
    <n v="15981726.050000001"/>
    <n v="40000000"/>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n v="15398"/>
    <s v="30 - HATO MAYOR"/>
    <n v="0"/>
    <n v="3795166"/>
    <n v="80000000"/>
    <n v="3795166"/>
  </r>
  <r>
    <s v="2023"/>
    <x v="0"/>
    <x v="0"/>
    <x v="1"/>
    <x v="1"/>
    <s v="2 - Poder Ejecutivo"/>
    <s v="0211 - MINISTERIO DE OBRAS PÚBLICAS Y COMUNICACIONES"/>
    <s v="0001 - MINISTERIO DE OBRAS PUBLICAS Y COMUNICACIONES"/>
    <x v="3"/>
    <x v="9"/>
    <x v="19"/>
    <s v="2.7 - OBRAS"/>
    <s v="2.7.2 - INFRAESTRUCTURA"/>
    <s v="S"/>
    <s v="11 - RECONSTRUCCIÓN DE LA INFRAESTRUCTURA VIAL URBANA DEL MUNICIPIO LOMA DE CABRERA, PROVINCIA DAJABÓN"/>
    <s v="10 - FONDO GENERAL"/>
    <n v="15394"/>
    <s v="05 - DAJABON"/>
    <n v="0"/>
    <n v="0"/>
    <n v="60000000"/>
    <n v="0"/>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n v="15947"/>
    <s v="23 - SAN PEDRO DE MACORIS"/>
    <n v="0"/>
    <n v="101357645.67999999"/>
    <n v="106100926.91"/>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n v="15936"/>
    <s v="13 - LA VEGA"/>
    <n v="0"/>
    <n v="99267358.109999999"/>
    <n v="107782979.79000001"/>
    <n v="99267358.109999999"/>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n v="15801"/>
    <s v="19 - HERMANAS MIRABAL"/>
    <n v="0"/>
    <n v="46891874.960000001"/>
    <n v="53199682.109999999"/>
    <n v="46891874.960000001"/>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n v="15932"/>
    <s v="13 - LA VEGA"/>
    <n v="0"/>
    <n v="23698220.180000003"/>
    <n v="72191738.110000014"/>
    <n v="23698220.18"/>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n v="16107"/>
    <s v="10 - INDEPENDENCIA"/>
    <n v="0"/>
    <n v="15000000"/>
    <n v="20000000"/>
    <n v="1500000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n v="15940"/>
    <s v="29 - MONTE PLATA"/>
    <n v="0"/>
    <n v="160692405.94999999"/>
    <n v="308108283.99000001"/>
    <n v="160692405.94999999"/>
  </r>
  <r>
    <s v="2023"/>
    <x v="0"/>
    <x v="0"/>
    <x v="1"/>
    <x v="1"/>
    <s v="2 - Poder Ejecutivo"/>
    <s v="0211 - MINISTERIO DE OBRAS PÚBLICAS Y COMUNICACIONES"/>
    <s v="0001 - MINISTERIO DE OBRAS PUBLICAS Y COMUNICACIONES"/>
    <x v="3"/>
    <x v="9"/>
    <x v="19"/>
    <s v="2.7 - OBRAS"/>
    <s v="2.7.2 - INFRAESTRUCTURA"/>
    <s v="S"/>
    <s v="05 - RECONSTRUCCIÓN DE LA INFRAESTRUCTURA VIAL URBANA DEL MUNICIPIO DE VILLA JARAGUA, PROVINCIA BAHORUCO"/>
    <s v="10 - FONDO GENERAL"/>
    <n v="15388"/>
    <s v="03 - BAHORUCO"/>
    <n v="0"/>
    <n v="21785366.18"/>
    <n v="22203679.739999998"/>
    <n v="21785366.18"/>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n v="16213"/>
    <s v="13 - LA VEGA"/>
    <n v="0"/>
    <n v="0"/>
    <n v="0"/>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n v="15805"/>
    <s v="06 - DUARTE"/>
    <n v="0"/>
    <n v="26881847.600000001"/>
    <n v="29175796.800000001"/>
    <n v="26881847.6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n v="16101"/>
    <s v="09 - ESPAILLAT"/>
    <n v="0"/>
    <n v="16043637.139999999"/>
    <n v="40000000"/>
    <n v="16043637.139999999"/>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n v="15803"/>
    <s v="09 - ESPAILLAT"/>
    <n v="0"/>
    <n v="15656285.34"/>
    <n v="45656286.270000003"/>
    <n v="15656285.34"/>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n v="15395"/>
    <s v="20 - SAMANA"/>
    <n v="0"/>
    <n v="20505543.640000001"/>
    <n v="45505543.640000001"/>
    <n v="20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62 - RECONSTRUCCIÓN DE LA INFRAESTRUCTURA VIAL URBANA DEL MUNICIPIO VILLA ALTAGRACIA, PROVINCIA SAN CRISTÓBAL"/>
    <s v="10 - FONDO GENERAL"/>
    <n v="15948"/>
    <s v="21 - SAN CRISTOBAL"/>
    <n v="0"/>
    <n v="0"/>
    <n v="2000000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n v="16109"/>
    <s v="15 - MONTE CRISTI"/>
    <n v="0"/>
    <n v="38669677.850000001"/>
    <n v="63099821.60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n v="16118"/>
    <s v="06 - DUARTE"/>
    <n v="0"/>
    <n v="60000000"/>
    <n v="115406078.66"/>
    <n v="6000000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n v="15391"/>
    <s v="07 - ELIAS PINA"/>
    <n v="0"/>
    <n v="20000000"/>
    <n v="20000000"/>
    <n v="2000000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n v="15935"/>
    <s v="23 - SAN PEDRO DE MACORIS"/>
    <n v="0"/>
    <n v="20000000"/>
    <n v="20000000"/>
    <n v="2000000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n v="16090"/>
    <s v="14 - MARIA TRINIDAD SANCHEZ"/>
    <n v="0"/>
    <n v="20000000"/>
    <n v="40000000"/>
    <n v="2000000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n v="15939"/>
    <s v="29 - MONTE PLATA"/>
    <n v="0"/>
    <n v="22173388.359999999"/>
    <n v="43713447.75"/>
    <n v="22173388.35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PIMENTEL, PROVINCIA DUARTE"/>
    <s v="10 - FONDO GENERAL"/>
    <n v="15806"/>
    <s v="06 - DUARTE"/>
    <n v="0"/>
    <n v="44499966.039999999"/>
    <n v="46637185.130000003"/>
    <n v="44499966.039999999"/>
  </r>
  <r>
    <s v="2023"/>
    <x v="0"/>
    <x v="0"/>
    <x v="1"/>
    <x v="1"/>
    <s v="2 - Poder Ejecutivo"/>
    <s v="0211 - MINISTERIO DE OBRAS PÚBLICAS Y COMUNICACIONES"/>
    <s v="0001 - MINISTERIO DE OBRAS PUBLICAS Y COMUNICACIONES"/>
    <x v="3"/>
    <x v="9"/>
    <x v="19"/>
    <s v="2.7 - OBRAS"/>
    <s v="2.7.2 - INFRAESTRUCTURA"/>
    <s v="S"/>
    <s v="02 - AMPLIACIÓN DE LA AVENIDA GREGORIO LUPERÓN DESDE LA AVENIDA ESTRELLA SADHALÁ HASTA LA AVENIDA CIRCUNVALACIÓN NORTE, MUNICIPIO SANTIAGO DE LOS CABALLEROS, PROVINCIA SANTIAGO"/>
    <s v="10 - FONDO GENERAL"/>
    <n v="16303"/>
    <s v="25 - SANTIAGO"/>
    <n v="0"/>
    <n v="287408649.56999999"/>
    <n v="291361283.06999999"/>
    <n v="287408649.56999999"/>
  </r>
  <r>
    <s v="2023"/>
    <x v="0"/>
    <x v="0"/>
    <x v="1"/>
    <x v="1"/>
    <s v="2 - Poder Ejecutivo"/>
    <s v="0211 - MINISTERIO DE OBRAS PÚBLICAS Y COMUNICACIONES"/>
    <s v="0001 - MINISTERIO DE OBRAS PUBLICAS Y COMUNICACIONES"/>
    <x v="3"/>
    <x v="9"/>
    <x v="19"/>
    <s v="2.7 - OBRAS"/>
    <s v="2.7.2 - INFRAESTRUCTURA"/>
    <s v="S"/>
    <s v="01 - REHABILITACIÓN DEL CAMINO VECINAL CRUCE DE PIMENTEL-CASA DE ALTO-SAN FELIPE ABAJO, MUNICIPIO PIMENTEL PROVINCIA DUARTE"/>
    <s v="10 - FONDO GENERAL"/>
    <n v="16119"/>
    <s v="06 - DUARTE"/>
    <n v="0"/>
    <n v="0"/>
    <n v="700000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FANTINO, PROVINCIA SÁNCHEZ RAMÍREZ"/>
    <s v="10 - FONDO GENERAL"/>
    <n v="15938"/>
    <s v="24 - SANCHEZ RAMIREZ"/>
    <n v="0"/>
    <n v="25842805.469999999"/>
    <n v="34457073.960000001"/>
    <n v="25842805.469999999"/>
  </r>
  <r>
    <s v="2023"/>
    <x v="0"/>
    <x v="0"/>
    <x v="1"/>
    <x v="1"/>
    <s v="2 - Poder Ejecutivo"/>
    <s v="0211 - MINISTERIO DE OBRAS PÚBLICAS Y COMUNICACIONES"/>
    <s v="0001 - MINISTERIO DE OBRAS PUBLICAS Y COMUNICACIONES"/>
    <x v="3"/>
    <x v="9"/>
    <x v="19"/>
    <s v="2.7 - OBRAS"/>
    <s v="2.7.2 - INFRAESTRUCTURA"/>
    <s v="S"/>
    <s v="83 - RECONSTRUCCIÓN DE OBRAS COMPLEMENTARIAS CARRETERA TURÍSTICA GREGORIO LUPERÓN, PROVINCIAS SANTIAGO- PUERTO PLATA"/>
    <s v="10 - FONDO GENERAL"/>
    <n v="16305"/>
    <s v="25 - SANTIAGO"/>
    <n v="0"/>
    <n v="223633656.11999997"/>
    <n v="223633656.12"/>
    <n v="223633656.11999997"/>
  </r>
  <r>
    <s v="2023"/>
    <x v="0"/>
    <x v="0"/>
    <x v="1"/>
    <x v="1"/>
    <s v="2 - Poder Ejecutivo"/>
    <s v="0211 - MINISTERIO DE OBRAS PÚBLICAS Y COMUNICACIONES"/>
    <s v="0001 - MINISTERIO DE OBRAS PUBLICAS Y COMUNICACIONES"/>
    <x v="3"/>
    <x v="9"/>
    <x v="19"/>
    <s v="2.7 - OBRAS"/>
    <s v="2.7.2 - INFRAESTRUCTURA"/>
    <s v="S"/>
    <s v="88 - CONSTRUCCIÓN  DEL TRAMO DE CARRETERA ENLACE VIAL ESTANCIA NUEVA HASTA EL CRUCE DE CHERO MUNICIPIO MOCA, PROVINCIA ESPAILLAT"/>
    <s v="10 - FONDO GENERAL"/>
    <n v="16337"/>
    <s v="09 - ESPAILLAT"/>
    <n v="0"/>
    <n v="0"/>
    <n v="37000000"/>
    <n v="0"/>
  </r>
  <r>
    <s v="2023"/>
    <x v="0"/>
    <x v="0"/>
    <x v="1"/>
    <x v="1"/>
    <s v="2 - Poder Ejecutivo"/>
    <s v="0211 - MINISTERIO DE OBRAS PÚBLICAS Y COMUNICACIONES"/>
    <s v="0001 - MINISTERIO DE OBRAS PUBLICAS Y COMUNICACIONES"/>
    <x v="3"/>
    <x v="9"/>
    <x v="19"/>
    <s v="2.7 - OBRAS"/>
    <s v="2.7.2 - INFRAESTRUCTURA"/>
    <s v="S"/>
    <s v="70 - RECONSTRUCCIÓN DE INFRAESTRUCTURA VIAL URBANA DEL MUNICIPIO LOS CACAOS, PROVINCIA SAN CRISTÓBAL"/>
    <s v="10 - FONDO GENERAL"/>
    <n v="16087"/>
    <s v="21 - SAN CRISTOBAL"/>
    <n v="0"/>
    <n v="0"/>
    <n v="10000000"/>
    <n v="0"/>
  </r>
  <r>
    <s v="2023"/>
    <x v="0"/>
    <x v="0"/>
    <x v="1"/>
    <x v="1"/>
    <s v="2 - Poder Ejecutivo"/>
    <s v="0211 - MINISTERIO DE OBRAS PÚBLICAS Y COMUNICACIONES"/>
    <s v="0001 - MINISTERIO DE OBRAS PUBLICAS Y COMUNICACIONES"/>
    <x v="3"/>
    <x v="9"/>
    <x v="19"/>
    <s v="2.7 - OBRAS"/>
    <s v="2.7.2 - INFRAESTRUCTURA"/>
    <s v="S"/>
    <s v="94 - RECONSTRUCCIÓN DE TRAMO VIAL EN  LOS COQUITOS, MUNICIPIO MONTE PLATA, PROVINCIA MONTE PLATA"/>
    <s v="10 - FONDO GENERAL"/>
    <n v="16125"/>
    <s v="29 - MONTE PLATA"/>
    <n v="0"/>
    <n v="6000000"/>
    <n v="6100000"/>
    <n v="6000000"/>
  </r>
  <r>
    <s v="2023"/>
    <x v="0"/>
    <x v="0"/>
    <x v="1"/>
    <x v="1"/>
    <s v="2 - Poder Ejecutivo"/>
    <s v="0211 - MINISTERIO DE OBRAS PÚBLICAS Y COMUNICACIONES"/>
    <s v="0001 - MINISTERIO DE OBRAS PUBLICAS Y COMUNICACIONES"/>
    <x v="3"/>
    <x v="9"/>
    <x v="19"/>
    <s v="2.7 - OBRAS"/>
    <s v="2.7.2 - INFRAESTRUCTURA"/>
    <s v="S"/>
    <s v="85 - RECONSTRUCCIÓN DE OBRAS COMPLEMENTARIAS CARRETERA TURÍSTICA GREGORIO LUPERÓN, PROVINCIAS SANTIAGO- PUERTO PLATA"/>
    <s v="10 - FONDO GENERAL"/>
    <n v="16305"/>
    <s v="25 - SANTIAGO"/>
    <n v="0"/>
    <n v="128609954.54999998"/>
    <n v="128609954.55000001"/>
    <n v="128609954.54999998"/>
  </r>
  <r>
    <s v="2023"/>
    <x v="0"/>
    <x v="0"/>
    <x v="1"/>
    <x v="1"/>
    <s v="2 - Poder Ejecutivo"/>
    <s v="0211 - MINISTERIO DE OBRAS PÚBLICAS Y COMUNICACIONES"/>
    <s v="0001 - MINISTERIO DE OBRAS PUBLICAS Y COMUNICACIONES"/>
    <x v="3"/>
    <x v="9"/>
    <x v="19"/>
    <s v="2.7 - OBRAS"/>
    <s v="2.7.2 - INFRAESTRUCTURA"/>
    <s v="S"/>
    <s v="73 - RECONSTRUCCIÓN CARRETERA HACIENDA ESTRELLA- CRUCE PAJON HASTA MONTE PLATA, PROVINCIA MONTE PLATA"/>
    <s v="10 - FONDO GENERAL"/>
    <n v="16124"/>
    <s v="29 - MONTE PLATA"/>
    <n v="0"/>
    <n v="290000000"/>
    <n v="290000000"/>
    <n v="290000000"/>
  </r>
  <r>
    <s v="2023"/>
    <x v="0"/>
    <x v="0"/>
    <x v="1"/>
    <x v="1"/>
    <s v="2 - Poder Ejecutivo"/>
    <s v="0211 - MINISTERIO DE OBRAS PÚBLICAS Y COMUNICACIONES"/>
    <s v="0001 - MINISTERIO DE OBRAS PUBLICAS Y COMUNICACIONES"/>
    <x v="3"/>
    <x v="9"/>
    <x v="19"/>
    <s v="2.7 - OBRAS"/>
    <s v="2.7.2 - INFRAESTRUCTURA"/>
    <s v="S"/>
    <s v="82 - RECONSTRUCCIÓN TRAMO DE CARRETERA JUAN PABLO II- CHIRINO AFECTADO POR EL HURACAN FIONA, PROVINCIA MONTE PLATA"/>
    <s v="10 - FONDO GENERAL"/>
    <n v="16291"/>
    <s v="29 - MONTE PLATA"/>
    <n v="0"/>
    <n v="41771690.729999997"/>
    <n v="41771690.729999997"/>
    <n v="41771690.729999997"/>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SAN GREGORIO DE NIGUA, PROVINCIA SAN CRISTOBAL"/>
    <s v="10 - FONDO GENERAL"/>
    <n v="15945"/>
    <s v="21 - SAN CRISTOBAL"/>
    <n v="0"/>
    <n v="1158672.8"/>
    <n v="1158672.8"/>
    <n v="1158672.8"/>
  </r>
  <r>
    <s v="2023"/>
    <x v="0"/>
    <x v="0"/>
    <x v="1"/>
    <x v="1"/>
    <s v="2 - Poder Ejecutivo"/>
    <s v="0211 - MINISTERIO DE OBRAS PÚBLICAS Y COMUNICACIONES"/>
    <s v="0001 - MINISTERIO DE OBRAS PUBLICAS Y COMUNICACIONES"/>
    <x v="3"/>
    <x v="9"/>
    <x v="19"/>
    <s v="2.7 - OBRAS"/>
    <s v="2.7.2 - INFRAESTRUCTURA"/>
    <s v="S"/>
    <s v="68 - CONSTRUCCIÓN MURO DE GAVIONES EN EL PUENTE ARROYO EL PALMAR AFECTADO POR LA VAGUADA DE ABRIL 2022, MUNICIPIO SALCEDO, PROVINCIA HERMANAS MIRABAL"/>
    <s v="10 - FONDO GENERAL"/>
    <n v="16253"/>
    <s v="19 - HERMANAS MIRABAL"/>
    <n v="0"/>
    <n v="0"/>
    <n v="10000000"/>
    <n v="0"/>
  </r>
  <r>
    <s v="2023"/>
    <x v="0"/>
    <x v="0"/>
    <x v="1"/>
    <x v="1"/>
    <s v="2 - Poder Ejecutivo"/>
    <s v="0211 - MINISTERIO DE OBRAS PÚBLICAS Y COMUNICACIONES"/>
    <s v="0001 - MINISTERIO DE OBRAS PUBLICAS Y COMUNICACIONES"/>
    <x v="3"/>
    <x v="9"/>
    <x v="19"/>
    <s v="2.7 - OBRAS"/>
    <s v="2.7.2 - INFRAESTRUCTURA"/>
    <s v="S"/>
    <s v="35 - RECONSTRUCCIÓN DE LA INFRAESTRUCTURA VIAL URBANA DEL MUNICIPIO SAN JOSE DE OCOA, PROVINCIA SAN JOSE DE OCOA"/>
    <s v="10 - FONDO GENERAL"/>
    <n v="15813"/>
    <s v="31 - SAN JOSE DE OCOA"/>
    <n v="0"/>
    <n v="29730582.829999998"/>
    <n v="39640777.109999999"/>
    <n v="29730582.829999998"/>
  </r>
  <r>
    <s v="2023"/>
    <x v="0"/>
    <x v="0"/>
    <x v="1"/>
    <x v="1"/>
    <s v="2 - Poder Ejecutivo"/>
    <s v="0211 - MINISTERIO DE OBRAS PÚBLICAS Y COMUNICACIONES"/>
    <s v="0001 - MINISTERIO DE OBRAS PUBLICAS Y COMUNICACIONES"/>
    <x v="3"/>
    <x v="9"/>
    <x v="19"/>
    <s v="2.7 - OBRAS"/>
    <s v="2.7.2 - INFRAESTRUCTURA"/>
    <s v="S"/>
    <s v="55 - RECONSTRUCCIÓN DEL CAMINO VECINAL MANGA-DON JUAN AFECTADO POR EL HURACÁN FIONA, SECTOR DON JUAN, MUNICIPIO MONTE PLATA, PROVINCIA MONTE PLATA"/>
    <s v="10 - FONDO GENERAL"/>
    <n v="16249"/>
    <s v="29 - MONTE PLATA"/>
    <n v="0"/>
    <n v="4588065.41"/>
    <n v="4588065.41"/>
    <n v="4588065.41"/>
  </r>
  <r>
    <s v="2023"/>
    <x v="0"/>
    <x v="0"/>
    <x v="1"/>
    <x v="1"/>
    <s v="2 - Poder Ejecutivo"/>
    <s v="0211 - MINISTERIO DE OBRAS PÚBLICAS Y COMUNICACIONES"/>
    <s v="0001 - MINISTERIO DE OBRAS PUBLICAS Y COMUNICACIONES"/>
    <x v="3"/>
    <x v="9"/>
    <x v="19"/>
    <s v="2.7 - OBRAS"/>
    <s v="2.7.2 - INFRAESTRUCTURA"/>
    <s v="S"/>
    <s v="56 - RECONSTRUCCIÓN CAMINO VECINAL DON JUAN-CENTRO DON JUAN AFECTADO POR EL HURACAN FIONA, MUNICIPIO MONTE PLATA, PROVINCIA MONTE PLATA"/>
    <s v="10 - FONDO GENERAL"/>
    <n v="16250"/>
    <s v="29 - MONTE PLATA"/>
    <n v="0"/>
    <n v="2671688.96"/>
    <n v="2671688.96"/>
    <n v="2671688.96"/>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EUGENIO MARIA DE HOSTOS, PROVINCIA DUARTE"/>
    <s v="10 - FONDO GENERAL"/>
    <n v="16097"/>
    <s v="06 - DUARTE"/>
    <n v="0"/>
    <n v="20000000"/>
    <n v="24774526.949999999"/>
    <n v="20000000"/>
  </r>
  <r>
    <s v="2023"/>
    <x v="0"/>
    <x v="0"/>
    <x v="1"/>
    <x v="1"/>
    <s v="2 - Poder Ejecutivo"/>
    <s v="0211 - MINISTERIO DE OBRAS PÚBLICAS Y COMUNICACIONES"/>
    <s v="0001 - MINISTERIO DE OBRAS PUBLICAS Y COMUNICACIONES"/>
    <x v="3"/>
    <x v="9"/>
    <x v="19"/>
    <s v="2.7 - OBRAS"/>
    <s v="2.7.2 - INFRAESTRUCTURA"/>
    <s v="S"/>
    <s v="13 - CONSTRUCCIÓN MURO DE GAVIONES EN LOS MÁRGENES DEL RIO DUEY EN LA AVENIDA GASTÓN FERNANDO DELIGNE, AFECTADOS POR EL HURACÁN FIONA, MUNICIPIO HIGUEY, PROVINCIA LA ALTAGRACIA"/>
    <s v="10 - FONDO GENERAL"/>
    <n v="16287"/>
    <s v="11 - LA ALTAGRACIA"/>
    <n v="0"/>
    <n v="0"/>
    <n v="100000000"/>
    <n v="0"/>
  </r>
  <r>
    <s v="2023"/>
    <x v="0"/>
    <x v="0"/>
    <x v="1"/>
    <x v="1"/>
    <s v="2 - Poder Ejecutivo"/>
    <s v="0211 - MINISTERIO DE OBRAS PÚBLICAS Y COMUNICACIONES"/>
    <s v="0001 - MINISTERIO DE OBRAS PUBLICAS Y COMUNICACIONES"/>
    <x v="3"/>
    <x v="9"/>
    <x v="19"/>
    <s v="2.7 - OBRAS"/>
    <s v="2.7.2 - INFRAESTRUCTURA"/>
    <s v="S"/>
    <s v="69 - RECONSTRUCCIÓN CAMINO VECINAL LOS SALADOS AFECTADO POR EL HURACAN FIONA, DISTRITO MUNICIPAL DON JUAN, MUNICIPIO MONTE PLATA, PROVINCIA MONTE PLATA"/>
    <s v="10 - FONDO GENERAL"/>
    <n v="16283"/>
    <s v="29 - MONTE PLATA"/>
    <n v="0"/>
    <n v="1693686.58"/>
    <n v="1693686.58"/>
    <n v="1693686.58"/>
  </r>
  <r>
    <s v="2023"/>
    <x v="0"/>
    <x v="0"/>
    <x v="1"/>
    <x v="1"/>
    <s v="2 - Poder Ejecutivo"/>
    <s v="0211 - MINISTERIO DE OBRAS PÚBLICAS Y COMUNICACIONES"/>
    <s v="0001 - MINISTERIO DE OBRAS PUBLICAS Y COMUNICACIONES"/>
    <x v="3"/>
    <x v="9"/>
    <x v="19"/>
    <s v="2.7 - OBRAS"/>
    <s v="2.7.2 - INFRAESTRUCTURA"/>
    <s v="S"/>
    <s v="43 - CONSTRUCCIÓN DE PUENTE SOBRE EL RÍO LEMBA AFECTADO POR LA VAGUADA DE ABRIL 2022, CALLE VALENCIA MATOS, MUNICIPIO LAS SALINAS, PROVINCIA BARAHONA"/>
    <s v="10 - FONDO GENERAL"/>
    <n v="16223"/>
    <s v="04 - BARAHONA"/>
    <n v="0"/>
    <n v="0"/>
    <n v="5000000"/>
    <n v="0"/>
  </r>
  <r>
    <s v="2023"/>
    <x v="0"/>
    <x v="0"/>
    <x v="1"/>
    <x v="1"/>
    <s v="2 - Poder Ejecutivo"/>
    <s v="0211 - MINISTERIO DE OBRAS PÚBLICAS Y COMUNICACIONES"/>
    <s v="0001 - MINISTERIO DE OBRAS PUBLICAS Y COMUNICACIONES"/>
    <x v="3"/>
    <x v="9"/>
    <x v="19"/>
    <s v="2.7 - OBRAS"/>
    <s v="2.7.2 - INFRAESTRUCTURA"/>
    <s v="S"/>
    <s v="79 - RECONSTRUCCIÓN CARRETERA LOS CORAZONES-LOS BARRACOS, AFECTADA POR VAGUADA DE ABRIL 2022, MUNICIPIO SANTA CRUZ DE EL SEIBO, PROVINCIA EL SEIBO"/>
    <s v="10 - FONDO GENERAL"/>
    <n v="16246"/>
    <s v="08 - EL SEIBO"/>
    <n v="0"/>
    <n v="0"/>
    <n v="40000000"/>
    <n v="0"/>
  </r>
  <r>
    <s v="2023"/>
    <x v="0"/>
    <x v="0"/>
    <x v="1"/>
    <x v="1"/>
    <s v="2 - Poder Ejecutivo"/>
    <s v="0211 - MINISTERIO DE OBRAS PÚBLICAS Y COMUNICACIONES"/>
    <s v="0001 - MINISTERIO DE OBRAS PUBLICAS Y COMUNICACIONES"/>
    <x v="3"/>
    <x v="9"/>
    <x v="19"/>
    <s v="2.7 - OBRAS"/>
    <s v="2.7.2 - INFRAESTRUCTURA"/>
    <s v="S"/>
    <s v="48 - CONSTRUCCIÓN DEL CAMINO VECINAL LA CEIBA-CHIRINO, MUNICIPIO MONTE PLATA, PROVINCIA MONTE PLATA"/>
    <s v="10 - FONDO GENERAL"/>
    <n v="16126"/>
    <s v="29 - MONTE PLATA"/>
    <n v="0"/>
    <n v="30000000"/>
    <n v="30800000"/>
    <n v="30000000"/>
  </r>
  <r>
    <s v="2023"/>
    <x v="0"/>
    <x v="0"/>
    <x v="1"/>
    <x v="1"/>
    <s v="2 - Poder Ejecutivo"/>
    <s v="0211 - MINISTERIO DE OBRAS PÚBLICAS Y COMUNICACIONES"/>
    <s v="0001 - MINISTERIO DE OBRAS PUBLICAS Y COMUNICACIONES"/>
    <x v="3"/>
    <x v="9"/>
    <x v="19"/>
    <s v="2.7 - OBRAS"/>
    <s v="2.7.2 - INFRAESTRUCTURA"/>
    <s v="S"/>
    <s v="24 - RECONSTRUCCIÓN DEL CAMINO VECINAL EL MANGO-EL CERCADO, SAN FRANCISCO DE MACORÍS, PROVINCIA DUARTE"/>
    <s v="10 - FONDO GENERAL"/>
    <n v="16118"/>
    <s v="06 - DUARTE"/>
    <n v="0"/>
    <n v="0"/>
    <n v="22787347.010000002"/>
    <n v="0"/>
  </r>
  <r>
    <s v="2023"/>
    <x v="0"/>
    <x v="0"/>
    <x v="1"/>
    <x v="1"/>
    <s v="2 - Poder Ejecutivo"/>
    <s v="0211 - MINISTERIO DE OBRAS PÚBLICAS Y COMUNICACIONES"/>
    <s v="0001 - MINISTERIO DE OBRAS PUBLICAS Y COMUNICACIONES"/>
    <x v="3"/>
    <x v="9"/>
    <x v="19"/>
    <s v="2.7 - OBRAS"/>
    <s v="2.7.2 - INFRAESTRUCTURA"/>
    <s v="S"/>
    <s v="45 - RECONSTRUCCIÓN DE LA INFRAESTRUCTURA VIAL URBANA DEL MUNICIPIO JUAN DE HERRERA, PROVINCIA SAN JUAN"/>
    <s v="10 - FONDO GENERAL"/>
    <n v="15823"/>
    <s v="22 - SAN JUAN"/>
    <n v="0"/>
    <n v="0"/>
    <n v="6145344.0300000003"/>
    <n v="0"/>
  </r>
  <r>
    <s v="2023"/>
    <x v="0"/>
    <x v="0"/>
    <x v="1"/>
    <x v="1"/>
    <s v="2 - Poder Ejecutivo"/>
    <s v="0211 - MINISTERIO DE OBRAS PÚBLICAS Y COMUNICACIONES"/>
    <s v="0001 - MINISTERIO DE OBRAS PUBLICAS Y COMUNICACIONES"/>
    <x v="3"/>
    <x v="9"/>
    <x v="19"/>
    <s v="2.7 - OBRAS"/>
    <s v="2.7.2 - INFRAESTRUCTURA"/>
    <s v="S"/>
    <s v="26 - CONSTRUCCIÓN DE LOS ENLACES Y EL PUENTE SOBRE EL RÍO LA LEONORA EN LA CARRETERA LOS BOTADOS, MUNICIPIO DE YAMASÁ, PROVINCIA MONTE PLATA"/>
    <s v="10 - FONDO GENERAL"/>
    <n v="16127"/>
    <s v="29 - MONTE PLATA"/>
    <n v="0"/>
    <n v="55651307"/>
    <n v="55651307.780000001"/>
    <n v="55651307"/>
  </r>
  <r>
    <s v="2023"/>
    <x v="0"/>
    <x v="0"/>
    <x v="1"/>
    <x v="1"/>
    <s v="2 - Poder Ejecutivo"/>
    <s v="0211 - MINISTERIO DE OBRAS PÚBLICAS Y COMUNICACIONES"/>
    <s v="0001 - MINISTERIO DE OBRAS PUBLICAS Y COMUNICACIONES"/>
    <x v="3"/>
    <x v="9"/>
    <x v="19"/>
    <s v="2.7 - OBRAS"/>
    <s v="2.7.2 - INFRAESTRUCTURA"/>
    <s v="S"/>
    <s v="68 - CONSTRUCCIÓN CAMINO VECINAL LA DOLE AFECTADO POR EL HURACAN FIONA, DISTRITO MUNICIPAL DON JUAN, MUNICIPIO MONTE PLATA, PROVINCIA MONTE PLATA"/>
    <s v="10 - FONDO GENERAL"/>
    <n v="16282"/>
    <s v="29 - MONTE PLATA"/>
    <n v="0"/>
    <n v="4619232.26"/>
    <n v="4619232.26"/>
    <n v="4619232.26"/>
  </r>
  <r>
    <s v="2023"/>
    <x v="0"/>
    <x v="0"/>
    <x v="1"/>
    <x v="1"/>
    <s v="2 - Poder Ejecutivo"/>
    <s v="0211 - MINISTERIO DE OBRAS PÚBLICAS Y COMUNICACIONES"/>
    <s v="0001 - MINISTERIO DE OBRAS PUBLICAS Y COMUNICACIONES"/>
    <x v="3"/>
    <x v="9"/>
    <x v="19"/>
    <s v="2.7 - OBRAS"/>
    <s v="2.7.2 - INFRAESTRUCTURA"/>
    <s v="S"/>
    <s v="49 - RECONSTRUCCIÓN DEL CAMINO VECINAL SABANA GRANDE DE BOYÁ-AUTOPISTA JUAN PABLO II (AVENIDA DUARTE), PROVINCIA MONTE PLATA."/>
    <s v="10 - FONDO GENERAL"/>
    <n v="16128"/>
    <s v="29 - MONTE PLATA"/>
    <n v="0"/>
    <n v="38500000"/>
    <n v="38500000"/>
    <n v="38500000"/>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5311827.3000000007"/>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n v="13932"/>
    <s v="99 - MULTIPROVINCIAL"/>
    <n v="599024937"/>
    <n v="0"/>
    <n v="56150000"/>
    <n v="0"/>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n v="14279"/>
    <s v="01 - DISTRITO NACIONAL"/>
    <n v="150000000"/>
    <n v="215875631.23000002"/>
    <n v="215875631.25"/>
    <n v="215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n v="13928"/>
    <s v="02 - AZUA"/>
    <n v="33923620"/>
    <n v="7113472.8900000006"/>
    <n v="9434951"/>
    <n v="7113472.8900000006"/>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n v="13928"/>
    <s v="02 - AZUA"/>
    <n v="29700000"/>
    <n v="0"/>
    <n v="10000000"/>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n v="13928"/>
    <s v="02 - AZUA"/>
    <n v="819895159"/>
    <n v="283484073.69999999"/>
    <n v="695126843.89999998"/>
    <n v="283484073.69999999"/>
  </r>
  <r>
    <s v="2023"/>
    <x v="0"/>
    <x v="0"/>
    <x v="1"/>
    <x v="1"/>
    <s v="2 - Poder Ejecutivo"/>
    <s v="0211 - MINISTERIO DE OBRAS PÚBLICAS Y COMUNICACIONES"/>
    <s v="0001 - MINISTERIO DE OBRAS PUBLICAS Y COMUNICACIONES"/>
    <x v="1"/>
    <x v="14"/>
    <x v="90"/>
    <s v="2.7 - OBRAS"/>
    <s v="2.7.2 - INFRAESTRUCTURA"/>
    <s v="S"/>
    <s v="52 - RECONSTRUCCIÓN DEL CAMINO VECINAL EL CACIQUE AFECTADO POR LA VAGUADA DE ABRIL 2022, MUNICIPIO MOCA, PROVINCIA ESPAILLAT"/>
    <s v="10 - FONDO GENERAL"/>
    <n v="16209"/>
    <s v="09 - ESPAILLAT"/>
    <n v="0"/>
    <n v="0"/>
    <n v="21460000"/>
    <n v="0"/>
  </r>
  <r>
    <s v="2023"/>
    <x v="0"/>
    <x v="0"/>
    <x v="1"/>
    <x v="1"/>
    <s v="2 - Poder Ejecutivo"/>
    <s v="0211 - MINISTERIO DE OBRAS PÚBLICAS Y COMUNICACIONES"/>
    <s v="0001 - MINISTERIO DE OBRAS PUBLICAS Y COMUNICACIONES"/>
    <x v="1"/>
    <x v="14"/>
    <x v="90"/>
    <s v="2.7 - OBRAS"/>
    <s v="2.7.2 - INFRAESTRUCTURA"/>
    <s v="S"/>
    <s v="36 - RECONSTRUCCIÓN DEL PUENTE AFECTADO POR LA VAGUADA DE ABRIL 2022, SOBRE EL RIO VIAJAMA, MUNICIPIO DE LAS YAYAS DE VIAJAMAS, PROVINCIA AZUA"/>
    <s v="10 - FONDO GENERAL"/>
    <n v="16214"/>
    <s v="02 - AZUA"/>
    <n v="0"/>
    <n v="0"/>
    <n v="15000000"/>
    <n v="0"/>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n v="14112"/>
    <s v="99 - MULTIPROVINCIAL"/>
    <n v="0"/>
    <n v="8768858.5899999999"/>
    <n v="8768858.5899999999"/>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10800000"/>
    <n v="12973000"/>
    <n v="10800000"/>
    <n v="1206525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1276000"/>
    <n v="48660062"/>
    <n v="50766000"/>
    <n v="45473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432938"/>
    <n v="500000"/>
    <n v="18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798800"/>
    <n v="5798800"/>
    <n v="5798800"/>
    <n v="5076165.3"/>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n v="14558"/>
    <s v="32 - SANTO DOMINGO"/>
    <n v="7509600"/>
    <n v="0"/>
    <n v="700960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1188"/>
    <n v="4355137"/>
    <n v="4401188"/>
    <n v="4128435.159999999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7396"/>
    <n v="4314725.4800000004"/>
    <n v="4407396"/>
    <n v="4134257.82"/>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807016"/>
    <n v="807016"/>
    <n v="807016"/>
    <n v="683177.84000000008"/>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n v="14054"/>
    <s v="32 - SANTO DOMINGO"/>
    <n v="0"/>
    <n v="14421000"/>
    <n v="30000000"/>
    <n v="144210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n v="14054"/>
    <s v="32 - SANTO DOMINGO"/>
    <n v="0"/>
    <n v="29772513.689999998"/>
    <n v="48000000"/>
    <n v="29772513.68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n v="14054"/>
    <s v="32 - SANTO DOMINGO"/>
    <n v="0"/>
    <n v="36363027.479999997"/>
    <n v="73507489"/>
    <n v="36363027.479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n v="14558"/>
    <s v="32 - SANTO DOMINGO"/>
    <n v="0"/>
    <n v="248478337.73999995"/>
    <n v="420000000"/>
    <n v="211519011.58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n v="14558"/>
    <s v="32 - SANTO DOMINGO"/>
    <n v="401320000"/>
    <n v="393722947.61000001"/>
    <n v="401320000"/>
    <n v="393447780.94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n v="15024"/>
    <s v="32 - SANTO DOMINGO"/>
    <n v="80000000"/>
    <n v="74818851.760000005"/>
    <n v="80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n v="15025"/>
    <s v="01 - DISTRITO NACIONAL"/>
    <n v="65000000"/>
    <n v="0"/>
    <n v="65000000"/>
    <n v="0"/>
  </r>
  <r>
    <s v="2023"/>
    <x v="0"/>
    <x v="0"/>
    <x v="1"/>
    <x v="1"/>
    <s v="2 - Poder Ejecutivo"/>
    <s v="0211 - MINISTERIO DE OBRAS PÚBLICAS Y COMUNICACIONES"/>
    <s v="0003 - OFICINA PARA EL REORDENAMIENTO DEL TRANSPORTE"/>
    <x v="3"/>
    <x v="9"/>
    <x v="54"/>
    <s v="2.7 - OBRAS"/>
    <s v="2.7.2 - INFRAESTRUCTURA"/>
    <s v="N"/>
    <s v="00 - N/A"/>
    <s v="10 - FONDO GENERAL"/>
    <s v="(en blanco)"/>
    <s v="99 - MULTIPROVINCIAL"/>
    <n v="10000000"/>
    <n v="27494646.530000001"/>
    <n v="30000000"/>
    <n v="27294646.530000001"/>
  </r>
  <r>
    <s v="2023"/>
    <x v="0"/>
    <x v="0"/>
    <x v="1"/>
    <x v="1"/>
    <s v="2 - Poder Ejecutivo"/>
    <s v="0211 - MINISTERIO DE OBRAS PÚBLICAS Y COMUNICACIONES"/>
    <s v="0003 - OFICINA PARA EL REORDENAMIENTO DEL TRANSPORTE"/>
    <x v="3"/>
    <x v="9"/>
    <x v="54"/>
    <s v="2.7 - OBRAS"/>
    <s v="2.7.2 - INFRAESTRUCTURA"/>
    <s v="N"/>
    <s v="00 - N/A"/>
    <s v="20 - FONDOS CON DESTINO ESPECÍFICO"/>
    <s v="(en blanco)"/>
    <s v="99 - MULTIPROVINCIAL"/>
    <n v="0"/>
    <n v="10749558.969999999"/>
    <n v="12000000"/>
    <n v="5564486.2999999998"/>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n v="14054"/>
    <s v="32 - SANTO DOMINGO"/>
    <n v="272560439"/>
    <n v="11768051.850000001"/>
    <n v="42560439"/>
    <n v="1746393.72"/>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470200000"/>
    <n v="512406344.29000008"/>
    <n v="670200000"/>
    <n v="512406344.29000008"/>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1652994000"/>
    <n v="5437315800.3699989"/>
    <n v="5476714117"/>
    <n v="5419695800.369998"/>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n v="14558"/>
    <s v="32 - SANTO DOMINGO"/>
    <n v="526119561"/>
    <n v="676080918.3900001"/>
    <n v="676119561"/>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169946000"/>
    <n v="394045998"/>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400000000"/>
    <n v="0"/>
    <n v="33500000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x v="3"/>
    <x v="17"/>
    <x v="93"/>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195939.46"/>
    <n v="459092.74"/>
    <n v="195939.46"/>
  </r>
  <r>
    <s v="2023"/>
    <x v="0"/>
    <x v="0"/>
    <x v="1"/>
    <x v="1"/>
    <s v="2 - Poder Ejecutivo"/>
    <s v="0213 - MINISTERIO DE TURISMO"/>
    <s v="0002 - COMITE EJECUTOR DE INFRAESTRUCTA EN ZONAS TURISTICAS (CEIZTUR)"/>
    <x v="3"/>
    <x v="19"/>
    <x v="94"/>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34300"/>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4121709"/>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500033"/>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75018"/>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n v="15243"/>
    <s v="20 - SAMANA"/>
    <n v="0"/>
    <n v="0"/>
    <n v="19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636565.67000000004"/>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n v="16150"/>
    <s v="13 - LA VEGA"/>
    <n v="0"/>
    <n v="0"/>
    <n v="61824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n v="598214.30000000005"/>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224262"/>
    <n v="2248685.41"/>
    <n v="224262"/>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7799155.4400000004"/>
    <n v="16396907.270000003"/>
    <n v="7799155.4400000004"/>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479002.4800000001"/>
    <n v="1018749.25"/>
    <n v="479002.48000000004"/>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791969.33"/>
    <n v="23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0134258.109999999"/>
    <n v="1326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808881.73"/>
    <n v="97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34527971.100000001"/>
    <n v="42716365.219999991"/>
    <n v="34527971.10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538234.97"/>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5343934.95"/>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1226235.94"/>
    <n v="1226235.94"/>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34504413.149999999"/>
    <n v="34504413.149999999"/>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288850.28999999998"/>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10116610.57"/>
    <n v="10116610.570000002"/>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n v="16158"/>
    <s v="18 - PUERTO PLATA"/>
    <n v="0"/>
    <n v="15924061.599999998"/>
    <n v="17600000.859999999"/>
    <n v="0"/>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n v="16161"/>
    <s v="20 - SAMANA"/>
    <n v="0"/>
    <n v="0"/>
    <n v="11000000.200000001"/>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59097657.640000001"/>
    <n v="79346640"/>
    <n v="59097657.640000001"/>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n v="16325"/>
    <s v="01 - DISTRITO NACIONAL"/>
    <n v="0"/>
    <n v="0"/>
    <n v="12801785.699999999"/>
    <n v="0"/>
  </r>
  <r>
    <s v="2023"/>
    <x v="0"/>
    <x v="0"/>
    <x v="1"/>
    <x v="1"/>
    <s v="2 - Poder Ejecutivo"/>
    <s v="0213 - MINISTERIO DE TURISMO"/>
    <s v="0002 - COMITE EJECUTOR DE INFRAESTRUCTA EN ZONAS TURISTICAS (CEIZTUR)"/>
    <x v="3"/>
    <x v="9"/>
    <x v="19"/>
    <s v="2.7 - OBRAS"/>
    <s v="2.7.2 - INFRAESTRUCTURA"/>
    <s v="S"/>
    <s v="44 - RECONSTRUCCIÓN DE INFRAESTRUCTURA VIAL DEL DISTRITO MUNICIPAL VERÓN PUNTA CANA, PROVINCIA LA ALTAGRACIA."/>
    <s v="20 - FONDOS CON DESTINO ESPECÍFICO"/>
    <n v="16157"/>
    <s v="11 - LA ALTAGRACIA"/>
    <n v="0"/>
    <n v="29972802.250000004"/>
    <n v="30000000.000000007"/>
    <n v="29972802.250000004"/>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729628.98"/>
    <n v="729628.98"/>
    <n v="729628.98"/>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0"/>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3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0"/>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5.8197890950850706E-13"/>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59098.8500000000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85513.57"/>
    <n v="166793.16000000015"/>
    <n v="85513.57"/>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26221.82"/>
    <n v="2229876.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n v="16326"/>
    <s v="08 - EL SEIBO"/>
    <n v="0"/>
    <n v="268831.09999999998"/>
    <n v="268831.09999999998"/>
    <n v="268831.0999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n v="16327"/>
    <s v="21 - SAN CRISTOBAL"/>
    <n v="0"/>
    <n v="481971.45"/>
    <n v="492435.2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142331.48000000001"/>
    <n v="142331.48000000001"/>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45000000"/>
    <n v="25131621.989999998"/>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842716732"/>
    <n v="282820424.91000003"/>
    <n v="284377789.19"/>
    <n v="282820424.89000005"/>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6513549.3700000048"/>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378151255"/>
    <n v="143909666.64999995"/>
    <n v="230492998.40000013"/>
    <n v="142740887.79999998"/>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5876065.7200000007"/>
    <n v="5876065.7199999997"/>
    <n v="5876065.720000000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4780128.7300000004"/>
    <n v="4786836.87"/>
    <n v="4780128.7300000004"/>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1830736.43"/>
    <n v="19758490.43"/>
    <n v="11830736.4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513276.08"/>
    <n v="1513276.08"/>
    <n v="1513276.0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5360.000000000058"/>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6322.85999999987"/>
    <n v="1113961.6499999999"/>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522954.67"/>
    <n v="2852420.58"/>
    <n v="1522954.67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36157.10000000009"/>
    <n v="770488.9700000002"/>
    <n v="336157.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5598151.6199999973"/>
    <n v="5920031.870000001"/>
    <n v="5598151.6200000001"/>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20765.05"/>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213804.92"/>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784225.05999999994"/>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95962.7"/>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431301.1"/>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3601477.149999998"/>
    <n v="3601477.1500000013"/>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57292.41000000015"/>
    <n v="157293.70999999996"/>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049208.3999999999"/>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938595.11"/>
    <n v="1123073.51"/>
    <n v="938595.11"/>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621381.63"/>
    <n v="2621382.63"/>
    <n v="2621381.63"/>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436332.66"/>
    <n v="2436332.66"/>
    <n v="2436332.66"/>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267433.07"/>
    <n v="1526373.62"/>
    <n v="1267433.07"/>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615531.4099999997"/>
    <n v="1752540.95"/>
    <n v="1615531.41"/>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636790.37"/>
    <n v="636790.37"/>
    <n v="636790.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32097.92"/>
    <n v="732097.92"/>
    <n v="732097.92"/>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25966.37"/>
    <n v="325966.37"/>
    <n v="325966.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51592.97"/>
    <n v="1236345.74"/>
    <n v="751592.9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1968.76"/>
    <n v="311968.76"/>
    <n v="311968.76"/>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1650448.6800000002"/>
    <n v="16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778778.07000000018"/>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241226.95"/>
    <n v="2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83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328057.87"/>
    <n v="794147.98"/>
    <n v="328057.8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71502.160000000033"/>
    <n v="3589126.01"/>
    <n v="71502.16"/>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905452.93"/>
    <n v="2206589.1800000002"/>
    <n v="1905452.929999999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526575.54"/>
    <n v="2284157.92"/>
    <n v="1526575.54"/>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7234248.5199999996"/>
    <n v="8443701.9399999995"/>
    <n v="7234248.519999999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10870844.6"/>
    <n v="11670844.6"/>
    <n v="10870844.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525456.29"/>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404456.75"/>
    <n v="514151.67999999999"/>
    <n v="404456.7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1462410.3500000006"/>
    <n v="2362907.94"/>
    <n v="1462410.3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569720.45000000019"/>
    <n v="3212779.99"/>
    <n v="569720.44999999995"/>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126053.0200000005"/>
    <n v="2990002.03000000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41764.28"/>
    <n v="141764.28000000003"/>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04864.7"/>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824599.62"/>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430547.6"/>
    <n v="430547.6"/>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56811.40999999992"/>
    <n v="156811.41000000003"/>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53218.530000000028"/>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190724.88000000012"/>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26534743.450000003"/>
    <n v="27028354"/>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1458602.5899999999"/>
    <n v="1458602.59"/>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13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574745.0700000003"/>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5342648.55"/>
    <n v="5342648.5500000007"/>
    <n v="5342648.55"/>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1230670.07"/>
    <n v="4883696.75"/>
    <n v="1230670.07"/>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13375018.960000001"/>
    <n v="13456931.609999999"/>
    <n v="13375018.96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918141.91000000015"/>
    <n v="965793.16000000015"/>
    <n v="9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2172970.2400000002"/>
    <n v="2391374.969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1449655.68"/>
    <n v="1595360.23"/>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26600135.010000002"/>
    <n v="29273708.31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1365709.59"/>
    <n v="1502976.74"/>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426607.53"/>
    <n v="469485.7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5693647.21"/>
    <n v="5693647.21"/>
    <n v="5693647.2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3943130.1"/>
    <n v="3943130.1"/>
    <n v="3943130.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9879227.57"/>
    <n v="19879227.57"/>
    <n v="19879227.57"/>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2307780.4500000002"/>
    <n v="2307780.4500000002"/>
    <n v="2307780.4500000002"/>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728016.1099999999"/>
    <n v="1728016.1099999999"/>
    <n v="1728016.1099999999"/>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6423.919999999998"/>
    <n v="26997.5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162560.77"/>
    <n v="2209510.86"/>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15700391.82"/>
    <n v="16041253.85999999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845139.6"/>
    <n v="851108.12"/>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3476402.0300000003"/>
    <n v="3551876.16"/>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315348.09999999998"/>
    <n v="315348.09999999998"/>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4962952.28"/>
    <n v="7120453.29"/>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711657.38"/>
    <n v="711657.38"/>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2447236.7000000002"/>
    <n v="2447236.7000000002"/>
    <n v="0"/>
  </r>
  <r>
    <s v="2023"/>
    <x v="0"/>
    <x v="0"/>
    <x v="1"/>
    <x v="1"/>
    <s v="2 - Poder Ejecutivo"/>
    <s v="0213 - MINISTERIO DE TURISMO"/>
    <s v="0002 - COMITE EJECUTOR DE INFRAESTRUCTA EN ZONAS TURISTICAS (CEIZTUR)"/>
    <x v="2"/>
    <x v="18"/>
    <x v="9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026268.5199999996"/>
    <n v="6472456.5399999991"/>
    <n v="5026268.5199999996"/>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102604.12000000011"/>
    <n v="510144.68000000017"/>
    <n v="102604.12"/>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0"/>
    <n v="1796758.5499999998"/>
    <n v="0"/>
  </r>
  <r>
    <s v="2023"/>
    <x v="0"/>
    <x v="0"/>
    <x v="1"/>
    <x v="1"/>
    <s v="2 - Poder Ejecutivo"/>
    <s v="0213 - MINISTERIO DE TURISMO"/>
    <s v="0002 - COMITE EJECUTOR DE INFRAESTRUCTA EN ZONAS TURISTICAS (CEIZTUR)"/>
    <x v="1"/>
    <x v="14"/>
    <x v="90"/>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201500"/>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3529837.21"/>
    <n v="4472475.3499999996"/>
    <n v="3529837.21"/>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4000000"/>
    <n v="5817892.0099999998"/>
    <n v="400000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23121874.879999999"/>
    <n v="41821874.879999995"/>
    <n v="23121874.879999999"/>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987750.45000000019"/>
    <n v="1236585.53"/>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n v="15092"/>
    <s v="32 - SANTO DOMINGO"/>
    <n v="0"/>
    <n v="0"/>
    <n v="1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1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n v="16135"/>
    <s v="21 - SAN CRISTOBAL"/>
    <n v="0"/>
    <n v="149986.38"/>
    <n v="149986.38"/>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7080661.3200000003"/>
    <n v="7080661.3200000003"/>
    <n v="7080661.32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661711.8"/>
    <n v="1661711.8"/>
    <n v="1661711.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4652341.509999998"/>
    <n v="24652341.509999998"/>
    <n v="24652341.50999999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686577.1"/>
    <n v="1686577.1"/>
    <n v="1686577.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897492.2600000002"/>
    <n v="2924769.61"/>
    <n v="2897492.2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9255244.3599999994"/>
    <n v="9300333"/>
    <n v="9255244.3599999994"/>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250770.1299999999"/>
    <n v="8214233.2200000007"/>
    <n v="6250770.1299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5777696.00999999"/>
    <n v="69175959.919999987"/>
    <n v="65777696.00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5761539.9400000004"/>
    <n v="7249080.9399999995"/>
    <n v="5761539.9400000004"/>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2760599.62"/>
    <n v="3428292.3200000003"/>
    <n v="2760599.6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121827.69"/>
    <n v="3378881.1400000006"/>
    <n v="1121827.6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8433735.9600000009"/>
    <n v="11225890.16"/>
    <n v="8433735.960000000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3268453.559999995"/>
    <n v="32673338.060000002"/>
    <n v="23268453.56000000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0"/>
    <n v="56276.419999999925"/>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709637.88"/>
    <n v="6073774.6700000009"/>
    <n v="2709637.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28785534.59"/>
    <n v="28785534.589999989"/>
    <n v="28785534.59"/>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949492"/>
    <n v="949492"/>
    <n v="949492"/>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64205066.620000005"/>
    <n v="75085744.699999988"/>
    <n v="56205066.62000000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400000"/>
    <n v="1884750.25"/>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1815633.0300000003"/>
    <n v="1857875.8100000005"/>
    <n v="1713633.0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944581.3599999999"/>
    <n v="1961610.24"/>
    <n v="1944581.359999999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2001516.1"/>
    <n v="2074911.29"/>
    <n v="2001516.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9236082.620000001"/>
    <n v="15433144.929999998"/>
    <n v="9236082.62000000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350327.93"/>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431688.72"/>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153047"/>
    <n v="1153047"/>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4706512.9400000004"/>
    <n v="4706512.9400000004"/>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0969261.35"/>
    <n v="13048586.460000001"/>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009577.29"/>
    <n v="1009577.29"/>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400"/>
    <n v="400"/>
    <n v="0"/>
  </r>
  <r>
    <s v="2023"/>
    <x v="0"/>
    <x v="0"/>
    <x v="1"/>
    <x v="1"/>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n v="16317"/>
    <s v="20 - SAMANA"/>
    <n v="0"/>
    <n v="39834.54"/>
    <n v="42708.33"/>
    <n v="39834.5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599056.55"/>
    <n v="1599056.55"/>
    <n v="1599056.5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441638.09"/>
    <n v="2664785.19"/>
    <n v="2441638.0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740683.33"/>
    <n v="3096667.83"/>
    <n v="2740683.3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077251.8899999999"/>
    <n v="1077251.8899999999"/>
    <n v="1077251.889999999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69680.08"/>
    <n v="219041.95"/>
    <n v="69680.08"/>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8362.33"/>
    <n v="8965.61"/>
    <n v="8362.33"/>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925914.67"/>
    <n v="992713.08"/>
    <n v="925914.67"/>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199172.72"/>
    <n v="213541.67"/>
    <n v="199172.72"/>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619688.31000000006"/>
    <n v="664394.57999999996"/>
    <n v="619688.31000000006"/>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x v="1"/>
    <x v="6"/>
    <x v="13"/>
    <s v="2.7 - OBRAS"/>
    <s v="2.7.2 - INFRAESTRUCTURA"/>
    <s v="N"/>
    <s v="00 - N/A"/>
    <s v="10 - FONDO GENERAL"/>
    <s v="(en blanco)"/>
    <s v="99 - MULTIPROVINCIAL"/>
    <n v="0"/>
    <n v="2714943.63"/>
    <n v="2714944"/>
    <n v="2689998.19"/>
  </r>
  <r>
    <s v="2023"/>
    <x v="0"/>
    <x v="0"/>
    <x v="1"/>
    <x v="1"/>
    <s v="2 - Poder Ejecutivo"/>
    <s v="0218 - MINISTERIO DE MEDIO AMBIENTE Y RECURSOS NATURALES"/>
    <s v="0001 - MINISTERIO  DE MEDIO AMBIENTE Y RECURSOS NATURALES"/>
    <x v="2"/>
    <x v="18"/>
    <x v="66"/>
    <s v="2.7 - OBRAS"/>
    <s v="2.7.2 - INFRAESTRUCTURA"/>
    <s v="N"/>
    <s v="00 - N/A"/>
    <s v="10 - FONDO GENERAL"/>
    <s v="(en blanco)"/>
    <s v="99 - MULTIPROVINCIAL"/>
    <n v="0"/>
    <n v="0"/>
    <n v="680.32000005245209"/>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3100000"/>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n v="13852"/>
    <s v="31 - SAN JOSE DE OCOA"/>
    <n v="33068100"/>
    <n v="18982200"/>
    <n v="33068100"/>
    <n v="128737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501200"/>
    <n v="330400"/>
    <n v="5012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987573"/>
    <n v="378324.05"/>
    <n v="987573"/>
    <n v="152000.04999999999"/>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101700"/>
    <n v="144538.5"/>
    <n v="101700"/>
    <n v="90538.5"/>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439000"/>
    <n v="389100"/>
    <n v="439000"/>
    <n v="38910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en blanco)"/>
    <s v="99 - MULTIPROVINCIAL"/>
    <n v="0"/>
    <n v="2302600.31"/>
    <n v="23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7244000"/>
    <n v="33867300"/>
    <n v="33423637.5"/>
    <n v="322786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0331745"/>
    <n v="52492800"/>
    <n v="52733800"/>
    <n v="475047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600000"/>
    <n v="497200.67"/>
    <n v="1626706.5099999998"/>
    <n v="40858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37000"/>
    <n v="4615099.8900000006"/>
    <n v="5557033.0099999998"/>
    <n v="4550127.7"/>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360000"/>
    <n v="0"/>
    <n v="3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4120000"/>
    <n v="66158500"/>
    <n v="24120000"/>
    <n v="620049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21880871"/>
    <n v="24615250"/>
    <n v="68190735.879999995"/>
    <n v="22419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300000"/>
    <n v="1533628"/>
    <n v="2030880.92"/>
    <n v="152277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010000"/>
    <n v="2177083.2300000004"/>
    <n v="5068102.08"/>
    <n v="2077083.2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1572000"/>
    <n v="24676912.920000002"/>
    <n v="24381660"/>
    <n v="23352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22839396"/>
    <n v="25741166.670000002"/>
    <n v="25934166.670000002"/>
    <n v="23443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00000"/>
    <n v="585000"/>
    <n v="667252.91999999993"/>
    <n v="34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2631000"/>
    <n v="2167749.91"/>
    <n v="3249960.9699999997"/>
    <n v="2146222.1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20916000"/>
    <n v="33949300"/>
    <n v="33669907.5"/>
    <n v="32004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79791024"/>
    <n v="26932850"/>
    <n v="26932850"/>
    <n v="24608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300000"/>
    <n v="0"/>
    <n v="637252.9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743000"/>
    <n v="2108268.2799999998"/>
    <n v="3459019.58"/>
    <n v="2108266.610000000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3932000"/>
    <n v="20612700"/>
    <n v="20165735"/>
    <n v="19353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8491450"/>
    <n v="28839250"/>
    <n v="28839250"/>
    <n v="239320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300000"/>
    <n v="0"/>
    <n v="637252.91999999993"/>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161000"/>
    <n v="2272999.9500000002"/>
    <n v="2798940.83"/>
    <n v="2204361.059999999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9000000"/>
    <n v="17569550"/>
    <n v="17363797.5"/>
    <n v="16630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57746733"/>
    <n v="25345000"/>
    <n v="25456629.649999999"/>
    <n v="230291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300000"/>
    <n v="439921.18"/>
    <n v="1011074.1"/>
    <n v="36534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750000"/>
    <n v="2174333.2400000002"/>
    <n v="2832486.67"/>
    <n v="2134827.69"/>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n v="13928"/>
    <s v="02 - AZUA"/>
    <n v="1356000"/>
    <n v="1468000"/>
    <n v="1468000"/>
    <n v="1339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74349"/>
    <n v="3734936.7100000004"/>
    <n v="3970003.17"/>
    <n v="3381173.569999999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58375"/>
    <n v="3749028.38"/>
    <n v="3929228.3"/>
    <n v="3394789.919999999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442847"/>
    <n v="556653.92000000004"/>
    <n v="619933.48"/>
    <n v="494945.959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78595"/>
    <n v="1812910.13"/>
    <n v="1896472.3599999999"/>
    <n v="1657707.85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62888"/>
    <n v="1817823.27"/>
    <n v="1901458.23"/>
    <n v="1662423.22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97208"/>
    <n v="279256.03999999998"/>
    <n v="309405.82"/>
    <n v="253552.1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23004"/>
    <n v="1865113.37"/>
    <n v="1920941.6"/>
    <n v="1686583.66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11922"/>
    <n v="1867736.38"/>
    <n v="1923575.34"/>
    <n v="1688957.38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211002"/>
    <n v="283736.81000000006"/>
    <n v="309640.58999999997"/>
    <n v="254929.370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2775"/>
    <n v="1815663.06"/>
    <n v="1910844.3"/>
    <n v="165447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4669"/>
    <n v="1827560.95"/>
    <n v="1922805.9100000001"/>
    <n v="1666149.54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208329"/>
    <n v="280256.47000000003"/>
    <n v="312266.25"/>
    <n v="252257.97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50655"/>
    <n v="2267635.61"/>
    <n v="2362816.84"/>
    <n v="1920071.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02612"/>
    <n v="2248161.5500000003"/>
    <n v="2343406.5099999998"/>
    <n v="1900107.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248292"/>
    <n v="309911.58000000007"/>
    <n v="341921.36"/>
    <n v="25465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3470"/>
    <n v="1749157.92"/>
    <n v="1843886.15"/>
    <n v="1584943.17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2205"/>
    <n v="1753727.63"/>
    <n v="1848522.5899999999"/>
    <n v="1589284.9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90905"/>
    <n v="277119.23"/>
    <n v="309059.01"/>
    <n v="249653.46999999997"/>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450000"/>
    <n v="965868.59"/>
    <n v="450000"/>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800000"/>
    <n v="228975.58"/>
    <n v="800000"/>
    <n v="228975.5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600000"/>
    <n v="287979.55000000005"/>
    <n v="600000"/>
    <n v="287979.5500000000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300000"/>
    <n v="143989.75999999998"/>
    <n v="300000"/>
    <n v="143989.75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225000"/>
    <n v="482934.30999999994"/>
    <n v="225000"/>
    <n v="482934.30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225000"/>
    <n v="483478.85"/>
    <n v="225000"/>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400000"/>
    <n v="114487.74999999999"/>
    <n v="400000"/>
    <n v="114487.74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300000"/>
    <n v="143989.75999999998"/>
    <n v="300000"/>
    <n v="143989.75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225000"/>
    <n v="482934.44"/>
    <n v="225000"/>
    <n v="482934.4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400000"/>
    <n v="114487.86000000002"/>
    <n v="400000"/>
    <n v="114487.86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300000"/>
    <n v="143989.79"/>
    <n v="300000"/>
    <n v="143989.7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700000"/>
    <n v="1720"/>
    <n v="60000"/>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0"/>
    <n v="0"/>
    <n v="23854.280000000028"/>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400000"/>
    <n v="781186"/>
    <n v="781186"/>
    <n v="317955.3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400000"/>
    <n v="70000"/>
    <n v="90000"/>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0"/>
    <n v="0"/>
    <n v="21427.160000000003"/>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300000"/>
    <n v="490563.5"/>
    <n v="490593"/>
    <n v="271437.21000000002"/>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0"/>
    <n v="2803.68"/>
    <n v="2427.140000000014"/>
    <n v="2803.6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200000"/>
    <n v="388811"/>
    <n v="390593"/>
    <n v="242674.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0"/>
    <n v="0"/>
    <n v="109352.72000000002"/>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199999"/>
    <n v="509915.19"/>
    <n v="390592"/>
    <n v="408995.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350000"/>
    <n v="30000"/>
    <n v="40000"/>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0"/>
    <n v="0"/>
    <n v="285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200000"/>
    <n v="390155.56"/>
    <n v="390593"/>
    <n v="77836.179999999993"/>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350000"/>
    <n v="40000"/>
    <n v="5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0"/>
    <n v="0"/>
    <n v="242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200000"/>
    <n v="390563.5"/>
    <n v="390593"/>
    <n v="244157.16999999998"/>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2 - AZUA"/>
    <n v="18238458"/>
    <n v="13446200"/>
    <n v="16383714.5"/>
    <n v="120755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3 - BAHORUCO"/>
    <n v="9119229"/>
    <n v="7518950"/>
    <n v="8191857.25"/>
    <n v="68918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4 - BARAHONA"/>
    <n v="9119229"/>
    <n v="7918750"/>
    <n v="8191857.25"/>
    <n v="73334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7 - ELIAS PINA"/>
    <n v="9119229"/>
    <n v="7618450"/>
    <n v="8191857.25"/>
    <n v="70397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10 - INDEPENDENCIA"/>
    <n v="9119229"/>
    <n v="8099100"/>
    <n v="8191857.25"/>
    <n v="74716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22 - SAN JUAN"/>
    <n v="9119229"/>
    <n v="7519050"/>
    <n v="8191857.25"/>
    <n v="684265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2 - AZUA"/>
    <n v="0"/>
    <n v="5280033.43"/>
    <n v="7200000"/>
    <n v="3402065.9199999999"/>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3 - BAHORUCO"/>
    <n v="0"/>
    <n v="3501988.67"/>
    <n v="3600000"/>
    <n v="3255782.96"/>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4 - BARAHONA"/>
    <n v="0"/>
    <n v="3501988.6700000013"/>
    <n v="3600000"/>
    <n v="3255782.96"/>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7 - ELIAS PINA"/>
    <n v="0"/>
    <n v="3464238.3099999987"/>
    <n v="3600000"/>
    <n v="1701032.6"/>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10 - INDEPENDENCIA"/>
    <n v="0"/>
    <n v="2827700.03"/>
    <n v="3385070.6"/>
    <n v="1613047.6"/>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22 - SAN JUAN"/>
    <n v="0"/>
    <n v="3370999.2899999982"/>
    <n v="3600000"/>
    <n v="1701032.96"/>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256000"/>
    <n v="1528720.4299999997"/>
    <n v="1816000"/>
    <n v="1528720.4299999997"/>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128000"/>
    <n v="764360.22000000009"/>
    <n v="908000"/>
    <n v="764360.2200000000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128000"/>
    <n v="764360.23"/>
    <n v="908000"/>
    <n v="764360.2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128000"/>
    <n v="764360.17000000016"/>
    <n v="908333.57000000007"/>
    <n v="764360.17000000016"/>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128000"/>
    <n v="764359.85"/>
    <n v="908000"/>
    <n v="764359.8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128000"/>
    <n v="764360.20999999985"/>
    <n v="908000"/>
    <n v="764360.2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2 - AZUA"/>
    <n v="771428"/>
    <n v="721954.08"/>
    <n v="77142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3 - BAHORUCO"/>
    <n v="385714"/>
    <n v="358203.92"/>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4 - BARAHONA"/>
    <n v="385714"/>
    <n v="345480.25"/>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10 - INDEPENDENCIA"/>
    <n v="385714"/>
    <n v="360977.04"/>
    <n v="38571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4858572"/>
    <n v="4858572"/>
    <n v="342857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2400926.9700000002"/>
    <n v="2424286"/>
    <n v="1714285.93"/>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2291865.1000000006"/>
    <n v="2429286"/>
    <n v="1672450.960000000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3000000"/>
    <n v="891981.72000000009"/>
    <n v="1442000"/>
    <n v="514197.5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6067814"/>
    <n v="4329605.1500000004"/>
    <n v="5343814"/>
    <n v="4329605.150000000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150000"/>
    <n v="45000"/>
    <n v="45000"/>
    <n v="4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677657.14"/>
    <n v="250000"/>
    <n v="32255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645663.2699999996"/>
    <n v="415286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11892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75000"/>
    <n v="25000"/>
    <n v="25000"/>
    <n v="2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540175"/>
    <n v="2384282.7699999996"/>
    <n v="3234568.4"/>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500000"/>
    <n v="457608.84"/>
    <n v="471500"/>
    <n v="457608.8400000000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113886.66"/>
    <n v="125000"/>
    <n v="5311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75000"/>
    <n v="220940.44"/>
    <n v="25000"/>
    <n v="24201.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542236.97"/>
    <n v="125000"/>
    <n v="37240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540174"/>
    <n v="2334722.87"/>
    <n v="3540174"/>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0"/>
    <n v="807608.84"/>
    <n v="821500"/>
    <n v="807592.1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4844.59000000003"/>
    <n v="125000"/>
    <n v="29910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033907"/>
    <n v="2943353.0100000002"/>
    <n v="2671907"/>
    <n v="2943353.0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7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540175"/>
    <n v="2615582.87"/>
    <n v="3549174.98"/>
    <n v="19469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0"/>
    <n v="65399.99"/>
    <n v="542497.58000000007"/>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132027.04999999999"/>
    <n v="125000"/>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033907"/>
    <n v="2569136.56"/>
    <n v="2672033.0099999998"/>
    <n v="2569136.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50000"/>
    <n v="50000"/>
    <n v="50000"/>
    <n v="50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1824662.85"/>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156839.10999999999"/>
    <n v="125000"/>
    <n v="135599.11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033907"/>
    <n v="2936371.1"/>
    <n v="2671907"/>
    <n v="29363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75000"/>
    <n v="74844"/>
    <n v="75000"/>
    <n v="7484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540174"/>
    <n v="2766550.87"/>
    <n v="3540174"/>
    <n v="2147466.299999999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0"/>
    <n v="1002991.33"/>
    <n v="2048142.8599999999"/>
    <n v="196521.45"/>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700000"/>
    <n v="904407.66"/>
    <n v="1034260.87"/>
    <n v="904347.1000000000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0"/>
    <n v="596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350000"/>
    <n v="303989.53999999998"/>
    <n v="303989.56"/>
    <n v="303959.26"/>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350000"/>
    <n v="452203.82999999996"/>
    <n v="452203.85"/>
    <n v="452176.8399999999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0"/>
    <n v="593487.73"/>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350000"/>
    <n v="497244.2"/>
    <n v="582057"/>
    <n v="333690.6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0"/>
    <n v="500000"/>
    <n v="1023472.76"/>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350000"/>
    <n v="303995.53999999998"/>
    <n v="303995.56"/>
    <n v="303965.28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350000"/>
    <n v="315647.94999999995"/>
    <n v="315647.96999999997"/>
    <n v="315617.6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2 - AZUA"/>
    <n v="10000000"/>
    <n v="12753668.859999998"/>
    <n v="12762857.140000001"/>
    <n v="10978843.619999999"/>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3 - BAHORUCO"/>
    <n v="5000000"/>
    <n v="6140302.5599999996"/>
    <n v="6383312.7200000007"/>
    <n v="5436440.2799999993"/>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4 - BARAHONA"/>
    <n v="5000000"/>
    <n v="6376834.4300000006"/>
    <n v="6381428.5700000003"/>
    <n v="5465106.179999999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7 - ELIAS PINA"/>
    <n v="5000000"/>
    <n v="6376834.4400000004"/>
    <n v="6381428.5800000001"/>
    <n v="5644618.3700000001"/>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10 - INDEPENDENCIA"/>
    <n v="5000000"/>
    <n v="6230804.7700000005"/>
    <n v="6380320.8700000001"/>
    <n v="5323222.4699999988"/>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22 - SAN JUAN"/>
    <n v="5000000"/>
    <n v="6376834.4299999988"/>
    <n v="6381428.5700000003"/>
    <n v="5447143.25"/>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3016.08"/>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6640.48"/>
    <n v="57142.86"/>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0"/>
    <n v="3320.3"/>
    <n v="28571.42"/>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100000"/>
    <n v="65480"/>
    <n v="60906.239999999998"/>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300000"/>
    <n v="111914.8"/>
    <n v="111914.79999999999"/>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100000"/>
    <n v="97940"/>
    <n v="100000"/>
    <n v="9794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50000"/>
    <n v="48970"/>
    <n v="5000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50000"/>
    <n v="48970"/>
    <n v="5000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50000"/>
    <n v="413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50000"/>
    <n v="48970"/>
    <n v="5000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50000"/>
    <n v="48970"/>
    <n v="5000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000"/>
    <n v="0"/>
    <n v="50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100000"/>
    <n v="71499.94"/>
    <n v="71500"/>
    <n v="70863.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100000"/>
    <n v="70921.569999999992"/>
    <n v="93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7983.2"/>
    <n v="25000"/>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800000"/>
    <n v="451422.58999999997"/>
    <n v="514285.72"/>
    <n v="25142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400000"/>
    <n v="225711"/>
    <n v="257142.86"/>
    <n v="1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400000"/>
    <n v="2205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400000"/>
    <n v="215959.88"/>
    <n v="257142.86"/>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400000"/>
    <n v="244592.68"/>
    <n v="257142.84"/>
    <n v="14327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400000"/>
    <n v="164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1428570"/>
    <n v="11428572.000000002"/>
    <n v="11428572"/>
    <n v="11428571.99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17920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428570"/>
    <n v="940903.67999999993"/>
    <n v="1128570"/>
    <n v="940903.6799999999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28571428"/>
    <n v="33201924.240000002"/>
    <n v="33201924.240000002"/>
    <n v="33201924.23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3088105"/>
    <n v="11342557.719999999"/>
    <n v="11342558.719999999"/>
    <n v="11342557.70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102426.16"/>
    <n v="102428.58000000002"/>
    <n v="102426.1599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14285714"/>
    <n v="16600962.120000003"/>
    <n v="16600962.120000001"/>
    <n v="16600962.11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6544052"/>
    <n v="5671278.6200000001"/>
    <n v="5671278.8600000003"/>
    <n v="5671278.62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51212.58"/>
    <n v="51214.29"/>
    <n v="51212.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14285715"/>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6544052"/>
    <n v="5671277.9100000001"/>
    <n v="5671278.8600000003"/>
    <n v="5671277.91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51213.58"/>
    <n v="51214.29"/>
    <n v="51213.5799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5714286"/>
    <n v="5714285"/>
    <n v="5714286"/>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714285"/>
    <n v="524954.86"/>
    <n v="614285"/>
    <n v="524954.8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14285714"/>
    <n v="16609512.120000001"/>
    <n v="16609512.120000001"/>
    <n v="16609512.11999999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6544052"/>
    <n v="5611479.6600000001"/>
    <n v="5671278.8600000003"/>
    <n v="5611479.6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63202.13000000000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5714285"/>
    <n v="5714285"/>
    <n v="5714285"/>
    <n v="5714284.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714285"/>
    <n v="0"/>
    <n v="114285"/>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14285715"/>
    <n v="16600962.279999999"/>
    <n v="16219310.77"/>
    <n v="16600962.27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6544052"/>
    <n v="5295965.32"/>
    <n v="5671278.8499999996"/>
    <n v="5295965.3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5714286"/>
    <n v="5714286"/>
    <n v="5714286"/>
    <n v="5714286.000000000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714285"/>
    <n v="524954.86"/>
    <n v="614285"/>
    <n v="524954.8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14285714"/>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6544052"/>
    <n v="5671278.7800000003"/>
    <n v="5671278.8600000003"/>
    <n v="5671278.780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51213.58"/>
    <n v="51214.29"/>
    <n v="51213.5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63000"/>
    <n v="146049.08000000002"/>
    <n v="145857.14000000001"/>
    <n v="146049.08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00000"/>
    <n v="243425.79"/>
    <n v="619556.80000000005"/>
    <n v="243425.7899999999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100000"/>
    <n v="678213.65"/>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428571"/>
    <n v="761292.32"/>
    <n v="1428571"/>
    <n v="761292.32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71429.64"/>
    <n v="71430"/>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200000"/>
    <n v="0"/>
    <n v="85714.28000000001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50000"/>
    <n v="247592.5"/>
    <n v="309778.40000000002"/>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50000"/>
    <n v="339120.15"/>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714285"/>
    <n v="380646.16"/>
    <n v="714285"/>
    <n v="38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50000"/>
    <n v="339793.5"/>
    <n v="39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714285"/>
    <n v="380646.16"/>
    <n v="714285"/>
    <n v="38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35714.82"/>
    <n v="71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31500"/>
    <n v="103024.54"/>
    <n v="102928.57"/>
    <n v="988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50000"/>
    <n v="340028.37"/>
    <n v="390045.48"/>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714286"/>
    <n v="1433456.16"/>
    <n v="1714286"/>
    <n v="143345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00000"/>
    <n v="0"/>
    <n v="42857.16"/>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2500"/>
    <n v="17899.990000000002"/>
    <n v="17900"/>
    <n v="15900.000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31500"/>
    <n v="72073.66"/>
    <n v="71978.58"/>
    <n v="72073.6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94000"/>
    <n v="259778.4"/>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50000"/>
    <n v="339120.16000000003"/>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714285"/>
    <n v="399614.43"/>
    <n v="514285"/>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35741.61"/>
    <n v="35742.379999999997"/>
    <n v="32475.7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0"/>
    <n v="579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2500"/>
    <n v="2216"/>
    <n v="2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50000"/>
    <n v="340028.38"/>
    <n v="395631.1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714286"/>
    <n v="380646.16"/>
    <n v="714286"/>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3128959.090000004"/>
    <n v="23100000"/>
    <n v="23128959.090000004"/>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1126040.9099999999"/>
    <n v="1155000"/>
    <n v="244088.8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8777026"/>
    <n v="28592495.179999996"/>
    <n v="50420832.460000001"/>
    <n v="9592495.179999999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545000"/>
    <n v="4652138.97"/>
    <n v="5545000"/>
    <n v="321868.3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4645701.529999999"/>
    <n v="20450000"/>
    <n v="9200251.300000000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250000"/>
    <n v="1250000"/>
    <n v="271719.57"/>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x v="1"/>
    <x v="14"/>
    <x v="90"/>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x v="1"/>
    <x v="14"/>
    <x v="90"/>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x v="1"/>
    <x v="14"/>
    <x v="90"/>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13408832.56999998"/>
    <n v="131590188.97000001"/>
    <n v="100189303.04999998"/>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6086166"/>
    <n v="2500"/>
    <n v="305000"/>
    <n v="25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60000"/>
    <n v="90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78110"/>
    <n v="4745928.0100000007"/>
    <n v="5687435.8799999999"/>
    <n v="4285928.68"/>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85414"/>
    <n v="4752621.67"/>
    <n v="5696075.7199999997"/>
    <n v="4291973.62"/>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803374"/>
    <n v="668522.65000000014"/>
    <n v="838941.29"/>
    <n v="592830.7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3272401.83"/>
    <n v="3475890.54"/>
    <n v="3272401.83"/>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6987000"/>
    <n v="52534952.449999996"/>
    <n v="53104961.399999999"/>
    <n v="52534952.44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20000"/>
    <n v="573169.68000000005"/>
    <n v="660000"/>
    <n v="573169.6800000000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34999.99"/>
    <n v="35000"/>
    <n v="34999.99"/>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5000000"/>
    <n v="0"/>
    <n v="112976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2400000"/>
    <n v="388976.38"/>
    <n v="700000"/>
    <n v="194305.8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x v="0"/>
    <x v="0"/>
    <x v="2"/>
    <s v="2.2 - CONTRATACIÓN DE SERVICIOS"/>
    <s v="2.2.3 - VIÁTICOS"/>
    <s v="S"/>
    <s v="00 - N/A"/>
    <s v="10 - FONDO GENERAL"/>
    <s v="(en blanco)"/>
    <s v="99 - MULTIPROVINCIAL"/>
    <n v="1628400"/>
    <n v="33827500"/>
    <n v="76945188.599999994"/>
    <n v="3129610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2664917.9499999997"/>
    <n v="2999900.6"/>
    <n v="966628.35"/>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577487.6400000001"/>
    <n v="2590600"/>
    <n v="13410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4194151.39"/>
    <n v="4195000"/>
    <n v="4194151.39"/>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347319.25999999995"/>
    <n v="450000"/>
    <n v="347319.26"/>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413979.99"/>
    <n v="88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5000000"/>
    <n v="1180000.48"/>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7300000"/>
    <n v="7300000"/>
    <n v="438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147000"/>
    <n v="240000"/>
    <n v="147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6300000"/>
    <n v="1951367.76"/>
    <n v="2200000"/>
    <n v="413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0"/>
    <n v="112910.68"/>
    <n v="116160"/>
    <n v="112910.68"/>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300000"/>
    <n v="2401198.84"/>
    <n v="4473861.68"/>
    <n v="2401198.84"/>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53331.199999999997"/>
    <n v="60000"/>
    <n v="53331.19999999999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5059450"/>
    <n v="317749.90000000002"/>
    <n v="15059450"/>
    <n v="317749.90000000002"/>
  </r>
  <r>
    <s v="2023"/>
    <x v="0"/>
    <x v="0"/>
    <x v="1"/>
    <x v="1"/>
    <s v="2 - Poder Ejecutivo"/>
    <s v="0221 - MINISTERIO DE ADMINISTRACIÓN PÚBLICA"/>
    <s v="0001 - MINISTERIO DE ADMINISTRACION PUBLICA"/>
    <x v="0"/>
    <x v="0"/>
    <x v="2"/>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2334450"/>
    <n v="9844855.5"/>
    <n v="4834450"/>
    <n v="9844855.5"/>
  </r>
  <r>
    <s v="2023"/>
    <x v="0"/>
    <x v="0"/>
    <x v="1"/>
    <x v="1"/>
    <s v="2 - Poder Ejecutivo"/>
    <s v="0221 - MINISTERIO DE ADMINISTRACIÓN PÚBLICA"/>
    <s v="0001 - MINISTERIO DE ADMINISTRACION PUBLICA"/>
    <x v="0"/>
    <x v="0"/>
    <x v="2"/>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6024000"/>
    <n v="9600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1500000"/>
    <n v="2400000"/>
    <n v="1270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en blanco)"/>
    <s v="99 - MULTIPROVINCIAL"/>
    <n v="0"/>
    <n v="1200000"/>
    <n v="2400000"/>
    <n v="1200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6151.6"/>
    <n v="985000"/>
    <n v="460708.2"/>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7204"/>
    <n v="985000"/>
    <n v="46135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113137.2"/>
    <n v="160000"/>
    <n v="68320.51999999999"/>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800000"/>
    <n v="3300000"/>
    <n v="80000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2274853.7999999998"/>
    <n v="0"/>
    <n v="2261213"/>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928041.9"/>
    <n v="1800000"/>
    <n v="926614.57000000007"/>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434501.45"/>
    <n v="1000000"/>
    <n v="434501.45"/>
  </r>
  <r>
    <s v="2023"/>
    <x v="0"/>
    <x v="0"/>
    <x v="1"/>
    <x v="1"/>
    <s v="2 - Poder Ejecutivo"/>
    <s v="0221 - MINISTERIO DE ADMINISTRACIÓN PÚBLICA"/>
    <s v="0001 - MINISTERIO DE ADMINISTRACION PUBLICA"/>
    <x v="0"/>
    <x v="1"/>
    <x v="1"/>
    <s v="2.2 - CONTRATACIÓN DE SERVICIOS"/>
    <s v="2.2.4 - TRANSPORTE Y ALMACENAJE"/>
    <s v="S"/>
    <s v="00 - N/A"/>
    <s v="70 - DONACION EXTERNA"/>
    <s v="(en blanco)"/>
    <s v="99 - MULTIPROVINCIAL"/>
    <n v="0"/>
    <n v="1431718.62"/>
    <n v="1500000"/>
    <n v="1220720.8399999999"/>
  </r>
  <r>
    <s v="2023"/>
    <x v="0"/>
    <x v="0"/>
    <x v="1"/>
    <x v="1"/>
    <s v="2 - Poder Ejecutivo"/>
    <s v="0221 - MINISTERIO DE ADMINISTRACIÓN PÚBLICA"/>
    <s v="0001 - MINISTERIO DE ADMINISTRACION PUBLICA"/>
    <x v="0"/>
    <x v="1"/>
    <x v="1"/>
    <s v="2.2 - CONTRATACIÓN DE SERVICIOS"/>
    <s v="2.2.5 - ALQUILERES Y RENTAS"/>
    <s v="S"/>
    <s v="00 - N/A"/>
    <s v="70 - DONACION EXTERNA"/>
    <s v="(en blanco)"/>
    <s v="99 - MULTIPROVINCIAL"/>
    <n v="0"/>
    <n v="22670952.550000001"/>
    <n v="22700000"/>
    <n v="18336552.549999997"/>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2422959.310000001"/>
    <n v="12500000"/>
    <n v="9601624.8899999987"/>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6883182.79"/>
    <n v="7000000"/>
    <n v="6178992.4900000012"/>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2026081.23"/>
    <n v="3000000"/>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782869.01"/>
    <n v="2200000"/>
    <n v="1640369.01"/>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7039198.0600000005"/>
    <n v="6500000"/>
    <n v="5386078.830000001"/>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en blanco)"/>
    <s v="99 - MULTIPROVINCIAL"/>
    <n v="0"/>
    <n v="3493000"/>
    <n v="4200000"/>
    <n v="349300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33216.03"/>
    <n v="500000"/>
    <n v="533216.03"/>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299.24"/>
    <n v="100000"/>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x v="3"/>
    <x v="19"/>
    <x v="79"/>
    <s v="2.7 - OBRAS"/>
    <s v="2.7.2 - INFRAESTRUCTURA"/>
    <s v="N"/>
    <s v="00 - N/A"/>
    <s v="10 - FONDO GENERAL"/>
    <s v="(en blanco)"/>
    <s v="99 - MULTIPROVINCIAL"/>
    <n v="40000000"/>
    <n v="90243813.899999991"/>
    <n v="90244325"/>
    <n v="4072184.95"/>
  </r>
  <r>
    <s v="2023"/>
    <x v="0"/>
    <x v="0"/>
    <x v="1"/>
    <x v="1"/>
    <s v="2 - Poder Ejecutivo"/>
    <s v="0222 - MINISTERIO DE ENERGIA Y MINAS"/>
    <s v="0001 - MINISTERIO DE ENERGIA Y MINAS"/>
    <x v="3"/>
    <x v="19"/>
    <x v="79"/>
    <s v="2.7 - OBRAS"/>
    <s v="2.7.2 - INFRAESTRUCTURA"/>
    <s v="N"/>
    <s v="00 - N/A"/>
    <s v="10 - FONDO GENERAL"/>
    <s v="(en blanco)"/>
    <s v="99 - MULTIPROVINCIAL"/>
    <n v="5000000"/>
    <n v="0"/>
    <n v="0"/>
    <n v="0"/>
  </r>
  <r>
    <s v="2023"/>
    <x v="0"/>
    <x v="0"/>
    <x v="1"/>
    <x v="1"/>
    <s v="2 - Poder Ejecutivo"/>
    <s v="0222 - MINISTERIO DE ENERGIA Y MINAS"/>
    <s v="0001 - MINISTERIO DE ENERGIA Y MINAS"/>
    <x v="3"/>
    <x v="19"/>
    <x v="79"/>
    <s v="2.7 - OBRAS"/>
    <s v="2.7.2 - INFRAESTRUCTURA"/>
    <s v="N"/>
    <s v="00 - N/A"/>
    <s v="20 - FONDOS CON DESTINO ESPECÍFICO"/>
    <s v="(en blanco)"/>
    <s v="99 - MULTIPROVINCIAL"/>
    <n v="0"/>
    <n v="0"/>
    <n v="2300000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553178.6"/>
    <n v="2656250"/>
    <n v="553178.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330000"/>
    <n v="6250000"/>
    <n v="3310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6151.88"/>
    <n v="500000"/>
    <n v="234045.16"/>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7430"/>
    <n v="500000"/>
    <n v="23501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45330"/>
    <n v="93749.58"/>
    <n v="34810"/>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50000000"/>
    <n v="5022484.0200000005"/>
    <n v="20957022"/>
    <n v="5022483.71"/>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125000000"/>
    <n v="120513500"/>
    <n v="125000000"/>
    <n v="12051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43985.0899999999"/>
    <n v="8801526"/>
    <n v="8543984.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56458.5"/>
    <n v="8813940"/>
    <n v="855645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1216954.5999999999"/>
    <n v="1110767"/>
    <n v="1216954.2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n v="14649"/>
    <s v="32 - SANTO DOMINGO"/>
    <n v="5130940"/>
    <n v="168786180.99000004"/>
    <n v="168786181.48000002"/>
    <n v="168786180.98999998"/>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0"/>
    <n v="4199856"/>
    <n v="4199856"/>
    <n v="2273624"/>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3158329"/>
    <n v="6658628.0300000003"/>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810910"/>
    <n v="254559.98"/>
    <n v="254559.98000000007"/>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0524300"/>
    <n v="39264833.289999999"/>
    <n v="39264833.289999999"/>
    <n v="39264833.289999999"/>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53301481"/>
    <n v="2676408.41"/>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50000000"/>
    <n v="45000000"/>
    <n v="45000000"/>
    <n v="45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682984"/>
    <n v="5838913.5899999999"/>
    <n v="5838913.5899999999"/>
    <n v="5788306.620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n v="14649"/>
    <s v="32 - SANTO DOMINGO"/>
    <n v="0"/>
    <n v="269045757.36000001"/>
    <n v="296783447"/>
    <n v="269045757.36000001"/>
  </r>
  <r>
    <s v="2023"/>
    <x v="0"/>
    <x v="0"/>
    <x v="1"/>
    <x v="1"/>
    <s v="2 - Poder Ejecutivo"/>
    <s v="0223 - MINISTERIO DE LA VIVIENDA, HABITAT Y EDIFICACIONES (MIVHED)"/>
    <s v="0001 - MINISTERIO DE LA VIVIENDA, HABITAT Y EDIFICACIONES (MIVHED)"/>
    <x v="1"/>
    <x v="14"/>
    <x v="90"/>
    <s v="2.7 - OBRAS"/>
    <s v="2.7.2 - INFRAESTRUCTURA"/>
    <s v="S"/>
    <s v="04 - CONSTRUCCIÓN OBRAS COMPLEMENTARIAS PARA EL DESARROLLO COMUNITARIO DEL CENTRO POBLADO MONTEGRANDE, PROVINCIA BARAHONA"/>
    <s v="10 - FONDO GENERAL"/>
    <n v="14670"/>
    <s v="04 - BARAHONA"/>
    <n v="2731839"/>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n v="14692"/>
    <s v="21 - SAN CRISTOBAL"/>
    <n v="0"/>
    <n v="173672000"/>
    <n v="213685168"/>
    <n v="17367200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n v="14124"/>
    <s v="11 - LA ALTAGRACIA"/>
    <n v="0"/>
    <n v="1000000.01"/>
    <n v="500000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n v="12897"/>
    <s v="25 - SANTIAGO"/>
    <n v="0"/>
    <n v="15957524.020000001"/>
    <n v="15957524.4"/>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1080000"/>
    <n v="1135399.45"/>
    <n v="81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572"/>
    <n v="92380"/>
    <n v="57429"/>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680"/>
    <n v="92509.52"/>
    <n v="5751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14030"/>
    <n v="16932.66"/>
    <n v="10522.5"/>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n v="14349"/>
    <s v="28 - MONSENOR NOUEL"/>
    <n v="0"/>
    <n v="37385216.210000001"/>
    <n v="37385217"/>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n v="15148"/>
    <s v="01 - DISTRITO NACIONAL"/>
    <n v="0"/>
    <n v="5615024.8899999997"/>
    <n v="5615025"/>
    <n v="5615024.8899999997"/>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n v="14639"/>
    <s v="02 - AZUA"/>
    <n v="46055219"/>
    <n v="0"/>
    <n v="-3.7252902984619141E-9"/>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en blanco)"/>
    <s v="99 - MULTIPROVINCIAL"/>
    <n v="0"/>
    <n v="2083575.62"/>
    <n v="2083575.62"/>
    <n v="0"/>
  </r>
  <r>
    <s v="2023"/>
    <x v="0"/>
    <x v="0"/>
    <x v="1"/>
    <x v="1"/>
    <s v="2 - Poder Ejecutivo"/>
    <s v="0223 - MINISTERIO DE LA VIVIENDA, HABITAT Y EDIFICACIONES (MIVHED)"/>
    <s v="0001 - MINISTERIO DE LA VIVIENDA, HABITAT Y EDIFICACIONES (MIVHED)"/>
    <x v="1"/>
    <x v="2"/>
    <x v="56"/>
    <s v="2.7 - OBRAS"/>
    <s v="2.7.2 - INFRAESTRUCTURA"/>
    <s v="N"/>
    <s v="00 - N/A"/>
    <s v="50 - CRÉDITO INTERNO"/>
    <s v="(en blanco)"/>
    <s v="99 - MULTIPROVINCIAL"/>
    <n v="0"/>
    <n v="0"/>
    <n v="0"/>
    <n v="0"/>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0"/>
    <n v="3916666.6599999997"/>
    <n v="3916666.66"/>
    <n v="3916666.6599999997"/>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16000000"/>
    <n v="16000000.000000002"/>
    <n v="16000000"/>
    <n v="16000000.000000002"/>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
    <n v="1000000.0000000001"/>
    <n v="1000000"/>
    <n v="1000000.0000000001"/>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2500000"/>
    <n v="2500000"/>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500000"/>
    <n v="2500000"/>
    <n v="2500000"/>
    <n v="2500000"/>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500000"/>
    <n v="1500000"/>
    <n v="1500000"/>
    <n v="1500000"/>
  </r>
  <r>
    <s v="2023"/>
    <x v="0"/>
    <x v="0"/>
    <x v="1"/>
    <x v="8"/>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500000"/>
    <n v="333333.36"/>
    <n v="333333.36"/>
    <n v="333333.36"/>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0"/>
    <n v="10000000"/>
    <n v="10000000"/>
    <n v="10000000"/>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
    <n v="999999.99999999977"/>
    <n v="1000000"/>
    <n v="999999.99999999977"/>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875000"/>
    <n v="875000.00000000023"/>
    <n v="875000"/>
    <n v="875000.00000000023"/>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200000"/>
    <n v="2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8 - BIENES INTANGIBLES"/>
    <s v="N"/>
    <s v="00 - N/A"/>
    <s v="10 - FONDO GENERAL"/>
    <s v="(en blanco)"/>
    <s v="99 - MULTIPROVINCIAL"/>
    <n v="2000000"/>
    <n v="1999999.9999999995"/>
    <n v="2000000"/>
    <n v="1999999.9999999995"/>
  </r>
  <r>
    <s v="2023"/>
    <x v="0"/>
    <x v="0"/>
    <x v="1"/>
    <x v="8"/>
    <s v="1 - Poder Legislativo"/>
    <s v="0101 - SENADO DE LA REPÚBLICA"/>
    <s v="0001 - SENADO DE LA REPÚBLICA DOMINICANA"/>
    <x v="0"/>
    <x v="0"/>
    <x v="0"/>
    <s v="2.7 - OBRAS"/>
    <s v="2.7.1 - OBRAS EN EDIFICACIONES"/>
    <s v="N"/>
    <s v="00 - N/A"/>
    <s v="10 - FONDO GENERAL"/>
    <s v="(en blanco)"/>
    <s v="99 - MULTIPROVINCIAL"/>
    <n v="150000000"/>
    <n v="150000000"/>
    <n v="150000000"/>
    <n v="150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1110157"/>
    <n v="8110157"/>
    <n v="8110157"/>
    <n v="8110157"/>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5000000"/>
    <n v="5000000"/>
    <n v="5000000"/>
    <n v="5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000000"/>
    <n v="4800000"/>
    <n v="4800000"/>
    <n v="4800000"/>
  </r>
  <r>
    <s v="2023"/>
    <x v="0"/>
    <x v="0"/>
    <x v="1"/>
    <x v="8"/>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7500000"/>
    <n v="5500000"/>
    <n v="5500000"/>
    <n v="5500000"/>
  </r>
  <r>
    <s v="2023"/>
    <x v="0"/>
    <x v="0"/>
    <x v="1"/>
    <x v="8"/>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100000"/>
    <n v="100000"/>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80000000"/>
    <n v="9973616.6699999999"/>
    <n v="9973616.6700000018"/>
    <n v="9973616.669999999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3000000"/>
    <n v="1999999.9999999998"/>
    <n v="2000000"/>
    <n v="1999999.9999999998"/>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2500000"/>
    <n v="2500000"/>
  </r>
  <r>
    <s v="2023"/>
    <x v="0"/>
    <x v="0"/>
    <x v="1"/>
    <x v="8"/>
    <s v="1 - Poder Legislativo"/>
    <s v="0102 - CÁMARA DE DIPUTADOS"/>
    <s v="0001 - CÁMARA DE DIPUTADOS"/>
    <x v="0"/>
    <x v="0"/>
    <x v="0"/>
    <s v="2.6 - BIENES MUEBLES, INMUEBLES E INTANGIBLES"/>
    <s v="2.6.6 - EQUIPOS DE DEFENSA Y SEGURIDAD"/>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20000000"/>
    <n v="6316285.7199999997"/>
    <n v="6316285.7200000007"/>
    <n v="6316285.7199999997"/>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x v="0"/>
    <x v="0"/>
    <x v="0"/>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00000"/>
    <n v="2964235.5599999996"/>
    <n v="3775462.1400000006"/>
    <n v="1796070.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250000"/>
    <n v="1494293.21"/>
    <n v="2375000"/>
    <n v="1236683.0299999998"/>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230748.49"/>
    <n v="583749.92999999993"/>
    <n v="230748.49"/>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79800"/>
    <n v="120000"/>
    <n v="7980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2273700"/>
    <n v="5670002"/>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34456"/>
    <n v="250000"/>
    <n v="344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326113.2"/>
    <n v="400000"/>
    <n v="12523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
    <n v="850443.4"/>
    <n v="910000"/>
    <n v="850443.4"/>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633226.05000000005"/>
    <n v="1475001"/>
    <n v="622834.12999999989"/>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x v="0"/>
    <x v="1"/>
    <x v="1"/>
    <s v="2.6 - BIENES MUEBLES, INMUEBLES E INTANGIBLES"/>
    <s v="2.6.6 - EQUIPOS DE DEFENSA Y SEGURIDAD"/>
    <s v="N"/>
    <s v="00 - N/A"/>
    <s v="10 - FONDO GENERAL"/>
    <s v="(en blanco)"/>
    <s v="99 - MULTIPROVINCIAL"/>
    <n v="0"/>
    <n v="406215"/>
    <n v="725000"/>
    <n v="36934"/>
  </r>
  <r>
    <s v="2023"/>
    <x v="0"/>
    <x v="0"/>
    <x v="1"/>
    <x v="8"/>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000000"/>
    <n v="3631729.9699999997"/>
    <n v="4350000"/>
    <n v="3601690.12"/>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810809"/>
    <n v="45601096.100000001"/>
    <n v="46860809"/>
    <n v="21702607.409999996"/>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00000"/>
    <n v="536072.69999999995"/>
    <n v="955321"/>
    <n v="536072.69999999995"/>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50000"/>
    <n v="42900"/>
    <n v="150000"/>
    <n v="42900"/>
  </r>
  <r>
    <s v="2023"/>
    <x v="0"/>
    <x v="0"/>
    <x v="1"/>
    <x v="8"/>
    <s v="2 - Poder Ejecutivo"/>
    <s v="0201 - PRESIDENCIA DE LA REPÚBLICA"/>
    <s v="0001 - CONTRALORIA GENERAL DE LA REPUBLICA"/>
    <x v="0"/>
    <x v="0"/>
    <x v="2"/>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25191"/>
    <n v="1167008.99"/>
    <n v="1538747"/>
    <n v="1143998.99"/>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655400"/>
    <n v="1297527.77"/>
    <n v="1457844"/>
    <n v="225670.04"/>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5000"/>
    <n v="0"/>
    <n v="15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00"/>
    <n v="0"/>
    <n v="5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3000"/>
    <n v="99285.2"/>
    <n v="33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7500"/>
    <n v="0"/>
    <n v="275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50500"/>
    <n v="733087.51"/>
    <n v="991793"/>
    <n v="733087.51"/>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0"/>
    <n v="476761.19"/>
    <n v="750000"/>
    <n v="18224.99000000000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847000"/>
    <n v="0"/>
    <n v="935578"/>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00000"/>
    <n v="432455.25"/>
    <n v="100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74000"/>
    <n v="29575.52"/>
    <n v="74000"/>
    <n v="20725.5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0000"/>
    <n v="0"/>
    <n v="10000"/>
    <n v="0"/>
  </r>
  <r>
    <s v="2023"/>
    <x v="0"/>
    <x v="0"/>
    <x v="1"/>
    <x v="8"/>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00000"/>
    <n v="2443211.1"/>
    <n v="3880000"/>
    <n v="1431384.7000000002"/>
  </r>
  <r>
    <s v="2023"/>
    <x v="0"/>
    <x v="0"/>
    <x v="1"/>
    <x v="8"/>
    <s v="2 - Poder Ejecutivo"/>
    <s v="0201 - PRESIDENCIA DE LA REPÚBLICA"/>
    <s v="0001 - CONTRALORIA GENERAL DE LA REPUBLICA"/>
    <x v="0"/>
    <x v="0"/>
    <x v="2"/>
    <s v="2.6 - BIENES MUEBLES, INMUEBLES E INTANGIBLES"/>
    <s v="2.6.8 - BIENES INTANGIBLES"/>
    <s v="N"/>
    <s v="00 - N/A"/>
    <s v="10 - FONDO GENERAL"/>
    <s v="(en blanco)"/>
    <s v="99 - MULTIPROVINCIAL"/>
    <n v="1000000"/>
    <n v="0"/>
    <n v="6015542"/>
    <n v="0"/>
  </r>
  <r>
    <s v="2023"/>
    <x v="0"/>
    <x v="0"/>
    <x v="1"/>
    <x v="8"/>
    <s v="2 - Poder Ejecutivo"/>
    <s v="0201 - PRESIDENCIA DE LA REPÚBLICA"/>
    <s v="0001 - CONTRALORIA GENERAL DE LA REPUBLICA"/>
    <x v="0"/>
    <x v="0"/>
    <x v="2"/>
    <s v="2.7 - OBRAS"/>
    <s v="2.7.1 - OBRAS EN EDIFICACIONES"/>
    <s v="N"/>
    <s v="00 - N/A"/>
    <s v="10 - FONDO GENERAL"/>
    <s v="(en blanco)"/>
    <s v="99 - MULTIPROVINCIAL"/>
    <n v="426000"/>
    <n v="0"/>
    <n v="0"/>
    <n v="0"/>
  </r>
  <r>
    <s v="2023"/>
    <x v="0"/>
    <x v="0"/>
    <x v="1"/>
    <x v="8"/>
    <s v="2 - Poder Ejecutivo"/>
    <s v="0201 - PRESIDENCIA DE LA REPÚBLICA"/>
    <s v="0001 - CONTRALORIA GENERAL DE LA REPUBLICA"/>
    <x v="0"/>
    <x v="0"/>
    <x v="2"/>
    <s v="2.7 - OBRAS"/>
    <s v="2.7.1 - OBRAS EN EDIFICACIONES"/>
    <s v="N"/>
    <s v="00 - N/A"/>
    <s v="10 - FONDO GENERAL"/>
    <s v="(en blanco)"/>
    <s v="99 - MULTIPROVINCIAL"/>
    <n v="24000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3000000"/>
    <n v="2184067.5700000003"/>
    <n v="1710784"/>
    <n v="1753617.3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2488042"/>
    <n v="1260216"/>
    <n v="2125216"/>
    <n v="126021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1902029"/>
    <n v="2387244.7299999995"/>
    <n v="2333100"/>
    <n v="1092964.73"/>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15000000"/>
    <n v="1320894"/>
    <n v="3427196.0299999993"/>
    <n v="393694.02"/>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000000"/>
    <n v="1179124.01"/>
    <n v="1191564"/>
    <n v="1179124.01"/>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7678153.7999999998"/>
    <n v="26887153.800000001"/>
    <n v="7678153.7999999998"/>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480000"/>
    <n v="437074.46"/>
    <n v="448300.01"/>
    <n v="340000.01"/>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30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641597.98"/>
    <n v="762400"/>
    <n v="91769.9"/>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267000"/>
    <n v="43660"/>
    <n v="0"/>
    <n v="43660"/>
  </r>
  <r>
    <s v="2023"/>
    <x v="0"/>
    <x v="0"/>
    <x v="1"/>
    <x v="8"/>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x v="1"/>
    <x v="2"/>
    <x v="3"/>
    <s v="2.6 - BIENES MUEBLES, INMUEBLES E INTANGIBLES"/>
    <s v="2.6.8 - BIENES INTANGIBLES"/>
    <s v="N"/>
    <s v="00 - N/A"/>
    <s v="10 - FONDO GENERAL"/>
    <s v="(en blanco)"/>
    <s v="99 - MULTIPROVINCIAL"/>
    <n v="4000000"/>
    <n v="184080"/>
    <n v="185000"/>
    <n v="0"/>
  </r>
  <r>
    <s v="2023"/>
    <x v="0"/>
    <x v="0"/>
    <x v="1"/>
    <x v="8"/>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0"/>
    <n v="896800"/>
    <n v="1381072"/>
    <n v="896800"/>
  </r>
  <r>
    <s v="2023"/>
    <x v="0"/>
    <x v="0"/>
    <x v="1"/>
    <x v="8"/>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0"/>
    <n v="0"/>
    <n v="0"/>
  </r>
  <r>
    <s v="2023"/>
    <x v="0"/>
    <x v="0"/>
    <x v="1"/>
    <x v="8"/>
    <s v="2 - Poder Ejecutivo"/>
    <s v="0201 - PRESIDENCIA DE LA REPÚBLICA"/>
    <s v="0001 - GABINETE SOCIAL DE LA PRESIDENCIA"/>
    <x v="1"/>
    <x v="2"/>
    <x v="3"/>
    <s v="2.7 - OBRAS"/>
    <s v="2.7.1 - OBRAS EN EDIFICACIONES"/>
    <s v="N"/>
    <s v="00 - N/A"/>
    <s v="10 - FONDO GENERAL"/>
    <s v="(en blanco)"/>
    <s v="99 - MULTIPROVINCIAL"/>
    <n v="2000000"/>
    <n v="0"/>
    <n v="0"/>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10 - FONDO GENERAL"/>
    <n v="13856"/>
    <s v="32 - SANTO DOMINGO"/>
    <n v="30133381"/>
    <n v="86694918.800000012"/>
    <n v="86694918.870000005"/>
    <n v="42219670.039999999"/>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490319997"/>
    <n v="265948552.01000002"/>
    <n v="281308189.91999996"/>
    <n v="265948552.01000002"/>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0"/>
    <n v="2758391.5100000002"/>
    <n v="5000000"/>
    <n v="2758391.5100000002"/>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425457"/>
    <n v="4271011.4799999995"/>
    <n v="6170175"/>
    <n v="3207407.889999999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1000000"/>
    <n v="0"/>
    <n v="0"/>
    <n v="0"/>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700000"/>
    <n v="3618239.0700000003"/>
    <n v="23344000"/>
    <n v="1260159.610000000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00000"/>
    <n v="1562904.5"/>
    <n v="1894368.49"/>
    <n v="1523964.5"/>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16312"/>
    <n v="29600.98"/>
    <n v="30000"/>
    <n v="29600.98"/>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1250000"/>
    <n v="711644.91999999993"/>
    <n v="1855161.9"/>
    <n v="275827.63"/>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0"/>
    <n v="0"/>
    <n v="68927.100000000006"/>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2165007"/>
    <n v="1507193.07"/>
    <n v="2966911"/>
    <n v="1014071.0700000001"/>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834971"/>
    <n v="1171268"/>
    <n v="3004268"/>
    <n v="404268"/>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192592.52000000002"/>
    <n v="368250"/>
    <n v="89320.1"/>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71071.399999999994"/>
    <n v="287000"/>
    <n v="62245"/>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2000000"/>
    <n v="19213900.009999998"/>
    <n v="22255500"/>
    <n v="1921390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0"/>
    <n v="19900.7"/>
    <n v="25601"/>
    <n v="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00000"/>
    <n v="0"/>
    <n v="34200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
    <n v="385112.18"/>
    <n v="653232.4"/>
    <n v="177385.16"/>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19776.8"/>
    <n v="4608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150000"/>
    <n v="404150"/>
    <n v="633160"/>
    <n v="40415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754084.9"/>
    <n v="2405556"/>
    <n v="754084.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0"/>
    <n v="259050.12"/>
    <n v="8771240.9900000002"/>
    <n v="157074.5199999999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0"/>
    <n v="3449715.78"/>
    <n v="3745856.8"/>
    <n v="2088718"/>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
    <n v="860201.42"/>
    <n v="1125958.1899999995"/>
    <n v="66906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250000"/>
    <n v="0"/>
    <n v="48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200000"/>
    <n v="297825.88"/>
    <n v="5231876"/>
    <n v="34449.879999999997"/>
  </r>
  <r>
    <s v="2023"/>
    <x v="0"/>
    <x v="0"/>
    <x v="1"/>
    <x v="8"/>
    <s v="2 - Poder Ejecutivo"/>
    <s v="0201 - PRESIDENCIA DE LA REPÚBLICA"/>
    <s v="0001 - GABINETE SOCIAL DE LA PRESIDENCIA"/>
    <x v="1"/>
    <x v="2"/>
    <x v="4"/>
    <s v="2.6 - BIENES MUEBLES, INMUEBLES E INTANGIBLES"/>
    <s v="2.6.8 - BIENES INTANGIBLES"/>
    <s v="N"/>
    <s v="00 - N/A"/>
    <s v="10 - FONDO GENERAL"/>
    <s v="(en blanco)"/>
    <s v="99 - MULTIPROVINCIAL"/>
    <n v="1600000"/>
    <n v="153111.94"/>
    <n v="766500"/>
    <n v="0"/>
  </r>
  <r>
    <s v="2023"/>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1250000"/>
    <n v="10856"/>
    <n v="10856"/>
    <n v="0"/>
  </r>
  <r>
    <s v="2023"/>
    <x v="0"/>
    <x v="0"/>
    <x v="1"/>
    <x v="8"/>
    <s v="2 - Poder Ejecutivo"/>
    <s v="0201 - PRESIDENCIA DE LA REPÚBLICA"/>
    <s v="0001 - GABINETE SOCIAL DE LA PRESIDENCIA"/>
    <x v="1"/>
    <x v="2"/>
    <x v="4"/>
    <s v="2.7 - OBRAS"/>
    <s v="2.7.1 - OBRAS EN EDIFICACIONES"/>
    <s v="N"/>
    <s v="00 - N/A"/>
    <s v="10 - FONDO GENERAL"/>
    <s v="(en blanco)"/>
    <s v="99 - MULTIPROVINCIAL"/>
    <n v="2000000"/>
    <n v="17933764.969999999"/>
    <n v="27318581"/>
    <n v="3602103.1599999997"/>
  </r>
  <r>
    <s v="2023"/>
    <x v="0"/>
    <x v="0"/>
    <x v="1"/>
    <x v="8"/>
    <s v="2 - Poder Ejecutivo"/>
    <s v="0201 - PRESIDENCIA DE LA REPÚBLICA"/>
    <s v="0001 - GABINETE SOCIAL DE LA PRESIDENCIA"/>
    <x v="1"/>
    <x v="2"/>
    <x v="87"/>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x v="1"/>
    <x v="2"/>
    <x v="87"/>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x v="1"/>
    <x v="2"/>
    <x v="87"/>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826000"/>
    <n v="3418928.12"/>
    <n v="6267500"/>
    <n v="3034476.33"/>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4530000"/>
    <n v="11490068.26"/>
    <n v="11180000"/>
    <n v="11490068.260000002"/>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0"/>
    <n v="9204"/>
    <n v="74500"/>
    <n v="0"/>
  </r>
  <r>
    <s v="2023"/>
    <x v="0"/>
    <x v="0"/>
    <x v="1"/>
    <x v="8"/>
    <s v="2 - Poder Ejecutivo"/>
    <s v="0201 - PRESIDENCIA DE LA REPÚBLICA"/>
    <s v="0001 - MINISTERIO DE LA PRESIDENCIA"/>
    <x v="0"/>
    <x v="0"/>
    <x v="2"/>
    <s v="2.6 - BIENES MUEBLES, INMUEBLES E INTANGIBLES"/>
    <s v="2.6.1 - MOBILIARIO Y EQUIPO"/>
    <s v="N"/>
    <s v="00 - N/A"/>
    <s v="70 - DONACION EXTERNA"/>
    <s v="(en blanco)"/>
    <s v="99 - MULTIPROVINCIAL"/>
    <n v="0"/>
    <n v="0"/>
    <n v="0"/>
    <n v="0"/>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5000000"/>
    <n v="486716.38"/>
    <n v="1421836.4900000002"/>
    <n v="486716.38"/>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00000"/>
    <n v="59472"/>
    <n v="172000"/>
    <n v="0"/>
  </r>
  <r>
    <s v="2023"/>
    <x v="0"/>
    <x v="0"/>
    <x v="1"/>
    <x v="8"/>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19700.009999999998"/>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250000"/>
    <n v="22941.41"/>
    <n v="130000"/>
    <n v="22941.41"/>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x v="0"/>
    <x v="0"/>
    <x v="2"/>
    <s v="2.6 - BIENES MUEBLES, INMUEBLES E INTANGIBLES"/>
    <s v="2.6.6 - EQUIPOS DE DEFENSA Y SEGURIDAD"/>
    <s v="N"/>
    <s v="00 - N/A"/>
    <s v="10 - FONDO GENERAL"/>
    <s v="(en blanco)"/>
    <s v="99 - MULTIPROVINCIAL"/>
    <n v="40000"/>
    <n v="0"/>
    <n v="452000"/>
    <n v="0"/>
  </r>
  <r>
    <s v="2023"/>
    <x v="0"/>
    <x v="0"/>
    <x v="1"/>
    <x v="8"/>
    <s v="2 - Poder Ejecutivo"/>
    <s v="0201 - PRESIDENCIA DE LA REPÚBLICA"/>
    <s v="0001 - MINISTERIO DE LA PRESIDENCIA"/>
    <x v="0"/>
    <x v="0"/>
    <x v="2"/>
    <s v="2.6 - BIENES MUEBLES, INMUEBLES E INTANGIBLES"/>
    <s v="2.6.8 - BIENES INTANGIBLES"/>
    <s v="N"/>
    <s v="00 - N/A"/>
    <s v="10 - FONDO GENERAL"/>
    <s v="(en blanco)"/>
    <s v="99 - MULTIPROVINCIAL"/>
    <n v="0"/>
    <n v="4278149"/>
    <n v="4278149"/>
    <n v="2566889.4000000004"/>
  </r>
  <r>
    <s v="2023"/>
    <x v="0"/>
    <x v="0"/>
    <x v="1"/>
    <x v="8"/>
    <s v="2 - Poder Ejecutivo"/>
    <s v="0201 - PRESIDENCIA DE LA REPÚBLICA"/>
    <s v="0001 - MINISTERIO DE LA PRESIDENCIA"/>
    <x v="0"/>
    <x v="0"/>
    <x v="2"/>
    <s v="2.7 - OBRAS"/>
    <s v="2.7.1 - OBRAS EN EDIFICACIONES"/>
    <s v="N"/>
    <s v="00 - N/A"/>
    <s v="60 - CREDITO EXTERNO"/>
    <s v="(en blanco)"/>
    <s v="99 - MULTIPROVINCIAL"/>
    <n v="0"/>
    <n v="0"/>
    <n v="561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1350000"/>
    <n v="282000"/>
    <n v="13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400000"/>
    <n v="170159.98"/>
    <n v="400000"/>
    <n v="0"/>
  </r>
  <r>
    <s v="2023"/>
    <x v="0"/>
    <x v="0"/>
    <x v="1"/>
    <x v="8"/>
    <s v="2 - Poder Ejecutivo"/>
    <s v="0201 - PRESIDENCIA DE LA REPÚBLICA"/>
    <s v="0001 - MINISTERIO DE LA PRESIDENCIA"/>
    <x v="2"/>
    <x v="3"/>
    <x v="5"/>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7550000"/>
    <n v="4896866.0000000019"/>
    <n v="4997683.8600000003"/>
    <n v="4258645.6100000003"/>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8375637"/>
    <n v="16698026.630000001"/>
    <n v="18078816.970000003"/>
    <n v="14639846.559999999"/>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000000"/>
    <n v="4680238.6400000006"/>
    <n v="5106527.59"/>
    <n v="3948510.2500000005"/>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00000"/>
    <n v="474628.94000000006"/>
    <n v="556628.93999999994"/>
    <n v="407073.94"/>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600000"/>
    <n v="564996.05999999994"/>
    <n v="569996.71"/>
    <n v="564996.05999999994"/>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107134.84"/>
    <n v="107135.57"/>
    <n v="107134.84"/>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255"/>
    <n v="175189.88"/>
    <n v="210149.88"/>
    <n v="159413.28"/>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00000"/>
    <n v="2990000.01"/>
    <n v="3140000"/>
    <n v="597999.99"/>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599610.91"/>
    <n v="490173.41000000003"/>
    <n v="490173"/>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655877.78"/>
    <n v="4316937.08"/>
    <n v="3210284.67"/>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000000"/>
    <n v="8373153.7800000003"/>
    <n v="8373153.7800000003"/>
    <n v="8368903.600000000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688703.98"/>
    <n v="2757866.48"/>
    <n v="25028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5000000"/>
    <n v="8030316.8999999994"/>
    <n v="8026723.2399999993"/>
    <n v="7827922.1200000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0"/>
    <n v="8509086.2699999996"/>
    <n v="9131815.3399999999"/>
    <n v="1711152.2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800000"/>
    <n v="1742276.76"/>
    <n v="1763302.45"/>
    <n v="1742276.760000000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
    <n v="224078.28"/>
    <n v="224078.28"/>
    <n v="224078.28"/>
  </r>
  <r>
    <s v="2023"/>
    <x v="0"/>
    <x v="0"/>
    <x v="1"/>
    <x v="8"/>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7459163.5"/>
    <n v="9836067.7100000009"/>
    <n v="0"/>
  </r>
  <r>
    <s v="2023"/>
    <x v="0"/>
    <x v="0"/>
    <x v="1"/>
    <x v="8"/>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400000"/>
    <n v="480604.09999999992"/>
    <n v="480604.10000000003"/>
    <n v="480604.1"/>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351474.4"/>
    <n v="351474.39999999997"/>
    <n v="243054.4"/>
  </r>
  <r>
    <s v="2023"/>
    <x v="0"/>
    <x v="0"/>
    <x v="1"/>
    <x v="8"/>
    <s v="2 - Poder Ejecutivo"/>
    <s v="0201 - PRESIDENCIA DE LA REPÚBLICA"/>
    <s v="0001 - SECRETARIADO ADMINISTRATIVO DE LA PRESIDENCIA"/>
    <x v="0"/>
    <x v="0"/>
    <x v="2"/>
    <s v="2.7 - OBRAS"/>
    <s v="2.7.1 - OBRAS EN EDIFICACIONES"/>
    <s v="N"/>
    <s v="00 - N/A"/>
    <s v="10 - FONDO GENERAL"/>
    <s v="(en blanco)"/>
    <s v="99 - MULTIPROVINCIAL"/>
    <n v="16630000"/>
    <n v="39635432.030000001"/>
    <n v="41441780.25"/>
    <n v="25200818.720000003"/>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01705"/>
    <n v="151865.97"/>
    <n v="151866"/>
    <n v="151865.97"/>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500000"/>
    <n v="1390397.6600000001"/>
    <n v="1390397.67"/>
    <n v="1312513.140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3299596"/>
    <n v="0"/>
    <n v="0"/>
    <n v="0"/>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400000"/>
    <n v="37993.64"/>
    <n v="37993.640000000014"/>
    <n v="37993.64"/>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200000"/>
    <n v="176847.72"/>
    <n v="176847.72"/>
    <n v="176847.72"/>
  </r>
  <r>
    <s v="2023"/>
    <x v="0"/>
    <x v="0"/>
    <x v="1"/>
    <x v="8"/>
    <s v="2 - Poder Ejecutivo"/>
    <s v="0201 - PRESIDENCIA DE LA REPÚBLICA"/>
    <s v="0001 - SECRETARIADO ADMINISTRATIVO DE LA PRESIDENCIA"/>
    <x v="1"/>
    <x v="2"/>
    <x v="4"/>
    <s v="2.6 - BIENES MUEBLES, INMUEBLES E INTANGIBLES"/>
    <s v="2.6.3 - EQUIPO E INSTRUMENTAL, CIENTÍFICO Y LABORATORIO"/>
    <s v="N"/>
    <s v="00 - N/A"/>
    <s v="10 - FONDO GENERAL"/>
    <s v="(en blanco)"/>
    <s v="99 - MULTIPROVINCIAL"/>
    <n v="2600000"/>
    <n v="945000"/>
    <n v="945000"/>
    <n v="472500"/>
  </r>
  <r>
    <s v="2023"/>
    <x v="0"/>
    <x v="0"/>
    <x v="1"/>
    <x v="8"/>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49055"/>
    <n v="0"/>
    <n v="0"/>
    <n v="0"/>
  </r>
  <r>
    <s v="2023"/>
    <x v="0"/>
    <x v="0"/>
    <x v="1"/>
    <x v="8"/>
    <s v="2 - Poder Ejecutivo"/>
    <s v="0201 - PRESIDENCIA DE LA REPÚBLICA"/>
    <s v="0001 - SECRETARIADO ADMINISTRATIVO DE LA PRESIDENCIA"/>
    <x v="1"/>
    <x v="2"/>
    <x v="4"/>
    <s v="2.6 - BIENES MUEBLES, INMUEBLES E INTANGIBLES"/>
    <s v="2.6.6 - EQUIPOS DE DEFENSA Y SEGURIDAD"/>
    <s v="N"/>
    <s v="00 - N/A"/>
    <s v="10 - FONDO GENERAL"/>
    <s v="(en blanco)"/>
    <s v="99 - MULTIPROVINCIAL"/>
    <n v="0"/>
    <n v="0"/>
    <n v="0"/>
    <n v="0"/>
  </r>
  <r>
    <s v="2023"/>
    <x v="0"/>
    <x v="0"/>
    <x v="1"/>
    <x v="8"/>
    <s v="2 - Poder Ejecutivo"/>
    <s v="0201 - PRESIDENCIA DE LA REPÚBLICA"/>
    <s v="0001 - SECRETARIADO ADMINISTRATIVO DE LA PRESIDENCIA"/>
    <x v="1"/>
    <x v="2"/>
    <x v="4"/>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4406744.93000001"/>
    <n v="226205955"/>
    <n v="154350152.0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0000000"/>
    <n v="66016061.690000005"/>
    <n v="35476648.289999999"/>
    <n v="66016061.690000013"/>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2778028.3899999997"/>
    <n v="5217316"/>
    <n v="17490.00999999999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610000000"/>
    <n v="151000440.62"/>
    <n v="129702201.71000001"/>
    <n v="145679721.13"/>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448189622.51999998"/>
    <n v="448189622.51999998"/>
    <n v="191638741.94999999"/>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601400456.43000007"/>
    <n v="601400456.42999995"/>
    <n v="243001638.44999999"/>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en blanco)"/>
    <s v="99 - MULTIPROVINCIAL"/>
    <n v="0"/>
    <n v="119939601.40000001"/>
    <n v="119939601.40000001"/>
    <n v="118875311.38"/>
  </r>
  <r>
    <s v="2023"/>
    <x v="0"/>
    <x v="0"/>
    <x v="1"/>
    <x v="8"/>
    <s v="2 - Poder Ejecutivo"/>
    <s v="0201 - PRESIDENCIA DE LA REPÚBLICA"/>
    <s v="0003 - PLAN PRESIDENCIAL CONTRA LA POBREZA"/>
    <x v="1"/>
    <x v="2"/>
    <x v="4"/>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10000000"/>
    <n v="55978591.07"/>
    <n v="56635920"/>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8559290.5"/>
    <n v="8987255"/>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0"/>
    <n v="205000.46"/>
    <n v="200000"/>
    <n v="0"/>
  </r>
  <r>
    <s v="2023"/>
    <x v="0"/>
    <x v="0"/>
    <x v="1"/>
    <x v="8"/>
    <s v="2 - Poder Ejecutivo"/>
    <s v="0201 - PRESIDENCIA DE LA REPÚBLICA"/>
    <s v="0003 - PLAN PRESIDENCIAL CONTRA LA POBREZA"/>
    <x v="1"/>
    <x v="2"/>
    <x v="4"/>
    <s v="2.6 - BIENES MUEBLES, INMUEBLES E INTANGIBLES"/>
    <s v="2.6.5 - MAQUINARIA, OTROS EQUIPOS Y HERRAMIENTAS"/>
    <s v="N"/>
    <s v="00 - N/A"/>
    <s v="50 - CRÉDITO INTERNO"/>
    <s v="(en blanco)"/>
    <s v="99 - MULTIPROVINCIAL"/>
    <n v="0"/>
    <n v="14759994.6"/>
    <n v="14759994.6"/>
    <n v="7409998.7999999998"/>
  </r>
  <r>
    <s v="2023"/>
    <x v="0"/>
    <x v="0"/>
    <x v="1"/>
    <x v="8"/>
    <s v="2 - Poder Ejecutivo"/>
    <s v="0201 - PRESIDENCIA DE LA REPÚBLICA"/>
    <s v="0003 - PLAN PRESIDENCIAL CONTRA LA POBREZA"/>
    <x v="1"/>
    <x v="2"/>
    <x v="4"/>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x v="1"/>
    <x v="2"/>
    <x v="4"/>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2990340"/>
    <n v="1505031.25"/>
    <n v="15320898.140000001"/>
    <n v="1505031.2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0"/>
    <n v="0"/>
    <n v="2067681.92"/>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6209556"/>
    <n v="3036328.77"/>
    <n v="23511166.649999999"/>
    <n v="2876438.77"/>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1076400"/>
    <n v="0"/>
    <n v="4943990.18"/>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0"/>
    <n v="54073500"/>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13469284.640000001"/>
    <n v="68469285"/>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45725000"/>
    <n v="170975000"/>
    <n v="45725000"/>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1348060"/>
    <n v="526238.57999999996"/>
    <n v="4043280.98"/>
    <n v="526238.57999999996"/>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0"/>
    <n v="0"/>
    <n v="2633407"/>
    <n v="0"/>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854915"/>
    <n v="4486414.3"/>
    <n v="9397411"/>
    <n v="2217914.2999999998"/>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18502634"/>
    <n v="21023218"/>
    <n v="18502634"/>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0"/>
    <n v="361080"/>
    <n v="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269745"/>
    <n v="269744"/>
    <n v="269745"/>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35000"/>
    <n v="918010.15"/>
    <n v="1865225.2"/>
    <n v="55401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0"/>
    <n v="120802.5"/>
    <n v="152000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97716"/>
    <n v="115168"/>
    <n v="440040"/>
    <n v="115168"/>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6750"/>
    <n v="335764.28"/>
    <n v="549352.67999999993"/>
    <n v="327976.28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093260"/>
    <n v="311276.59000000003"/>
    <n v="5300256.59"/>
    <n v="311276.59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50 - CRÉDITO INTERNO"/>
    <s v="(en blanco)"/>
    <s v="99 - MULTIPROVINCIAL"/>
    <n v="0"/>
    <n v="3009000"/>
    <n v="9759340"/>
    <n v="3009000"/>
  </r>
  <r>
    <s v="2023"/>
    <x v="0"/>
    <x v="0"/>
    <x v="1"/>
    <x v="8"/>
    <s v="2 - Poder Ejecutivo"/>
    <s v="0201 - PRESIDENCIA DE LA REPÚBLICA"/>
    <s v="0004 - COMISION PRESIDENCIAL DE APOYO AL DESARROLLO BARRIAL"/>
    <x v="1"/>
    <x v="2"/>
    <x v="4"/>
    <s v="2.6 - BIENES MUEBLES, INMUEBLES E INTANGIBLES"/>
    <s v="2.6.6 - EQUIPOS DE DEFENSA Y SEGURIDAD"/>
    <s v="N"/>
    <s v="00 - N/A"/>
    <s v="10 - FONDO GENERAL"/>
    <s v="(en blanco)"/>
    <s v="99 - MULTIPROVINCIAL"/>
    <n v="167000"/>
    <n v="195644"/>
    <n v="840537.54"/>
    <n v="195644"/>
  </r>
  <r>
    <s v="2023"/>
    <x v="0"/>
    <x v="0"/>
    <x v="1"/>
    <x v="8"/>
    <s v="2 - Poder Ejecutivo"/>
    <s v="0201 - PRESIDENCIA DE LA REPÚBLICA"/>
    <s v="0004 - COMISION PRESIDENCIAL DE APOYO AL DESARROLLO BARRIAL"/>
    <x v="1"/>
    <x v="2"/>
    <x v="4"/>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21798"/>
    <n v="13586361.060000001"/>
    <n v="20088024.68"/>
    <n v="5198426.7799999993"/>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63452"/>
    <n v="13468775.449999999"/>
    <n v="14789683.42"/>
    <n v="4556600.3099999996"/>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563069.73"/>
    <n v="200000"/>
    <n v="185250.04"/>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600000"/>
    <n v="0"/>
    <n v="31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15000000"/>
    <n v="42292487.280000001"/>
    <n v="14500000"/>
    <n v="319497.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642407.57999999996"/>
    <n v="1000000"/>
    <n v="642407.58000000007"/>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5200000"/>
    <n v="0"/>
    <n v="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8489680"/>
    <n v="33065187.220000003"/>
    <n v="35515984"/>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2000000"/>
    <n v="1940318.52"/>
    <n v="9752708.8000000007"/>
    <n v="252708.8"/>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15000000"/>
    <n v="8911745.3900000006"/>
    <n v="9000000"/>
    <n v="8911745.3900000006"/>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0200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1381160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5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x v="0"/>
    <x v="4"/>
    <x v="6"/>
    <s v="2.6 - BIENES MUEBLES, INMUEBLES E INTANGIBLES"/>
    <s v="2.6.4 - VEHÍCULOS Y EQUIPO DE TRANSPORTE, TRACCIÓN Y ELEVACIÓN"/>
    <s v="N"/>
    <s v="00 - N/A"/>
    <s v="10 - FONDO GENERAL"/>
    <s v="(en blanco)"/>
    <s v="99 - MULTIPROVINCIAL"/>
    <n v="0"/>
    <n v="3122280"/>
    <n v="339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0"/>
    <n v="3233000"/>
    <n v="3300000"/>
    <n v="323300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78400000"/>
    <n v="366173196"/>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0"/>
    <n v="0"/>
    <n v="52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34692877"/>
    <n v="2112313.23"/>
    <n v="29792877"/>
    <n v="1913275.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
    <n v="4504675.78"/>
    <n v="500000"/>
    <n v="4491230.8600000003"/>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10000000"/>
    <n v="0"/>
    <n v="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65307123"/>
    <n v="33694892.409999996"/>
    <n v="34944123"/>
    <n v="33186479.969999999"/>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00"/>
    <n v="5886604.6699999999"/>
    <n v="11300000"/>
    <n v="5583828.0300000003"/>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2059764.52"/>
    <n v="200000"/>
    <n v="2059764.5200000003"/>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00896379"/>
    <n v="79804822.590000004"/>
    <n v="114604979"/>
    <n v="72796802.590000004"/>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67965460"/>
    <n v="36172176.030000001"/>
    <n v="21853860"/>
    <n v="27662233.240000002"/>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200000"/>
    <n v="0"/>
    <n v="3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2880411"/>
    <n v="0"/>
    <n v="880411"/>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654598.19999999995"/>
    <n v="710000"/>
    <n v="131157"/>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500000"/>
    <n v="35400"/>
    <n v="925400"/>
    <n v="35400"/>
  </r>
  <r>
    <s v="2023"/>
    <x v="0"/>
    <x v="0"/>
    <x v="1"/>
    <x v="8"/>
    <s v="2 - Poder Ejecutivo"/>
    <s v="0201 - PRESIDENCIA DE LA REPÚBLICA"/>
    <s v="0004 - SERVICIO INTEGRAL DE EMERGENCIAS"/>
    <x v="0"/>
    <x v="4"/>
    <x v="6"/>
    <s v="2.6 - BIENES MUEBLES, INMUEBLES E INTANGIBLES"/>
    <s v="2.6.8 - BIENES INTANGIBLES"/>
    <s v="N"/>
    <s v="00 - N/A"/>
    <s v="10 - FONDO GENERAL"/>
    <s v="(en blanco)"/>
    <s v="99 - MULTIPROVINCIAL"/>
    <n v="0"/>
    <n v="465234"/>
    <n v="500000"/>
    <n v="465234"/>
  </r>
  <r>
    <s v="2023"/>
    <x v="0"/>
    <x v="0"/>
    <x v="1"/>
    <x v="8"/>
    <s v="2 - Poder Ejecutivo"/>
    <s v="0201 - PRESIDENCIA DE LA REPÚBLICA"/>
    <s v="0004 - SERVICIO INTEGRAL DE EMERGENCIAS"/>
    <x v="0"/>
    <x v="4"/>
    <x v="6"/>
    <s v="2.6 - BIENES MUEBLES, INMUEBLES E INTANGIBLES"/>
    <s v="2.6.8 - BIENES INTANGIBLES"/>
    <s v="N"/>
    <s v="00 - N/A"/>
    <s v="20 - FONDOS CON DESTINO ESPECÍFICO"/>
    <s v="(en blanco)"/>
    <s v="99 - MULTIPROVINCIAL"/>
    <n v="15000000"/>
    <n v="40723710.849999994"/>
    <n v="73609591"/>
    <n v="14293594"/>
  </r>
  <r>
    <s v="2023"/>
    <x v="0"/>
    <x v="0"/>
    <x v="1"/>
    <x v="8"/>
    <s v="2 - Poder Ejecutivo"/>
    <s v="0201 - PRESIDENCIA DE LA REPÚBLICA"/>
    <s v="0004 - SERVICIO INTEGRAL DE EMERGENCIAS"/>
    <x v="0"/>
    <x v="4"/>
    <x v="6"/>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x v="0"/>
    <x v="4"/>
    <x v="6"/>
    <s v="2.7 - OBRAS"/>
    <s v="2.7.1 - OBRAS EN EDIFICACIONES"/>
    <s v="S"/>
    <s v="03 - AMPLIACIÓN DEL SISTEMA NACIONAL DE ATENCION A EMERGENCIAS Y SEGURIDAD 9-1-1, FASE II"/>
    <s v="10 - FONDO GENERAL"/>
    <n v="14624"/>
    <s v="15 - MONTE CRISTI"/>
    <n v="50000"/>
    <n v="0"/>
    <n v="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0"/>
    <n v="104984.6"/>
    <n v="11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50000"/>
    <n v="73384.2"/>
    <n v="75000"/>
    <n v="73384.2"/>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5000"/>
    <n v="0"/>
    <n v="25000"/>
    <n v="0"/>
  </r>
  <r>
    <s v="2023"/>
    <x v="0"/>
    <x v="0"/>
    <x v="1"/>
    <x v="8"/>
    <s v="2 - Poder Ejecutivo"/>
    <s v="0201 - PRESIDENCIA DE LA REPÚBLICA"/>
    <s v="0005 - GOBERNACIÓN  DEL EDIFICIO GUBERNAMENTAL JUAN PABLO DUARTE"/>
    <x v="0"/>
    <x v="0"/>
    <x v="2"/>
    <s v="2.6 - BIENES MUEBLES, INMUEBLES E INTANGIBLES"/>
    <s v="2.6.5 - MAQUINARIA, OTROS EQUIPOS Y HERRAMIENTAS"/>
    <s v="N"/>
    <s v="00 - N/A"/>
    <s v="10 - FONDO GENERAL"/>
    <s v="(en blanco)"/>
    <s v="99 - MULTIPROVINCIAL"/>
    <n v="0"/>
    <n v="191160"/>
    <n v="200000"/>
    <n v="0"/>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992248.41"/>
    <n v="2342767.6"/>
    <n v="992248.41"/>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203538.19999999998"/>
    <n v="282232.40000000002"/>
    <n v="140632.4"/>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5655.6"/>
    <n v="600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264910"/>
    <n v="1345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2861.77"/>
    <n v="89000"/>
    <n v="0"/>
  </r>
  <r>
    <s v="2023"/>
    <x v="0"/>
    <x v="0"/>
    <x v="1"/>
    <x v="8"/>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5488"/>
    <n v="413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138839.33"/>
    <n v="1143262.8700000001"/>
    <n v="1138839.3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496817"/>
    <n v="496817"/>
    <n v="0"/>
  </r>
  <r>
    <s v="2023"/>
    <x v="0"/>
    <x v="0"/>
    <x v="1"/>
    <x v="8"/>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2801570400"/>
    <n v="3148835755.3400002"/>
    <n v="3178835755.3400002"/>
    <n v="3148835755.3400002"/>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0"/>
    <n v="34831756.349999994"/>
    <n v="50000000"/>
    <n v="34831756.350000001"/>
  </r>
  <r>
    <s v="2023"/>
    <x v="0"/>
    <x v="0"/>
    <x v="1"/>
    <x v="8"/>
    <s v="2 - Poder Ejecutivo"/>
    <s v="0201 - PRESIDENCIA DE LA REPÚBLICA"/>
    <s v="0005 - UNIDAD EJECUTORA PARA LA READECUACION DE BARRIOS  Y ENTORNOS (URBE)"/>
    <x v="1"/>
    <x v="2"/>
    <x v="92"/>
    <s v="2.6 - BIENES MUEBLES, INMUEBLES E INTANGIBLES"/>
    <s v="2.6.1 - MOBILIARIO Y EQUIPO"/>
    <s v="S"/>
    <s v="01 - MEJORAMIENTO URBANO, SOCIAL Y AMBIENTAL DEL BARRIO DOMINGO SAVIO (LA CIENEGA - LOS GUANDULES), DISTRITO NACIONAL"/>
    <s v="10 - FONDO GENERAL"/>
    <n v="13924"/>
    <s v="01 - DISTRITO NACIONAL"/>
    <n v="0"/>
    <n v="0"/>
    <n v="4900000"/>
    <n v="0"/>
  </r>
  <r>
    <s v="2023"/>
    <x v="0"/>
    <x v="0"/>
    <x v="1"/>
    <x v="8"/>
    <s v="2 - Poder Ejecutivo"/>
    <s v="0201 - PRESIDENCIA DE LA REPÚBLICA"/>
    <s v="0005 - UNIDAD EJECUTORA PARA LA READECUACION DE BARRIOS  Y ENTORNOS (URBE)"/>
    <x v="1"/>
    <x v="2"/>
    <x v="92"/>
    <s v="2.6 - BIENES MUEBLES, INMUEBLES E INTANGIBLES"/>
    <s v="2.6.2 - MOBILIARIO Y EQUIPO DE AUDIO, AUDIOVISUAL, RECREATIVO Y EDUCACIONAL"/>
    <s v="S"/>
    <s v="01 - MEJORAMIENTO URBANO, SOCIAL Y AMBIENTAL DEL BARRIO DOMINGO SAVIO (LA CIENEGA - LOS GUANDULES), DISTRITO NACIONAL"/>
    <s v="10 - FONDO GENERAL"/>
    <n v="13924"/>
    <s v="01 - DISTRITO NACIONAL"/>
    <n v="0"/>
    <n v="0"/>
    <n v="60000"/>
    <n v="0"/>
  </r>
  <r>
    <s v="2023"/>
    <x v="0"/>
    <x v="0"/>
    <x v="1"/>
    <x v="8"/>
    <s v="2 - Poder Ejecutivo"/>
    <s v="0201 - PRESIDENCIA DE LA REPÚBLICA"/>
    <s v="0005 - UNIDAD EJECUTORA PARA LA READECUACION DE BARRIOS  Y ENTORNOS (URBE)"/>
    <x v="1"/>
    <x v="2"/>
    <x v="92"/>
    <s v="2.6 - BIENES MUEBLES, INMUEBLES E INTANGIBLES"/>
    <s v="2.6.5 - MAQUINARIA, OTROS EQUIPOS Y HERRAMIENTAS"/>
    <s v="S"/>
    <s v="01 - MEJORAMIENTO URBANO, SOCIAL Y AMBIENTAL DEL BARRIO DOMINGO SAVIO (LA CIENEGA - LOS GUANDULES), DISTRITO NACIONAL"/>
    <s v="10 - FONDO GENERAL"/>
    <n v="13924"/>
    <s v="01 - DISTRITO NACIONAL"/>
    <n v="0"/>
    <n v="0"/>
    <n v="45000"/>
    <n v="0"/>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8086.54"/>
    <n v="9360"/>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4658861.93"/>
    <n v="5853092.8799999999"/>
    <n v="3002567.58"/>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415599.96"/>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14537.6"/>
    <n v="15216"/>
    <n v="0"/>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1724728.1199999999"/>
    <n v="1724729.1"/>
    <n v="341062.48"/>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680607.36"/>
    <n v="688940"/>
    <n v="0"/>
  </r>
  <r>
    <s v="2023"/>
    <x v="0"/>
    <x v="0"/>
    <x v="1"/>
    <x v="8"/>
    <s v="2 - Poder Ejecutivo"/>
    <s v="0201 - PRESIDENCIA DE LA REPÚBLICA"/>
    <s v="0006 - CENTRO DE OPERACIONES DE EMERGENCIAS (COE)"/>
    <x v="2"/>
    <x v="3"/>
    <x v="7"/>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4900"/>
    <n v="5000"/>
    <n v="49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74682.2"/>
    <n v="80313"/>
    <n v="74682.2"/>
  </r>
  <r>
    <s v="2023"/>
    <x v="0"/>
    <x v="0"/>
    <x v="1"/>
    <x v="8"/>
    <s v="2 - Poder Ejecutivo"/>
    <s v="0201 - PRESIDENCIA DE LA REPÚBLICA"/>
    <s v="0006 - CENTRO DE OPERACIONES DE EMERGENCIAS (COE)"/>
    <x v="2"/>
    <x v="3"/>
    <x v="7"/>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20000000"/>
    <n v="3348709.1"/>
    <n v="5470587.4100000001"/>
    <n v="739423.96"/>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100000"/>
    <n v="284173.5"/>
    <n v="956970"/>
    <n v="284173.5"/>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5305568.6800000006"/>
    <n v="3861196"/>
    <n v="4693561.6400000006"/>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1219788.18"/>
    <n v="1341264"/>
    <n v="742572.4"/>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239590"/>
    <n v="1810126.04"/>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68204"/>
    <n v="8201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9101.17000000001"/>
    <n v="411482.41999999993"/>
    <n v="139101.17000000001"/>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70427.78"/>
    <n v="1350415"/>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30000"/>
    <n v="0"/>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252300.27000000002"/>
    <n v="441955.8"/>
    <n v="238376.27000000002"/>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811236.08"/>
    <n v="500000"/>
    <n v="811236.08"/>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326100"/>
    <n v="434300"/>
    <n v="326100"/>
  </r>
  <r>
    <s v="2023"/>
    <x v="0"/>
    <x v="0"/>
    <x v="1"/>
    <x v="8"/>
    <s v="2 - Poder Ejecutivo"/>
    <s v="0201 - PRESIDENCIA DE LA REPÚBLICA"/>
    <s v="0007 - PROGRAMA SUPÉRATE"/>
    <x v="1"/>
    <x v="2"/>
    <x v="4"/>
    <s v="2.6 - BIENES MUEBLES, INMUEBLES E INTANGIBLES"/>
    <s v="2.6.2 - MOBILIARIO Y EQUIPO DE AUDIO, AUDIOVISUAL, RECREATIVO Y EDUCACIONAL"/>
    <s v="N"/>
    <s v="00 - N/A"/>
    <s v="60 - CREDITO EXTERNO"/>
    <s v="(en blanco)"/>
    <s v="99 - MULTIPROVINCIAL"/>
    <n v="0"/>
    <n v="0"/>
    <n v="14182"/>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20174.39"/>
    <n v="16810.259999999998"/>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200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5374.99"/>
    <n v="27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5200000"/>
    <n v="16997800"/>
    <n v="21025000"/>
    <n v="1093680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938056.29"/>
    <n v="78100"/>
    <n v="938056.29"/>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587890.2599999998"/>
    <n v="923073.83"/>
    <n v="1412765.6600000001"/>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5000000"/>
    <n v="27877.5"/>
    <n v="2176594.2200000002"/>
    <n v="27877.5"/>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1195173.98"/>
    <n v="2130158.9699999997"/>
    <n v="346234.78"/>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3000000"/>
    <n v="52002.6"/>
    <n v="163902.20000000019"/>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520751.35000000003"/>
    <n v="657697.59"/>
    <n v="381142.74000000005"/>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48174.01999999999"/>
    <n v="179768"/>
    <n v="7990.02"/>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541115.85"/>
    <n v="916558.48"/>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1348448.82"/>
    <n v="1350000"/>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50504"/>
    <n v="143198"/>
    <n v="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x v="1"/>
    <x v="2"/>
    <x v="4"/>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x v="1"/>
    <x v="2"/>
    <x v="4"/>
    <s v="2.6 - BIENES MUEBLES, INMUEBLES E INTANGIBLES"/>
    <s v="2.6.8 - BIENES INTANGIBLES"/>
    <s v="N"/>
    <s v="00 - N/A"/>
    <s v="10 - FONDO GENERAL"/>
    <s v="(en blanco)"/>
    <s v="99 - MULTIPROVINCIAL"/>
    <n v="100000"/>
    <n v="144700"/>
    <n v="145000"/>
    <n v="144700"/>
  </r>
  <r>
    <s v="2023"/>
    <x v="0"/>
    <x v="0"/>
    <x v="1"/>
    <x v="8"/>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7966"/>
    <n v="32000"/>
    <n v="27966"/>
  </r>
  <r>
    <s v="2023"/>
    <x v="0"/>
    <x v="0"/>
    <x v="1"/>
    <x v="8"/>
    <s v="2 - Poder Ejecutivo"/>
    <s v="0201 - PRESIDENCIA DE LA REPÚBLICA"/>
    <s v="0007 - PROGRAMA SUPÉRATE"/>
    <x v="1"/>
    <x v="2"/>
    <x v="4"/>
    <s v="2.7 - OBRAS"/>
    <s v="2.7.1 - OBRAS EN EDIFICACIONES"/>
    <s v="N"/>
    <s v="00 - N/A"/>
    <s v="10 - FONDO GENERAL"/>
    <s v="(en blanco)"/>
    <s v="99 - MULTIPROVINCIAL"/>
    <n v="0"/>
    <n v="7132267.9500000002"/>
    <n v="7300000"/>
    <n v="7132267.9500000002"/>
  </r>
  <r>
    <s v="2023"/>
    <x v="0"/>
    <x v="0"/>
    <x v="1"/>
    <x v="8"/>
    <s v="2 - Poder Ejecutivo"/>
    <s v="0201 - PRESIDENCIA DE LA REPÚBLICA"/>
    <s v="0007 - PROGRAMA SUPÉRATE"/>
    <x v="1"/>
    <x v="2"/>
    <x v="4"/>
    <s v="2.7 - OBRAS"/>
    <s v="2.7.1 - OBRAS EN EDIFICACIONES"/>
    <s v="N"/>
    <s v="00 - N/A"/>
    <s v="60 - CREDITO EXTERNO"/>
    <s v="(en blanco)"/>
    <s v="99 - MULTIPROVINCIAL"/>
    <n v="215555750"/>
    <n v="0"/>
    <n v="112300000"/>
    <n v="0"/>
  </r>
  <r>
    <s v="2023"/>
    <x v="0"/>
    <x v="0"/>
    <x v="1"/>
    <x v="8"/>
    <s v="2 - Poder Ejecutivo"/>
    <s v="0201 - PRESIDENCIA DE LA REPÚBLICA"/>
    <s v="0007 - PROGRAMA SUPÉRATE"/>
    <x v="1"/>
    <x v="2"/>
    <x v="4"/>
    <s v="2.7 - OBRAS"/>
    <s v="2.7.1 - OBRAS EN EDIFICACIONES"/>
    <s v="N"/>
    <s v="00 - N/A"/>
    <s v="60 - CREDITO EXTERNO"/>
    <s v="(en blanco)"/>
    <s v="99 - MULTIPROVINCIAL"/>
    <n v="0"/>
    <n v="1573522.69"/>
    <n v="6948821.9100000001"/>
    <n v="1573522.6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2000000"/>
    <n v="446609.86"/>
    <n v="1800000"/>
    <n v="446609.86"/>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3000000"/>
    <n v="865850.79"/>
    <n v="6452550"/>
    <n v="865850.7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0"/>
    <n v="239325.58000000002"/>
    <n v="659000"/>
    <n v="238746.57"/>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500000"/>
    <n v="0"/>
    <n v="497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500000"/>
    <n v="266808.86"/>
    <n v="2977000"/>
    <n v="5664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476614.98"/>
    <n v="494200"/>
    <n v="422440"/>
  </r>
  <r>
    <s v="2023"/>
    <x v="0"/>
    <x v="0"/>
    <x v="1"/>
    <x v="8"/>
    <s v="2 - Poder Ejecutivo"/>
    <s v="0201 - PRESIDENCIA DE LA REPÚBLICA"/>
    <s v="0008 - ADMINISTRADORA DE SUBSIDIOS SOCIALES"/>
    <x v="1"/>
    <x v="2"/>
    <x v="4"/>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677604.11"/>
    <n v="800000"/>
    <n v="677604.11"/>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221842.36"/>
    <n v="5402128"/>
    <n v="212105"/>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370000"/>
    <n v="0"/>
  </r>
  <r>
    <s v="2023"/>
    <x v="0"/>
    <x v="0"/>
    <x v="1"/>
    <x v="8"/>
    <s v="2 - Poder Ejecutivo"/>
    <s v="0201 - PRESIDENCIA DE LA REPÚBLICA"/>
    <s v="0008 - ADMINISTRADORA DE SUBSIDIOS SOCIALES"/>
    <x v="1"/>
    <x v="2"/>
    <x v="4"/>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x v="1"/>
    <x v="2"/>
    <x v="4"/>
    <s v="2.7 - OBRAS"/>
    <s v="2.7.1 - OBRAS EN EDIFICACIONES"/>
    <s v="N"/>
    <s v="00 - N/A"/>
    <s v="10 - FONDO GENERAL"/>
    <s v="(en blanco)"/>
    <s v="99 - MULTIPROVINCIAL"/>
    <n v="8000000"/>
    <n v="198618.13"/>
    <n v="201592"/>
    <n v="198618.13"/>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8500"/>
    <n v="54592.7"/>
    <n v="38500"/>
    <n v="54592.7"/>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938434"/>
    <n v="638113.62"/>
    <n v="218434"/>
    <n v="638112.81999999995"/>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0"/>
    <n v="28143"/>
    <n v="669000"/>
    <n v="28143"/>
  </r>
  <r>
    <s v="2023"/>
    <x v="0"/>
    <x v="0"/>
    <x v="1"/>
    <x v="8"/>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en blanco)"/>
    <s v="99 - MULTIPROVINCIAL"/>
    <n v="60000"/>
    <n v="0"/>
    <n v="10000"/>
    <n v="0"/>
  </r>
  <r>
    <s v="2023"/>
    <x v="0"/>
    <x v="0"/>
    <x v="1"/>
    <x v="8"/>
    <s v="2 - Poder Ejecutivo"/>
    <s v="0201 - PRESIDENCIA DE LA REPÚBLICA"/>
    <s v="0008 - DIRECCION GENERAL DE ETICA E INTEGRIDAD GUBERNAMENTAL"/>
    <x v="0"/>
    <x v="1"/>
    <x v="1"/>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x v="0"/>
    <x v="1"/>
    <x v="1"/>
    <s v="2.6 - BIENES MUEBLES, INMUEBLES E INTANGIBLES"/>
    <s v="2.6.7 - ACTIVOS BIOLÓGICOS"/>
    <s v="N"/>
    <s v="00 - N/A"/>
    <s v="10 - FONDO GENERAL"/>
    <s v="(en blanco)"/>
    <s v="99 - MULTIPROVINCIAL"/>
    <n v="0"/>
    <n v="154344"/>
    <n v="170000"/>
    <n v="154344"/>
  </r>
  <r>
    <s v="2023"/>
    <x v="0"/>
    <x v="0"/>
    <x v="1"/>
    <x v="8"/>
    <s v="2 - Poder Ejecutivo"/>
    <s v="0201 - PRESIDENCIA DE LA REPÚBLICA"/>
    <s v="0008 - DIRECCION GENERAL DE ETICA E INTEGRIDAD GUBERNAMENTAL"/>
    <x v="0"/>
    <x v="1"/>
    <x v="1"/>
    <s v="2.6 - BIENES MUEBLES, INMUEBLES E INTANGIBLES"/>
    <s v="2.6.8 - BIENES INTANGIBLES"/>
    <s v="N"/>
    <s v="00 - N/A"/>
    <s v="10 - FONDO GENERAL"/>
    <s v="(en blanco)"/>
    <s v="99 - MULTIPROVINCIAL"/>
    <n v="0"/>
    <n v="195677.5"/>
    <n v="200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700000"/>
    <n v="1551459.98"/>
    <n v="2045000"/>
    <n v="522897.55"/>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258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1072648.3"/>
    <n v="1095000"/>
    <n v="1019605.2"/>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1370717.5"/>
    <n v="1705000"/>
    <n v="0"/>
  </r>
  <r>
    <s v="2023"/>
    <x v="0"/>
    <x v="0"/>
    <x v="1"/>
    <x v="8"/>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250000"/>
    <n v="0"/>
    <n v="0"/>
    <n v="0"/>
  </r>
  <r>
    <s v="2023"/>
    <x v="0"/>
    <x v="0"/>
    <x v="1"/>
    <x v="8"/>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en blanco)"/>
    <s v="99 - MULTIPROVINCIAL"/>
    <n v="0"/>
    <n v="0"/>
    <n v="110000"/>
    <n v="0"/>
  </r>
  <r>
    <s v="2023"/>
    <x v="0"/>
    <x v="0"/>
    <x v="1"/>
    <x v="8"/>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6000000"/>
    <n v="0"/>
    <n v="60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59945.99"/>
    <n v="159946"/>
    <n v="159945.99"/>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085120.47"/>
    <n v="1300000"/>
    <n v="1085120.47"/>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96111"/>
    <n v="175000"/>
    <n v="96111"/>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92331476.920000002"/>
    <n v="114218740.99999999"/>
    <n v="92331476.920000002"/>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128895338.92"/>
    <n v="255903504.22999999"/>
    <n v="128895338.92"/>
  </r>
  <r>
    <s v="2023"/>
    <x v="0"/>
    <x v="0"/>
    <x v="1"/>
    <x v="8"/>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n v="14526"/>
    <s v="10 - INDEPENDENCIA"/>
    <n v="4915999"/>
    <n v="12016326.66"/>
    <n v="14915999"/>
    <n v="12016326.66"/>
  </r>
  <r>
    <s v="2023"/>
    <x v="0"/>
    <x v="0"/>
    <x v="1"/>
    <x v="8"/>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n v="14541"/>
    <s v="01 - DISTRITO NACIONAL"/>
    <n v="67968024"/>
    <n v="61049530.379999988"/>
    <n v="92871935.409999996"/>
    <n v="53367244.969999999"/>
  </r>
  <r>
    <s v="2023"/>
    <x v="0"/>
    <x v="0"/>
    <x v="1"/>
    <x v="8"/>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n v="14542"/>
    <s v="32 - SANTO DOMINGO"/>
    <n v="31783160"/>
    <n v="77090163.520000011"/>
    <n v="82005827.179999977"/>
    <n v="41222196.060000002"/>
  </r>
  <r>
    <s v="2023"/>
    <x v="0"/>
    <x v="0"/>
    <x v="1"/>
    <x v="8"/>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n v="14556"/>
    <s v="25 - SANTIAGO"/>
    <n v="28108806"/>
    <n v="35321504.189999998"/>
    <n v="58307849.600000001"/>
    <n v="28988647.500000004"/>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1082471"/>
    <n v="2895173.96"/>
    <n v="5582471"/>
    <n v="2895173.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n v="14566"/>
    <s v="16 - PEDERNALES"/>
    <n v="2489528"/>
    <n v="10376621.140000001"/>
    <n v="14452987.370000001"/>
    <n v="10376621.140000001"/>
  </r>
  <r>
    <s v="2023"/>
    <x v="0"/>
    <x v="0"/>
    <x v="1"/>
    <x v="8"/>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n v="14497"/>
    <s v="06 - DUARTE"/>
    <n v="29645701"/>
    <n v="47315551.799999997"/>
    <n v="62567235.640000001"/>
    <n v="21743338.320000004"/>
  </r>
  <r>
    <s v="2023"/>
    <x v="0"/>
    <x v="0"/>
    <x v="1"/>
    <x v="8"/>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n v="14577"/>
    <s v="04 - BARAHONA"/>
    <n v="14472207"/>
    <n v="15102422.67"/>
    <n v="19815844.370000001"/>
    <n v="15101612.67"/>
  </r>
  <r>
    <s v="2023"/>
    <x v="0"/>
    <x v="0"/>
    <x v="1"/>
    <x v="8"/>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n v="14235"/>
    <s v="18 - PUERTO PLATA"/>
    <n v="4661704"/>
    <n v="3895094.5299999993"/>
    <n v="8221585.5600000005"/>
    <n v="3895094.53"/>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1000000"/>
    <n v="0"/>
    <n v="1000000"/>
    <n v="0"/>
  </r>
  <r>
    <s v="2023"/>
    <x v="0"/>
    <x v="0"/>
    <x v="1"/>
    <x v="8"/>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3859232"/>
    <n v="0"/>
    <n v="3859232"/>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x v="3"/>
    <x v="20"/>
    <x v="97"/>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n v="15027"/>
    <s v="25 - SANTIAGO"/>
    <n v="30000000"/>
    <n v="13917930.66"/>
    <n v="14770696.73"/>
    <n v="13917930.66"/>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50000000"/>
    <n v="211776244.39000002"/>
    <n v="243277789.5"/>
    <n v="211776244.39000002"/>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30822046.449999999"/>
    <n v="30822046.449999999"/>
    <n v="25810357.82"/>
  </r>
  <r>
    <s v="2023"/>
    <x v="0"/>
    <x v="0"/>
    <x v="1"/>
    <x v="8"/>
    <s v="2 - Poder Ejecutivo"/>
    <s v="0201 - PRESIDENCIA DE LA REPÚBLICA"/>
    <s v="0009 - COMISIÓN PRESIDENCIAL DE APOYO AL DESARROLLO PROVINCIAL"/>
    <x v="1"/>
    <x v="14"/>
    <x v="90"/>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x v="1"/>
    <x v="14"/>
    <x v="90"/>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2074792"/>
    <n v="1938638.52"/>
    <n v="6373959"/>
    <n v="1938638.52"/>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x v="1"/>
    <x v="14"/>
    <x v="90"/>
    <s v="2.7 - OBRAS"/>
    <s v="2.7.1 - OBRAS EN EDIFICACIONES"/>
    <s v="S"/>
    <s v="08 - CONSTRUCCIÓN DE LA FUNERARIA MUNICIPAL DE GUAYMATE, PROVINCIA LA ROMANA"/>
    <s v="10 - FONDO GENERAL"/>
    <n v="14058"/>
    <s v="12 - LA ROMANA"/>
    <n v="3843340"/>
    <n v="7317671.8599999994"/>
    <n v="8447653.4899999984"/>
    <n v="2538670.89"/>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10888701"/>
    <n v="16542307.34"/>
    <n v="16542307.34"/>
    <n v="16542307.34"/>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762605"/>
    <n v="3090179.1799999997"/>
    <n v="3534460.01"/>
    <n v="3090179.1799999997"/>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762605"/>
    <n v="3326818.09"/>
    <n v="3563814.01"/>
    <n v="3326818.09"/>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2058942"/>
    <n v="6823623.0599999996"/>
    <n v="9542615.9499999993"/>
    <n v="6823623.0599999996"/>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762605"/>
    <n v="712762.8"/>
    <n v="3534460.01"/>
    <n v="712762.8"/>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762605"/>
    <n v="2938093.1500000004"/>
    <n v="3570736.5"/>
    <n v="2938093.15"/>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x v="1"/>
    <x v="14"/>
    <x v="90"/>
    <s v="2.7 - OBRAS"/>
    <s v="2.7.1 - OBRAS EN EDIFICACIONES"/>
    <s v="S"/>
    <s v="25 - REHABILITACIÓN DE EDIFICACIÓN PARA EL ALOJAMIENTO DE OFICINAS PÚBLICAS EN SAN FRANCISCO DE MACORÍS, PROVINCIA DUARTE"/>
    <s v="10 - FONDO GENERAL"/>
    <n v="14585"/>
    <s v="06 - DUARTE"/>
    <n v="26491464"/>
    <n v="210166142.35999998"/>
    <n v="216051096.41"/>
    <n v="181410722.60999998"/>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2051016"/>
    <n v="1917240.66"/>
    <n v="6255082"/>
    <n v="1917240.66"/>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79251"/>
    <n v="0"/>
    <n v="396255"/>
    <n v="0"/>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2051016"/>
    <n v="1917240.66"/>
    <n v="6255082"/>
    <n v="1917240.66"/>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79251"/>
    <n v="0"/>
    <n v="396255"/>
    <n v="0"/>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2051016"/>
    <n v="2051016"/>
    <n v="6255082"/>
    <n v="2051016"/>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79251"/>
    <n v="0"/>
    <n v="396255"/>
    <n v="0"/>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DE FUNERARIAS EN COMUNIDADES DE LA PROVINCIA SAN JUAN"/>
    <s v="10 - FONDO GENERAL"/>
    <n v="14611"/>
    <s v="22 - SAN JUAN"/>
    <n v="7500000"/>
    <n v="17764951.899999999"/>
    <n v="27500000"/>
    <n v="17756507.719999999"/>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x v="1"/>
    <x v="14"/>
    <x v="90"/>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0"/>
    <n v="3526219.49"/>
    <n v="4526219.49"/>
    <n v="3526219.48"/>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13967116"/>
    <n v="8192624.8700000001"/>
    <n v="17062203.460000001"/>
    <n v="8192624.8700000001"/>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6244090"/>
    <n v="4053322.5700000003"/>
    <n v="4053322.57"/>
    <n v="3670105.2199999997"/>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209033"/>
    <n v="0"/>
    <n v="1"/>
    <n v="0"/>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50387374"/>
    <n v="46838573.640000001"/>
    <n v="46838573.640000001"/>
    <n v="45084039.140000001"/>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n v="14730"/>
    <s v="21 - SAN CRISTOBAL"/>
    <n v="1202786"/>
    <n v="0"/>
    <n v="0"/>
    <n v="0"/>
  </r>
  <r>
    <s v="2023"/>
    <x v="0"/>
    <x v="0"/>
    <x v="1"/>
    <x v="8"/>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n v="14916"/>
    <s v="30 - HATO MAYOR"/>
    <n v="573218"/>
    <n v="0"/>
    <n v="573218"/>
    <n v="0"/>
  </r>
  <r>
    <s v="2023"/>
    <x v="0"/>
    <x v="0"/>
    <x v="1"/>
    <x v="8"/>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n v="14244"/>
    <s v="06 - DUARTE"/>
    <n v="984738"/>
    <n v="0"/>
    <n v="1"/>
    <n v="0"/>
  </r>
  <r>
    <s v="2023"/>
    <x v="0"/>
    <x v="0"/>
    <x v="1"/>
    <x v="8"/>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n v="14257"/>
    <s v="13 - LA VEGA"/>
    <n v="749089"/>
    <n v="0"/>
    <n v="749089"/>
    <n v="0"/>
  </r>
  <r>
    <s v="2023"/>
    <x v="0"/>
    <x v="0"/>
    <x v="1"/>
    <x v="8"/>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n v="14392"/>
    <s v="03 - BAHORUCO"/>
    <n v="210338"/>
    <n v="0"/>
    <n v="210338"/>
    <n v="0"/>
  </r>
  <r>
    <s v="2023"/>
    <x v="0"/>
    <x v="0"/>
    <x v="1"/>
    <x v="8"/>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n v="14673"/>
    <s v="21 - SAN CRISTOBAL"/>
    <n v="205252"/>
    <n v="0"/>
    <n v="205252"/>
    <n v="0"/>
  </r>
  <r>
    <s v="2023"/>
    <x v="0"/>
    <x v="0"/>
    <x v="1"/>
    <x v="8"/>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n v="14675"/>
    <s v="21 - SAN CRISTOBAL"/>
    <n v="205254"/>
    <n v="0"/>
    <n v="205254"/>
    <n v="0"/>
  </r>
  <r>
    <s v="2023"/>
    <x v="0"/>
    <x v="0"/>
    <x v="1"/>
    <x v="8"/>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n v="14676"/>
    <s v="21 - SAN CRISTOBAL"/>
    <n v="656273"/>
    <n v="0"/>
    <n v="656273"/>
    <n v="0"/>
  </r>
  <r>
    <s v="2023"/>
    <x v="0"/>
    <x v="0"/>
    <x v="1"/>
    <x v="8"/>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n v="14677"/>
    <s v="21 - SAN CRISTOBAL"/>
    <n v="205254"/>
    <n v="0"/>
    <n v="205254"/>
    <n v="0"/>
  </r>
  <r>
    <s v="2023"/>
    <x v="0"/>
    <x v="0"/>
    <x v="1"/>
    <x v="8"/>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n v="14704"/>
    <s v="01 - DISTRITO NACIONAL"/>
    <n v="669286"/>
    <n v="0"/>
    <n v="669286"/>
    <n v="0"/>
  </r>
  <r>
    <s v="2023"/>
    <x v="0"/>
    <x v="0"/>
    <x v="1"/>
    <x v="8"/>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n v="14812"/>
    <s v="25 - SANTIAGO"/>
    <n v="357402"/>
    <n v="0"/>
    <n v="357402"/>
    <n v="0"/>
  </r>
  <r>
    <s v="2023"/>
    <x v="0"/>
    <x v="0"/>
    <x v="1"/>
    <x v="8"/>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n v="15018"/>
    <s v="25 - SANTIAGO"/>
    <n v="21653655"/>
    <n v="13119016.18"/>
    <n v="14778935.530000001"/>
    <n v="13119016.18"/>
  </r>
  <r>
    <s v="2023"/>
    <x v="0"/>
    <x v="0"/>
    <x v="1"/>
    <x v="8"/>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n v="14397"/>
    <s v="18 - PUERTO PLATA"/>
    <n v="1199341"/>
    <n v="0"/>
    <n v="0"/>
    <n v="0"/>
  </r>
  <r>
    <s v="2023"/>
    <x v="0"/>
    <x v="0"/>
    <x v="1"/>
    <x v="8"/>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3418662"/>
    <n v="7677448"/>
    <n v="7677448"/>
    <n v="7593881.0499999998"/>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8642562"/>
    <n v="12258704.51"/>
    <n v="13498244.960000001"/>
    <n v="8412227.4600000009"/>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421506"/>
    <n v="56660.36"/>
    <n v="421506"/>
    <n v="0"/>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2196497"/>
    <n v="9653558.9600000009"/>
    <n v="9653558.9600000009"/>
    <n v="9653558.9600000009"/>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n v="14578"/>
    <s v="14 - MARIA TRINIDAD SANCHEZ"/>
    <n v="12597926"/>
    <n v="19456274.370000001"/>
    <n v="19456274.370000001"/>
    <n v="14226866.219999999"/>
  </r>
  <r>
    <s v="2023"/>
    <x v="0"/>
    <x v="0"/>
    <x v="1"/>
    <x v="8"/>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1596291.33"/>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3600000"/>
    <n v="14386910.369999999"/>
    <n v="14451870.219999999"/>
    <n v="14385910.370000001"/>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1343620"/>
    <n v="0"/>
    <n v="0.72999999998137355"/>
    <n v="0"/>
  </r>
  <r>
    <s v="2023"/>
    <x v="0"/>
    <x v="0"/>
    <x v="1"/>
    <x v="8"/>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n v="14227"/>
    <s v="14 - MARIA TRINIDAD SANCHEZ"/>
    <n v="0"/>
    <n v="23039668.73"/>
    <n v="29248102.669999998"/>
    <n v="8039668.7300000004"/>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76099"/>
    <n v="1239775.6200000001"/>
    <n v="2051709"/>
    <n v="231014.0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69825"/>
    <n v="5422929.2999999998"/>
    <n v="8190111.8000000007"/>
    <n v="1618529.58"/>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9011000"/>
    <n v="9818901.1699999999"/>
    <n v="10703100"/>
    <n v="6919501.1600000001"/>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4613351.5999999996"/>
    <n v="319820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66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5000"/>
    <n v="3549237.33"/>
    <n v="3679037.33"/>
    <n v="2968023.3200000003"/>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0"/>
    <n v="1734600"/>
    <n v="23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093553"/>
    <n v="806275.12"/>
    <n v="897538"/>
    <n v="806275.1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9641230"/>
    <n v="12795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466690"/>
    <n v="2205000"/>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7241208"/>
    <n v="20620205"/>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522895.56"/>
    <n v="5143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578200"/>
    <n v="581895"/>
    <n v="57820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5000000"/>
    <n v="380587.63"/>
    <n v="500335.13000000082"/>
    <n v="87496.87"/>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63932.4"/>
    <n v="95084.4"/>
    <n v="63932.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9352"/>
    <n v="29915.599999999999"/>
    <n v="19352"/>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8991.16"/>
    <n v="19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09375.38"/>
    <n v="110138"/>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280000000"/>
    <n v="149010064.98000002"/>
    <n v="156575810.13000003"/>
    <n v="135272341.44"/>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508692.7199999997"/>
    <n v="5938453.7599999998"/>
    <n v="2426986.87"/>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0"/>
    <n v="3600000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36000000"/>
    <n v="3600000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9988031"/>
    <n v="11704713.07"/>
    <n v="15320000"/>
    <n v="11704713.07"/>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300858"/>
    <n v="681888.02"/>
    <n v="700000"/>
    <n v="681888.02"/>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26275170"/>
    <n v="15825909.49"/>
    <n v="19325000"/>
    <n v="15825909.49"/>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0"/>
    <n v="707255.19"/>
    <n v="1000000"/>
    <n v="707255.19"/>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6336195"/>
    <n v="0"/>
    <n v="42667758.259999998"/>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3144134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0826262"/>
    <n v="0"/>
    <n v="2165252.400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87760000.120000005"/>
    <n v="87760000.11999999"/>
    <n v="33542973.789999999"/>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76452073.030000001"/>
    <n v="76452073.029999986"/>
    <n v="64156202.410000004"/>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76452073.030000001"/>
    <n v="76452073.030000001"/>
    <n v="67349263.74000001"/>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39999998"/>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24294022.739999998"/>
    <n v="26993358.57"/>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90"/>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40262631.450000003"/>
    <n v="40214428.07"/>
    <n v="11058820.9"/>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500000"/>
    <n v="1916922.87"/>
    <n v="2370900"/>
    <n v="1135702.8999999999"/>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2000000"/>
    <n v="2530618.7800000003"/>
    <n v="2567000"/>
    <n v="1184539.74"/>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400000"/>
    <n v="390413.14"/>
    <n v="391000"/>
    <n v="327293.15000000002"/>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00000"/>
    <n v="181484"/>
    <n v="212000"/>
    <n v="87084"/>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500000"/>
    <n v="514080.83"/>
    <n v="1000000"/>
    <n v="0"/>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27 - VALVERDE"/>
    <n v="0"/>
    <n v="1612407.21"/>
    <n v="3000000"/>
    <n v="487874.89999999991"/>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0 - INDEPENDEN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1 - LA ALTAGRA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32 - SANTO DOMINGO"/>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1000000"/>
    <n v="569940"/>
    <n v="570600"/>
    <n v="56994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x v="1"/>
    <x v="2"/>
    <x v="4"/>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x v="1"/>
    <x v="2"/>
    <x v="4"/>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x v="1"/>
    <x v="2"/>
    <x v="4"/>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100000"/>
    <n v="65714.399999999994"/>
    <n v="88602.4"/>
    <n v="65714.399999999994"/>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0"/>
    <n v="16788"/>
    <n v="15000"/>
    <n v="16788"/>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500000"/>
    <n v="10897066.84"/>
    <n v="11599700.41"/>
    <n v="10730468.859999999"/>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6942091"/>
    <n v="16326975.469999999"/>
    <n v="16326975.469999999"/>
    <n v="11864878.73"/>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53691"/>
    <n v="1262876.82"/>
    <n v="1262876.82"/>
    <n v="1262876.8199999998"/>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89009"/>
    <n v="284849.99"/>
    <n v="1729849.99"/>
    <n v="284849.99"/>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35903520"/>
    <n v="39312000"/>
    <n v="46026471.119999997"/>
    <n v="3931200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623529"/>
    <n v="929549.72"/>
    <n v="2399519.7199999997"/>
    <n v="60003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0"/>
    <n v="829076.85"/>
    <n v="829077.25"/>
    <n v="660136.25"/>
  </r>
  <r>
    <s v="2023"/>
    <x v="0"/>
    <x v="0"/>
    <x v="1"/>
    <x v="8"/>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0"/>
    <n v="1499544.01"/>
    <n v="1499555"/>
    <n v="947304"/>
  </r>
  <r>
    <s v="2023"/>
    <x v="0"/>
    <x v="0"/>
    <x v="1"/>
    <x v="8"/>
    <s v="2 - Poder Ejecutivo"/>
    <s v="0201 - PRESIDENCIA DE LA REPÚBLICA"/>
    <s v="0010 - UNIDAD TECNICA EJECUTORA DE TITULACION DE TERRENOS DEL ESTADO"/>
    <x v="0"/>
    <x v="0"/>
    <x v="2"/>
    <s v="2.7 - OBRAS"/>
    <s v="2.7.1 - OBRAS EN EDIFICACIONES"/>
    <s v="N"/>
    <s v="00 - N/A"/>
    <s v="10 - FONDO GENERAL"/>
    <s v="(en blanco)"/>
    <s v="99 - MULTIPROVINCIAL"/>
    <n v="0"/>
    <n v="1500848.73"/>
    <n v="172300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2 - CONSEJO NACIONAL DE DROGAS"/>
    <x v="0"/>
    <x v="1"/>
    <x v="11"/>
    <s v="2.6 - BIENES MUEBLES, INMUEBLES E INTANGIBLES"/>
    <s v="2.6.1 - MOBILIARIO Y EQUIPO"/>
    <s v="N"/>
    <s v="00 - N/A"/>
    <s v="20 - FONDOS CON DESTINO ESPECÍFICO"/>
    <s v="(en blanco)"/>
    <s v="99 - MULTIPROVINCIAL"/>
    <n v="0"/>
    <n v="0"/>
    <n v="26859"/>
    <n v="0"/>
  </r>
  <r>
    <s v="2023"/>
    <x v="0"/>
    <x v="0"/>
    <x v="1"/>
    <x v="8"/>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en blanco)"/>
    <s v="99 - MULTIPROVINCIAL"/>
    <n v="0"/>
    <n v="0"/>
    <n v="262273"/>
    <n v="0"/>
  </r>
  <r>
    <s v="2023"/>
    <x v="0"/>
    <x v="0"/>
    <x v="1"/>
    <x v="8"/>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en blanco)"/>
    <s v="99 - MULTIPROVINCIAL"/>
    <n v="0"/>
    <n v="0"/>
    <n v="46181"/>
    <n v="0"/>
  </r>
  <r>
    <s v="2023"/>
    <x v="0"/>
    <x v="0"/>
    <x v="1"/>
    <x v="8"/>
    <s v="2 - Poder Ejecutivo"/>
    <s v="0201 - PRESIDENCIA DE LA REPÚBLICA"/>
    <s v="0012 - CONSEJO NACIONAL DE DROGAS"/>
    <x v="0"/>
    <x v="1"/>
    <x v="11"/>
    <s v="2.6 - BIENES MUEBLES, INMUEBLES E INTANGIBLES"/>
    <s v="2.6.5 - MAQUINARIA, OTROS EQUIPOS Y HERRAMIENTAS"/>
    <s v="N"/>
    <s v="00 - N/A"/>
    <s v="20 - FONDOS CON DESTINO ESPECÍFICO"/>
    <s v="(en blanco)"/>
    <s v="99 - MULTIPROVINCIAL"/>
    <n v="0"/>
    <n v="0"/>
    <n v="3540"/>
    <n v="0"/>
  </r>
  <r>
    <s v="2023"/>
    <x v="0"/>
    <x v="0"/>
    <x v="1"/>
    <x v="8"/>
    <s v="2 - Poder Ejecutivo"/>
    <s v="0201 - PRESIDENCIA DE LA REPÚBLICA"/>
    <s v="0012 - CONSEJO NACIONAL DE DROGAS"/>
    <x v="0"/>
    <x v="1"/>
    <x v="11"/>
    <s v="2.6 - BIENES MUEBLES, INMUEBLES E INTANGIBLES"/>
    <s v="2.6.5 - MAQUINARIA, OTROS EQUIPOS Y HERRAMIENTAS"/>
    <s v="N"/>
    <s v="00 - N/A"/>
    <s v="20 - FONDOS CON DESTINO ESPECÍFICO"/>
    <s v="(en blanco)"/>
    <s v="99 - MULTIPROVINCIAL"/>
    <n v="0"/>
    <n v="0"/>
    <n v="17788"/>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500000"/>
    <n v="276120"/>
    <n v="2294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000000"/>
    <n v="265095.2"/>
    <n v="267380"/>
    <n v="119661.55"/>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500000"/>
    <n v="628999"/>
    <n v="1170000"/>
    <n v="628999"/>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0"/>
    <n v="0"/>
    <n v="19000"/>
    <n v="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2500000"/>
    <n v="3803872.7700000005"/>
    <n v="4561680"/>
    <n v="2519489.4900000002"/>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2193180"/>
    <n v="2400000"/>
    <n v="219318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8342"/>
    <n v="468520"/>
    <n v="468342"/>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0"/>
    <n v="90860"/>
    <n v="100000"/>
    <n v="9086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5000000"/>
    <n v="0"/>
    <n v="50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x v="1"/>
    <x v="2"/>
    <x v="4"/>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3113441.09"/>
    <n v="3935600"/>
    <n v="6844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22000000"/>
    <n v="45703200.019999996"/>
    <n v="45703300"/>
    <n v="396144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0"/>
    <n v="1700380"/>
    <n v="2441000"/>
    <n v="170038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4125000"/>
    <n v="0"/>
    <n v="4336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5000000"/>
    <n v="30000.000000000095"/>
    <n v="1053819.9999999998"/>
    <n v="3000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1113810"/>
    <n v="1236899.24"/>
    <n v="456306"/>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471032.4"/>
    <n v="642000"/>
    <n v="471032.4"/>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19210.400000000001"/>
    <n v="62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200000"/>
    <n v="3172500.56"/>
    <n v="3790438.76"/>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1000000"/>
    <n v="6630986.4000000004"/>
    <n v="7417217.5999999996"/>
    <n v="6548150.4000000004"/>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2000000"/>
    <n v="3322191.6399999997"/>
    <n v="5000000"/>
    <n v="3322191.64"/>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x v="1"/>
    <x v="2"/>
    <x v="4"/>
    <s v="2.6 - BIENES MUEBLES, INMUEBLES E INTANGIBLES"/>
    <s v="2.6.6 - EQUIPOS DE DEFENSA Y SEGURIDAD"/>
    <s v="N"/>
    <s v="00 - N/A"/>
    <s v="10 - FONDO GENERAL"/>
    <s v="(en blanco)"/>
    <s v="99 - MULTIPROVINCIAL"/>
    <n v="200000"/>
    <n v="0"/>
    <n v="3000"/>
    <n v="0"/>
  </r>
  <r>
    <s v="2023"/>
    <x v="0"/>
    <x v="0"/>
    <x v="1"/>
    <x v="8"/>
    <s v="2 - Poder Ejecutivo"/>
    <s v="0201 - PRESIDENCIA DE LA REPÚBLICA"/>
    <s v="0014 - COMEDORES ECONOMICOS DEL ESTADO"/>
    <x v="1"/>
    <x v="2"/>
    <x v="4"/>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x v="1"/>
    <x v="2"/>
    <x v="4"/>
    <s v="2.7 - OBRAS"/>
    <s v="2.7.1 - OBRAS EN EDIFICACIONES"/>
    <s v="N"/>
    <s v="00 - N/A"/>
    <s v="20 - FONDOS CON DESTINO ESPECÍFICO"/>
    <s v="(en blanco)"/>
    <s v="99 - MULTIPROVINCIAL"/>
    <n v="25000000"/>
    <n v="58384048.219999999"/>
    <n v="64168999"/>
    <n v="18053464.300000004"/>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50000"/>
    <n v="184690.6"/>
    <n v="209350"/>
    <n v="69333.8"/>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62000"/>
    <n v="238993.19"/>
    <n v="239100"/>
    <n v="214229"/>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10064.219999999999"/>
    <n v="10200"/>
    <n v="10064.219999999999"/>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11210"/>
    <n v="11350"/>
    <n v="11210"/>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5370"/>
    <n v="25500"/>
    <n v="25370"/>
  </r>
  <r>
    <s v="2023"/>
    <x v="0"/>
    <x v="0"/>
    <x v="1"/>
    <x v="8"/>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14160"/>
    <n v="14300"/>
    <n v="1416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807998"/>
    <n v="1747147.78"/>
    <n v="1807998"/>
    <n v="1647615.77"/>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100000"/>
    <n v="1032147.2000000001"/>
    <n v="1100000"/>
    <n v="1032147.2000000001"/>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571900"/>
    <n v="651287.35000000009"/>
    <n v="571900"/>
    <n v="411587.37000000005"/>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75000"/>
    <n v="65372"/>
    <n v="7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00000"/>
    <n v="68084.03"/>
    <n v="100000"/>
    <n v="68084.03"/>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20000"/>
    <n v="0"/>
    <n v="20000"/>
    <n v="0"/>
  </r>
  <r>
    <s v="2023"/>
    <x v="0"/>
    <x v="0"/>
    <x v="1"/>
    <x v="8"/>
    <s v="2 - Poder Ejecutivo"/>
    <s v="0201 - PRESIDENCIA DE LA REPÚBLICA"/>
    <s v="0015 - DIRECCIÓN GENERAL DE DESARROLLO DE LA COMUNIDAD"/>
    <x v="1"/>
    <x v="2"/>
    <x v="4"/>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08072"/>
    <n v="0"/>
    <n v="508072"/>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105654.5"/>
    <n v="140000"/>
    <n v="105654.5"/>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459000"/>
    <n v="507664"/>
    <n v="45900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126148.4"/>
    <n v="25000"/>
    <n v="126148.4"/>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x v="1"/>
    <x v="2"/>
    <x v="4"/>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4000000"/>
    <n v="0"/>
    <n v="7.0000000298023224E-2"/>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500000"/>
    <n v="1644500.93"/>
    <n v="1644500.9299999997"/>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000000"/>
    <n v="3502532.45"/>
    <n v="3502533"/>
    <n v="27304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359500"/>
    <n v="188467.24"/>
    <n v="479770"/>
    <n v="188467.24"/>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186332"/>
    <n v="281197.3"/>
    <n v="13100"/>
    <n v="51235.3"/>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45000"/>
    <n v="43188"/>
    <n v="45000"/>
    <n v="43188"/>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63000"/>
    <n v="20744.400000000001"/>
    <n v="11684"/>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258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0"/>
    <n v="17641"/>
    <n v="17641"/>
    <n v="17641"/>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1800000"/>
    <n v="0"/>
    <n v="0"/>
    <n v="0"/>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0"/>
    <n v="89437"/>
    <n v="8968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69000"/>
    <n v="32686"/>
    <n v="32686"/>
    <n v="32686"/>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73500"/>
    <n v="27159.35"/>
    <n v="27160"/>
    <n v="27159.35"/>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5000"/>
    <n v="0"/>
    <n v="0"/>
    <n v="0"/>
  </r>
  <r>
    <s v="2023"/>
    <x v="0"/>
    <x v="0"/>
    <x v="1"/>
    <x v="8"/>
    <s v="2 - Poder Ejecutivo"/>
    <s v="0201 - PRESIDENCIA DE LA REPÚBLICA"/>
    <s v="0016 - DIRECCION GENERAL DE DESARROLLO FRONTERIZO"/>
    <x v="1"/>
    <x v="2"/>
    <x v="4"/>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35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9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58900"/>
    <n v="0"/>
    <n v="0"/>
    <n v="0"/>
  </r>
  <r>
    <s v="2023"/>
    <x v="0"/>
    <x v="0"/>
    <x v="1"/>
    <x v="8"/>
    <s v="2 - Poder Ejecutivo"/>
    <s v="0201 - PRESIDENCIA DE LA REPÚBLICA"/>
    <s v="0016 - DIRECCION GENERAL DE DESARROLLO FRONTERIZO"/>
    <x v="1"/>
    <x v="2"/>
    <x v="4"/>
    <s v="2.6 - BIENES MUEBLES, INMUEBLES E INTANGIBLES"/>
    <s v="2.6.8 - BIENES INTANGIBLES"/>
    <s v="N"/>
    <s v="00 - N/A"/>
    <s v="10 - FONDO GENERAL"/>
    <s v="(en blanco)"/>
    <s v="99 - MULTIPROVINCIAL"/>
    <n v="982386"/>
    <n v="0"/>
    <n v="0"/>
    <n v="0"/>
  </r>
  <r>
    <s v="2023"/>
    <x v="0"/>
    <x v="0"/>
    <x v="1"/>
    <x v="8"/>
    <s v="2 - Poder Ejecutivo"/>
    <s v="0201 - PRESIDENCIA DE LA REPÚBLICA"/>
    <s v="0016 - DIRECCION GENERAL DE DESARROLLO FRONTERIZO"/>
    <x v="1"/>
    <x v="2"/>
    <x v="4"/>
    <s v="2.7 - OBRAS"/>
    <s v="2.7.1 - OBRAS EN EDIFICACIONES"/>
    <s v="N"/>
    <s v="00 - N/A"/>
    <s v="10 - FONDO GENERAL"/>
    <s v="(en blanco)"/>
    <s v="99 - MULTIPROVINCIAL"/>
    <n v="0"/>
    <n v="20618236.120000001"/>
    <n v="20812003"/>
    <n v="20618236.120000001"/>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0"/>
    <n v="81500"/>
    <n v="0"/>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50000"/>
    <n v="36984.980000000003"/>
    <n v="39988"/>
    <n v="36984.980000000003"/>
  </r>
  <r>
    <s v="2023"/>
    <x v="0"/>
    <x v="0"/>
    <x v="1"/>
    <x v="8"/>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x v="1"/>
    <x v="6"/>
    <x v="13"/>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x v="2"/>
    <x v="7"/>
    <x v="14"/>
    <s v="2.6 - BIENES MUEBLES, INMUEBLES E INTANGIBLES"/>
    <s v="2.6.1 - MOBILIARIO Y EQUIPO"/>
    <s v="N"/>
    <s v="00 - N/A"/>
    <s v="10 - FONDO GENERAL"/>
    <s v="(en blanco)"/>
    <s v="99 - MULTIPROVINCIAL"/>
    <n v="108000"/>
    <n v="150914.99"/>
    <n v="178000"/>
    <n v="150914.99"/>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x v="2"/>
    <x v="7"/>
    <x v="14"/>
    <s v="2.6 - BIENES MUEBLES, INMUEBLES E INTANGIBLES"/>
    <s v="2.6.3 - EQUIPO E INSTRUMENTAL, CIENTÍFICO Y LABORATORIO"/>
    <s v="N"/>
    <s v="00 - N/A"/>
    <s v="10 - FONDO GENERAL"/>
    <s v="(en blanco)"/>
    <s v="99 - MULTIPROVINCIAL"/>
    <n v="0"/>
    <n v="0"/>
    <n v="860000"/>
    <n v="0"/>
  </r>
  <r>
    <s v="2023"/>
    <x v="0"/>
    <x v="0"/>
    <x v="1"/>
    <x v="8"/>
    <s v="2 - Poder Ejecutivo"/>
    <s v="0201 - PRESIDENCIA DE LA REPÚBLICA"/>
    <s v="0024 - AUTORIDAD NACIONAL DE ASUNTOS MARÍTIMOS (ANAMAR)"/>
    <x v="2"/>
    <x v="7"/>
    <x v="14"/>
    <s v="2.6 - BIENES MUEBLES, INMUEBLES E INTANGIBLES"/>
    <s v="2.6.5 - MAQUINARIA, OTROS EQUIPOS Y HERRAMIENTAS"/>
    <s v="N"/>
    <s v="00 - N/A"/>
    <s v="10 - FONDO GENERAL"/>
    <s v="(en blanco)"/>
    <s v="99 - MULTIPROVINCIAL"/>
    <n v="0"/>
    <n v="2964000"/>
    <n v="2964000"/>
    <n v="296400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88965.99"/>
    <n v="2500000"/>
    <n v="556965.99"/>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523139.05"/>
    <n v="1345000"/>
    <n v="4602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2000000"/>
    <n v="0"/>
    <n v="60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202499.44"/>
    <n v="235051"/>
    <n v="156194"/>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524934.93999999994"/>
    <n v="1112935"/>
    <n v="28200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0"/>
    <n v="34600"/>
    <n v="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0"/>
    <n v="25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5000000"/>
    <n v="14471500"/>
    <n v="14840000"/>
    <n v="1447150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80000"/>
    <n v="1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0"/>
    <n v="45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x v="0"/>
    <x v="0"/>
    <x v="2"/>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n v="0"/>
    <n v="0"/>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1218000"/>
    <n v="212044.41"/>
    <n v="212234.94999999995"/>
    <n v="212044.41000000003"/>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182339"/>
    <n v="709641"/>
    <n v="709642"/>
    <n v="709640.99"/>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00000"/>
    <n v="72442.559999999998"/>
    <n v="72442.559999999983"/>
    <n v="72442.559999999998"/>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620680"/>
    <n v="678608.85"/>
    <n v="0"/>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994118.01"/>
    <n v="994118.01"/>
    <n v="994118.01"/>
  </r>
  <r>
    <s v="2023"/>
    <x v="0"/>
    <x v="0"/>
    <x v="1"/>
    <x v="8"/>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x v="0"/>
    <x v="0"/>
    <x v="2"/>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05000"/>
    <n v="285540.86"/>
    <n v="939281.72"/>
    <n v="285540.86"/>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11608000"/>
    <n v="4212459.37"/>
    <n v="4699868.2799999993"/>
    <n v="4212459.3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2171800"/>
    <n v="95629.97"/>
    <n v="95629.969999999972"/>
    <n v="95629.9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6582491"/>
    <n v="540910.13"/>
    <n v="640910.13000000082"/>
    <n v="540910.13"/>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770960"/>
    <n v="896126.57"/>
    <n v="896126.57000000007"/>
    <n v="890026.56"/>
  </r>
  <r>
    <s v="2023"/>
    <x v="0"/>
    <x v="0"/>
    <x v="1"/>
    <x v="8"/>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5700"/>
    <n v="32516.68"/>
    <n v="32516.68"/>
    <n v="32516.68"/>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70000"/>
    <n v="354200"/>
    <n v="354200"/>
    <n v="35420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0"/>
    <n v="143850"/>
    <n v="143850"/>
    <n v="14385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66840"/>
    <n v="933588.58000000007"/>
    <n v="933588.58"/>
    <n v="933588.58000000007"/>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65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
    <n v="0"/>
    <n v="0"/>
    <n v="0"/>
  </r>
  <r>
    <s v="2023"/>
    <x v="0"/>
    <x v="0"/>
    <x v="1"/>
    <x v="8"/>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1440000"/>
    <n v="1822071.22"/>
    <n v="2523550.7000000002"/>
    <n v="230550.7"/>
  </r>
  <r>
    <s v="2023"/>
    <x v="0"/>
    <x v="0"/>
    <x v="1"/>
    <x v="8"/>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1739364"/>
    <n v="0"/>
    <n v="0"/>
    <n v="0"/>
  </r>
  <r>
    <s v="2023"/>
    <x v="0"/>
    <x v="0"/>
    <x v="1"/>
    <x v="8"/>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en blanco)"/>
    <s v="99 - MULTIPROVINCIAL"/>
    <n v="40000"/>
    <n v="0"/>
    <n v="0"/>
    <n v="0"/>
  </r>
  <r>
    <s v="2023"/>
    <x v="0"/>
    <x v="0"/>
    <x v="1"/>
    <x v="8"/>
    <s v="2 - Poder Ejecutivo"/>
    <s v="0201 - PRESIDENCIA DE LA REPÚBLICA"/>
    <s v="0033 - ECO5RD"/>
    <x v="0"/>
    <x v="0"/>
    <x v="2"/>
    <s v="2.6 - BIENES MUEBLES, INMUEBLES E INTANGIBLES"/>
    <s v="2.6.1 - MOBILIARIO Y EQUIPO"/>
    <s v="N"/>
    <s v="00 - N/A"/>
    <s v="10 - FONDO GENERAL"/>
    <s v="(en blanco)"/>
    <s v="99 - MULTIPROVINCIAL"/>
    <n v="0"/>
    <n v="2000923.82"/>
    <n v="7238800"/>
    <n v="1772995.02"/>
  </r>
  <r>
    <s v="2023"/>
    <x v="0"/>
    <x v="0"/>
    <x v="1"/>
    <x v="8"/>
    <s v="2 - Poder Ejecutivo"/>
    <s v="0201 - PRESIDENCIA DE LA REPÚBLICA"/>
    <s v="0033 - ECO5RD"/>
    <x v="0"/>
    <x v="0"/>
    <x v="2"/>
    <s v="2.6 - BIENES MUEBLES, INMUEBLES E INTANGIBLES"/>
    <s v="2.6.1 - MOBILIARIO Y EQUIPO"/>
    <s v="N"/>
    <s v="00 - N/A"/>
    <s v="10 - FONDO GENERAL"/>
    <s v="(en blanco)"/>
    <s v="99 - MULTIPROVINCIAL"/>
    <n v="0"/>
    <n v="1734130.82"/>
    <n v="14159260"/>
    <n v="130977.38"/>
  </r>
  <r>
    <s v="2023"/>
    <x v="0"/>
    <x v="0"/>
    <x v="1"/>
    <x v="8"/>
    <s v="2 - Poder Ejecutivo"/>
    <s v="0201 - PRESIDENCIA DE LA REPÚBLICA"/>
    <s v="0033 - ECO5RD"/>
    <x v="0"/>
    <x v="0"/>
    <x v="2"/>
    <s v="2.6 - BIENES MUEBLES, INMUEBLES E INTANGIBLES"/>
    <s v="2.6.1 - MOBILIARIO Y EQUIPO"/>
    <s v="N"/>
    <s v="00 - N/A"/>
    <s v="10 - FONDO GENERAL"/>
    <s v="(en blanco)"/>
    <s v="99 - MULTIPROVINCIAL"/>
    <n v="0"/>
    <n v="461234.11"/>
    <n v="912000"/>
    <n v="461234.11"/>
  </r>
  <r>
    <s v="2023"/>
    <x v="0"/>
    <x v="0"/>
    <x v="1"/>
    <x v="8"/>
    <s v="2 - Poder Ejecutivo"/>
    <s v="0201 - PRESIDENCIA DE LA REPÚBLICA"/>
    <s v="0033 - ECO5RD"/>
    <x v="0"/>
    <x v="0"/>
    <x v="2"/>
    <s v="2.6 - BIENES MUEBLES, INMUEBLES E INTANGIBLES"/>
    <s v="2.6.1 - MOBILIARIO Y EQUIPO"/>
    <s v="N"/>
    <s v="00 - N/A"/>
    <s v="10 - FONDO GENERAL"/>
    <s v="(en blanco)"/>
    <s v="99 - MULTIPROVINCIAL"/>
    <n v="0"/>
    <n v="105600.01"/>
    <n v="100000"/>
    <n v="105600"/>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091117.21"/>
    <n v="1160000"/>
    <n v="1091117.21"/>
  </r>
  <r>
    <s v="2023"/>
    <x v="0"/>
    <x v="0"/>
    <x v="1"/>
    <x v="8"/>
    <s v="2 - Poder Ejecutivo"/>
    <s v="0201 - PRESIDENCIA DE LA REPÚBLICA"/>
    <s v="0033 - ECO5RD"/>
    <x v="0"/>
    <x v="0"/>
    <x v="2"/>
    <s v="2.6 - BIENES MUEBLES, INMUEBLES E INTANGIBLES"/>
    <s v="2.6.3 - EQUIPO E INSTRUMENTAL, CIENTÍFICO Y LABORATORIO"/>
    <s v="N"/>
    <s v="00 - N/A"/>
    <s v="10 - FONDO GENERAL"/>
    <s v="(en blanco)"/>
    <s v="99 - MULTIPROVINCIAL"/>
    <n v="0"/>
    <n v="484036"/>
    <n v="500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6142200"/>
    <n v="6142900"/>
    <n v="614220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n v="15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06800"/>
    <n v="400000"/>
    <n v="3068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741.75"/>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31860"/>
    <n v="35000"/>
    <n v="3186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1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200"/>
    <n v="50000"/>
    <n v="472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586899.65"/>
    <n v="630000"/>
    <n v="29500"/>
  </r>
  <r>
    <s v="2023"/>
    <x v="0"/>
    <x v="0"/>
    <x v="1"/>
    <x v="8"/>
    <s v="2 - Poder Ejecutivo"/>
    <s v="0201 - PRESIDENCIA DE LA REPÚBLICA"/>
    <s v="0033 - ECO5RD"/>
    <x v="0"/>
    <x v="0"/>
    <x v="2"/>
    <s v="2.6 - BIENES MUEBLES, INMUEBLES E INTANGIBLES"/>
    <s v="2.6.6 - EQUIPOS DE DEFENSA Y SEGURIDAD"/>
    <s v="N"/>
    <s v="00 - N/A"/>
    <s v="10 - FONDO GENERAL"/>
    <s v="(en blanco)"/>
    <s v="99 - MULTIPROVINCIAL"/>
    <n v="0"/>
    <n v="332180.01"/>
    <n v="6950600"/>
    <n v="332180.01"/>
  </r>
  <r>
    <s v="2023"/>
    <x v="0"/>
    <x v="0"/>
    <x v="1"/>
    <x v="8"/>
    <s v="2 - Poder Ejecutivo"/>
    <s v="0201 - PRESIDENCIA DE LA REPÚBLICA"/>
    <s v="0033 - ECO5RD"/>
    <x v="0"/>
    <x v="0"/>
    <x v="2"/>
    <s v="2.6 - BIENES MUEBLES, INMUEBLES E INTANGIBLES"/>
    <s v="2.6.8 - BIENES INTANGIBLES"/>
    <s v="N"/>
    <s v="00 - N/A"/>
    <s v="10 - FONDO GENERAL"/>
    <s v="(en blanco)"/>
    <s v="99 - MULTIPROVINCIAL"/>
    <n v="0"/>
    <n v="260925"/>
    <n v="2233000"/>
    <n v="0"/>
  </r>
  <r>
    <s v="2023"/>
    <x v="0"/>
    <x v="0"/>
    <x v="1"/>
    <x v="8"/>
    <s v="2 - Poder Ejecutivo"/>
    <s v="0201 - PRESIDENCIA DE LA REPÚBLICA"/>
    <s v="0033 - ECO5RD"/>
    <x v="0"/>
    <x v="0"/>
    <x v="2"/>
    <s v="2.7 - OBRAS"/>
    <s v="2.7.1 - OBRAS EN EDIFICACIONES"/>
    <s v="N"/>
    <s v="00 - N/A"/>
    <s v="10 - FONDO GENERAL"/>
    <s v="(en blanco)"/>
    <s v="99 - MULTIPROVINCIAL"/>
    <n v="0"/>
    <n v="0"/>
    <n v="0"/>
    <n v="0"/>
  </r>
  <r>
    <s v="2023"/>
    <x v="0"/>
    <x v="0"/>
    <x v="1"/>
    <x v="8"/>
    <s v="2 - Poder Ejecutivo"/>
    <s v="0201 - PRESIDENCIA DE LA REPÚBLICA"/>
    <s v="0033 - ECO5RD"/>
    <x v="0"/>
    <x v="0"/>
    <x v="2"/>
    <s v="2.7 - OBRAS"/>
    <s v="2.7.1 - OBRAS EN EDIFICACIONES"/>
    <s v="N"/>
    <s v="00 - N/A"/>
    <s v="10 - FONDO GENERAL"/>
    <s v="(en blanco)"/>
    <s v="99 - MULTIPROVINCIAL"/>
    <n v="0"/>
    <n v="0"/>
    <n v="300000"/>
    <n v="0"/>
  </r>
  <r>
    <s v="2023"/>
    <x v="0"/>
    <x v="0"/>
    <x v="1"/>
    <x v="8"/>
    <s v="2 - Poder Ejecutivo"/>
    <s v="0201 - PRESIDENCIA DE LA REPÚBLICA"/>
    <s v="0033 - ECO5RD"/>
    <x v="0"/>
    <x v="0"/>
    <x v="2"/>
    <s v="2.7 - OBRAS"/>
    <s v="2.7.1 - OBRAS EN EDIFICACIONES"/>
    <s v="N"/>
    <s v="00 - N/A"/>
    <s v="60 - CREDITO EXTERNO"/>
    <s v="(en blanco)"/>
    <s v="99 - MULTIPROVINCIAL"/>
    <n v="0"/>
    <n v="0"/>
    <n v="1123000000"/>
    <n v="0"/>
  </r>
  <r>
    <s v="2023"/>
    <x v="0"/>
    <x v="0"/>
    <x v="1"/>
    <x v="8"/>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n v="14592"/>
    <s v="11 - LA ALTAGRACI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n v="14625"/>
    <s v="18 - PUERTO PLAT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17224900"/>
    <n v="17455200"/>
    <n v="15724900"/>
  </r>
  <r>
    <s v="2023"/>
    <x v="0"/>
    <x v="0"/>
    <x v="1"/>
    <x v="8"/>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20000000"/>
    <n v="20000000"/>
    <n v="20000000"/>
  </r>
  <r>
    <s v="2023"/>
    <x v="0"/>
    <x v="0"/>
    <x v="1"/>
    <x v="8"/>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8000000"/>
    <n v="8000720"/>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12000000"/>
    <n v="45323314"/>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10000000"/>
    <n v="20802000"/>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4308308"/>
    <n v="3844538.2199999997"/>
    <n v="4308308"/>
    <n v="3844538.2199999997"/>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5179554"/>
    <n v="3962061.94"/>
    <n v="6179554"/>
    <n v="2984337.54"/>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0"/>
    <n v="2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25441078"/>
    <n v="4364740.5"/>
    <n v="9891078"/>
    <n v="2041615.25"/>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19116"/>
    <n v="1000000"/>
    <n v="1911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777203.05999999994"/>
    <n v="400000"/>
    <n v="69520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4555691"/>
    <n v="0"/>
    <n v="5255691"/>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415158.32999999996"/>
    <n v="500000"/>
    <n v="239548.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15000000"/>
    <n v="320635.5"/>
    <n v="1000000"/>
    <n v="320635.5"/>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5600000"/>
    <n v="0"/>
    <n v="20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552000"/>
    <n v="3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50740"/>
    <n v="15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45645.88"/>
    <n v="800000"/>
    <n v="445645.88"/>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55003.99"/>
    <n v="2000000"/>
    <n v="425744"/>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225000.04"/>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500000"/>
    <n v="0"/>
  </r>
  <r>
    <s v="2023"/>
    <x v="0"/>
    <x v="0"/>
    <x v="1"/>
    <x v="8"/>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39871010"/>
    <n v="12496822.41"/>
    <n v="12821010"/>
    <n v="12496822.41"/>
  </r>
  <r>
    <s v="2023"/>
    <x v="0"/>
    <x v="0"/>
    <x v="1"/>
    <x v="8"/>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x v="0"/>
    <x v="0"/>
    <x v="2"/>
    <s v="2.7 - OBRAS"/>
    <s v="2.7.1 - OBRAS EN EDIFICACIONES"/>
    <s v="N"/>
    <s v="00 - N/A"/>
    <s v="10 - FONDO GENERAL"/>
    <s v="(en blanco)"/>
    <s v="99 - MULTIPROVINCIAL"/>
    <n v="0"/>
    <n v="64900"/>
    <n v="500000"/>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8844792"/>
    <n v="1562277.49"/>
    <n v="8944792"/>
    <n v="860405.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37199932"/>
    <n v="2479591.2300000004"/>
    <n v="14291563.439999998"/>
    <n v="258597"/>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4557679"/>
    <n v="6005109.7499999991"/>
    <n v="4257679"/>
    <n v="5923866.75"/>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0"/>
    <n v="608970.41"/>
    <n v="2064000"/>
    <n v="157335.29999999999"/>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10252690"/>
    <n v="2285165.58"/>
    <n v="2330204"/>
    <n v="556989.5"/>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x v="0"/>
    <x v="1"/>
    <x v="15"/>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96300000"/>
    <n v="1439400"/>
    <n v="7439400"/>
    <n v="0"/>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99999"/>
    <n v="165558.72"/>
    <n v="1499999"/>
    <n v="165558.72"/>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436663.53"/>
    <n v="950000"/>
    <n v="436663.5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1020000"/>
    <n v="317876.78000000003"/>
    <n v="2520000"/>
    <n v="317876.7800000000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x v="0"/>
    <x v="1"/>
    <x v="15"/>
    <s v="2.6 - BIENES MUEBLES, INMUEBLES E INTANGIBLES"/>
    <s v="2.6.8 - BIENES INTANGIBLES"/>
    <s v="N"/>
    <s v="00 - N/A"/>
    <s v="10 - FONDO GENERAL"/>
    <s v="(en blanco)"/>
    <s v="99 - MULTIPROVINCIAL"/>
    <n v="28306178"/>
    <n v="0"/>
    <n v="12532191.560000001"/>
    <n v="0"/>
  </r>
  <r>
    <s v="2023"/>
    <x v="0"/>
    <x v="0"/>
    <x v="1"/>
    <x v="8"/>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x v="0"/>
    <x v="1"/>
    <x v="15"/>
    <s v="2.7 - OBRAS"/>
    <s v="2.7.1 - OBRAS EN EDIFICACIONES"/>
    <s v="N"/>
    <s v="00 - N/A"/>
    <s v="10 - FONDO GENERAL"/>
    <s v="(en blanco)"/>
    <s v="99 - MULTIPROVINCIAL"/>
    <n v="0"/>
    <n v="0"/>
    <n v="21000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17208780"/>
    <n v="23508094.800000001"/>
    <n v="25964897.780000001"/>
    <n v="18477341.449999999"/>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0000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25000000"/>
    <n v="112678568.02999999"/>
    <n v="128143412.23999998"/>
    <n v="100504272.52000003"/>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224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778000"/>
    <n v="0"/>
    <n v="0"/>
    <n v="0"/>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0"/>
    <n v="8470786.7699999996"/>
    <n v="11798386.77"/>
    <n v="8470786.7699999996"/>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5000000"/>
    <n v="61645000"/>
    <n v="61645000"/>
    <n v="61645000"/>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100000000"/>
    <n v="577307085"/>
    <n v="884492985"/>
    <n v="577307085"/>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30000000"/>
    <n v="119908638.30000001"/>
    <n v="137950368.89999998"/>
    <n v="119908638.30000001"/>
  </r>
  <r>
    <s v="2023"/>
    <x v="0"/>
    <x v="0"/>
    <x v="1"/>
    <x v="8"/>
    <s v="2 - Poder Ejecutivo"/>
    <s v="0202 - MINISTERIO DE  INTERIOR Y POLICÍA"/>
    <s v="0001 - POLICIA NACIONAL"/>
    <x v="0"/>
    <x v="1"/>
    <x v="15"/>
    <s v="2.6 - BIENES MUEBLES, INMUEBLES E INTANGIBLES"/>
    <s v="2.6.4 - VEHÍCULOS Y EQUIPO DE TRANSPORTE, TRACCIÓN Y ELEVACIÓN"/>
    <s v="N"/>
    <s v="00 - N/A"/>
    <s v="20 - FONDOS CON DESTINO ESPECÍFICO"/>
    <s v="(en blanco)"/>
    <s v="99 - MULTIPROVINCIAL"/>
    <n v="0"/>
    <n v="0"/>
    <n v="99180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5266589"/>
    <n v="0"/>
    <n v="813054.56"/>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10000000"/>
    <n v="32000.01"/>
    <n v="32000.009999999776"/>
    <n v="32000.01"/>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9882927.9800000004"/>
    <n v="9915726.8599999994"/>
    <n v="4770813.9800000004"/>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169995963.22999999"/>
    <n v="202313470.42999998"/>
    <n v="92922728.17000000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224679.120000001"/>
    <n v="20224678.119999997"/>
    <n v="4280355.6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16719"/>
    <n v="17117"/>
    <n v="16718"/>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300000000"/>
    <n v="906017778"/>
    <n v="906027778.00000012"/>
    <n v="176326000"/>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0"/>
    <n v="7575000"/>
    <n v="107375000"/>
    <n v="7575000"/>
  </r>
  <r>
    <s v="2023"/>
    <x v="0"/>
    <x v="0"/>
    <x v="1"/>
    <x v="8"/>
    <s v="2 - Poder Ejecutivo"/>
    <s v="0202 - MINISTERIO DE  INTERIOR Y POLICÍA"/>
    <s v="0001 - POLICIA NACIONAL"/>
    <x v="0"/>
    <x v="1"/>
    <x v="15"/>
    <s v="2.6 - BIENES MUEBLES, INMUEBLES E INTANGIBLES"/>
    <s v="2.6.8 - BIENES INTANGIBLES"/>
    <s v="N"/>
    <s v="00 - N/A"/>
    <s v="10 - FONDO GENERAL"/>
    <s v="(en blanco)"/>
    <s v="99 - MULTIPROVINCIAL"/>
    <n v="0"/>
    <n v="15441906.25"/>
    <n v="15491907"/>
    <n v="0"/>
  </r>
  <r>
    <s v="2023"/>
    <x v="0"/>
    <x v="0"/>
    <x v="1"/>
    <x v="8"/>
    <s v="2 - Poder Ejecutivo"/>
    <s v="0202 - MINISTERIO DE  INTERIOR Y POLICÍA"/>
    <s v="0001 - POLICIA NACIONAL"/>
    <x v="0"/>
    <x v="1"/>
    <x v="15"/>
    <s v="2.7 - OBRAS"/>
    <s v="2.7.1 - OBRAS EN EDIFICACIONES"/>
    <s v="N"/>
    <s v="00 - N/A"/>
    <s v="10 - FONDO GENERAL"/>
    <s v="(en blanco)"/>
    <s v="99 - MULTIPROVINCIAL"/>
    <n v="0"/>
    <n v="0"/>
    <n v="1"/>
    <n v="0"/>
  </r>
  <r>
    <s v="2023"/>
    <x v="0"/>
    <x v="0"/>
    <x v="1"/>
    <x v="8"/>
    <s v="2 - Poder Ejecutivo"/>
    <s v="0202 - MINISTERIO DE  INTERIOR Y POLICÍA"/>
    <s v="0001 - POLICIA NACIONAL"/>
    <x v="0"/>
    <x v="1"/>
    <x v="15"/>
    <s v="2.7 - OBRAS"/>
    <s v="2.7.1 - OBRAS EN EDIFICACIONES"/>
    <s v="N"/>
    <s v="00 - N/A"/>
    <s v="20 - FONDOS CON DESTINO ESPECÍFICO"/>
    <s v="(en blanco)"/>
    <s v="99 - MULTIPROVINCIAL"/>
    <n v="0"/>
    <n v="0"/>
    <n v="14743606.779999999"/>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39916.12"/>
    <n v="300000"/>
    <n v="1753254.6199999999"/>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6221081.5899999999"/>
    <n v="24675294.799999997"/>
    <n v="476827.72"/>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42590.30000000002"/>
    <n v="55880"/>
    <n v="242590.3"/>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2194"/>
    <n v="400000"/>
    <n v="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12370"/>
    <n v="9904037.1199999992"/>
    <n v="10074611"/>
    <n v="6478050.7300000004"/>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143317010"/>
    <n v="115031774.38"/>
    <n v="118281580.95"/>
    <n v="111679648.89"/>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457200"/>
    <n v="3666779.0600000005"/>
    <n v="836000"/>
    <n v="3029020.21"/>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395600"/>
    <n v="725615.64"/>
    <n v="634100"/>
    <n v="725615.64"/>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19999.98"/>
    <n v="25000"/>
    <n v="9999.9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1080346.17"/>
    <n v="1530000"/>
    <n v="770571.0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25600"/>
    <n v="13444444.41"/>
    <n v="13445090"/>
    <n v="13039987.310000001"/>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25600"/>
    <n v="0"/>
    <n v="12800"/>
    <n v="0"/>
  </r>
  <r>
    <s v="2023"/>
    <x v="0"/>
    <x v="0"/>
    <x v="1"/>
    <x v="8"/>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35000000"/>
    <n v="0"/>
    <n v="13629174"/>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1321078.44"/>
    <n v="1818998.44"/>
    <n v="30208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425600"/>
    <n v="0"/>
    <n v="29.049999999813735"/>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0"/>
    <n v="44225.29"/>
    <n v="44225.289999999964"/>
    <n v="44225.29"/>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0"/>
    <n v="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1300477.4100000001"/>
    <n v="1450000"/>
    <n v="1235577.4100000001"/>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751855.88"/>
    <n v="79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70881.26"/>
    <n v="565500"/>
    <n v="364081.8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73570.7"/>
    <n v="90370.2"/>
    <n v="73570.7"/>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360600"/>
    <n v="5793415.0800000001"/>
    <n v="5095600"/>
    <n v="5793415.080000000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996678.64999999991"/>
    <n v="1237846.2"/>
    <n v="996678.6499999999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279845.53999999998"/>
    <n v="407955.93"/>
    <n v="279845.5399999999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1100"/>
    <n v="583827.08000000007"/>
    <n v="240500"/>
    <n v="583827.08000000007"/>
  </r>
  <r>
    <s v="2023"/>
    <x v="0"/>
    <x v="0"/>
    <x v="1"/>
    <x v="8"/>
    <s v="2 - Poder Ejecutivo"/>
    <s v="0202 - MINISTERIO DE  INTERIOR Y POLICÍA"/>
    <s v="0002 - DIRECCIÓN GENERAL DE MIGRACIÓN"/>
    <x v="0"/>
    <x v="1"/>
    <x v="16"/>
    <s v="2.6 - BIENES MUEBLES, INMUEBLES E INTANGIBLES"/>
    <s v="2.6.6 - EQUIPOS DE DEFENSA Y SEGURIDAD"/>
    <s v="N"/>
    <s v="00 - N/A"/>
    <s v="10 - FONDO GENERAL"/>
    <s v="(en blanco)"/>
    <s v="99 - MULTIPROVINCIAL"/>
    <n v="0"/>
    <n v="2106504.6100000003"/>
    <n v="3201083.2"/>
    <n v="71083.199999999997"/>
  </r>
  <r>
    <s v="2023"/>
    <x v="0"/>
    <x v="0"/>
    <x v="1"/>
    <x v="8"/>
    <s v="2 - Poder Ejecutivo"/>
    <s v="0202 - MINISTERIO DE  INTERIOR Y POLICÍA"/>
    <s v="0002 - DIRECCIÓN GENERAL DE MIGRACIÓN"/>
    <x v="0"/>
    <x v="1"/>
    <x v="16"/>
    <s v="2.6 - BIENES MUEBLES, INMUEBLES E INTANGIBLES"/>
    <s v="2.6.6 - EQUIPOS DE DEFENSA Y SEGURIDAD"/>
    <s v="N"/>
    <s v="00 - N/A"/>
    <s v="20 - FONDOS CON DESTINO ESPECÍFICO"/>
    <s v="(en blanco)"/>
    <s v="99 - MULTIPROVINCIAL"/>
    <n v="365000"/>
    <n v="249631.55"/>
    <n v="249631.55000000005"/>
    <n v="249631.55"/>
  </r>
  <r>
    <s v="2023"/>
    <x v="0"/>
    <x v="0"/>
    <x v="1"/>
    <x v="8"/>
    <s v="2 - Poder Ejecutivo"/>
    <s v="0202 - MINISTERIO DE  INTERIOR Y POLICÍA"/>
    <s v="0002 - DIRECCIÓN GENERAL DE MIGRACIÓN"/>
    <x v="0"/>
    <x v="1"/>
    <x v="16"/>
    <s v="2.6 - BIENES MUEBLES, INMUEBLES E INTANGIBLES"/>
    <s v="2.6.8 - BIENES INTANGIBLES"/>
    <s v="N"/>
    <s v="00 - N/A"/>
    <s v="10 - FONDO GENERAL"/>
    <s v="(en blanco)"/>
    <s v="99 - MULTIPROVINCIAL"/>
    <n v="0"/>
    <n v="18879263.879999999"/>
    <n v="20575773.049999997"/>
    <n v="259795.88"/>
  </r>
  <r>
    <s v="2023"/>
    <x v="0"/>
    <x v="0"/>
    <x v="1"/>
    <x v="8"/>
    <s v="2 - Poder Ejecutivo"/>
    <s v="0202 - MINISTERIO DE  INTERIOR Y POLICÍA"/>
    <s v="0002 - DIRECCIÓN GENERAL DE MIGRACIÓN"/>
    <x v="0"/>
    <x v="1"/>
    <x v="16"/>
    <s v="2.6 - BIENES MUEBLES, INMUEBLES E INTANGIBLES"/>
    <s v="2.6.8 - BIENES INTANGIBLES"/>
    <s v="N"/>
    <s v="00 - N/A"/>
    <s v="20 - FONDOS CON DESTINO ESPECÍFICO"/>
    <s v="(en blanco)"/>
    <s v="99 - MULTIPROVINCIAL"/>
    <n v="86954880"/>
    <n v="106386835.19"/>
    <n v="106386835.19"/>
    <n v="105462702.23999999"/>
  </r>
  <r>
    <s v="2023"/>
    <x v="0"/>
    <x v="0"/>
    <x v="1"/>
    <x v="8"/>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47600"/>
    <n v="0"/>
    <n v="0"/>
    <n v="0"/>
  </r>
  <r>
    <s v="2023"/>
    <x v="0"/>
    <x v="0"/>
    <x v="1"/>
    <x v="8"/>
    <s v="2 - Poder Ejecutivo"/>
    <s v="0202 - MINISTERIO DE  INTERIOR Y POLICÍA"/>
    <s v="0002 - DIRECCIÓN GENERAL DE MIGRACIÓN"/>
    <x v="0"/>
    <x v="1"/>
    <x v="16"/>
    <s v="2.7 - OBRAS"/>
    <s v="2.7.1 - OBRAS EN EDIFICACIONES"/>
    <s v="N"/>
    <s v="00 - N/A"/>
    <s v="10 - FONDO GENERAL"/>
    <s v="(en blanco)"/>
    <s v="99 - MULTIPROVINCIAL"/>
    <n v="0"/>
    <n v="76729060.99000001"/>
    <n v="111104713.28"/>
    <n v="0"/>
  </r>
  <r>
    <s v="2023"/>
    <x v="0"/>
    <x v="0"/>
    <x v="1"/>
    <x v="8"/>
    <s v="2 - Poder Ejecutivo"/>
    <s v="0202 - MINISTERIO DE  INTERIOR Y POLICÍA"/>
    <s v="0002 - DIRECCIÓN GENERAL DE MIGRACIÓN"/>
    <x v="0"/>
    <x v="1"/>
    <x v="16"/>
    <s v="2.7 - OBRAS"/>
    <s v="2.7.1 - OBRAS EN EDIFICACIONES"/>
    <s v="N"/>
    <s v="00 - N/A"/>
    <s v="20 - FONDOS CON DESTINO ESPECÍFICO"/>
    <s v="(en blanco)"/>
    <s v="99 - MULTIPROVINCIAL"/>
    <n v="90000000"/>
    <n v="77541371.590000004"/>
    <n v="84096791.060000002"/>
    <n v="18433688.8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1519318"/>
    <n v="307018.48"/>
    <n v="307018.48"/>
    <n v="307018.48"/>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870082"/>
    <n v="821318.02"/>
    <n v="821318.02"/>
    <n v="821318.02"/>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70788.2"/>
    <n v="70788.2"/>
    <n v="70788.2"/>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0"/>
    <n v="1890000"/>
    <n v="177.27"/>
    <n v="189000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x v="1"/>
    <x v="8"/>
    <x v="17"/>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x v="1"/>
    <x v="8"/>
    <x v="17"/>
    <s v="2.7 - OBRAS"/>
    <s v="2.7.1 - OBRAS EN EDIFICACIONES"/>
    <s v="N"/>
    <s v="00 - N/A"/>
    <s v="10 - FONDO GENERAL"/>
    <s v="(en blanco)"/>
    <s v="99 - MULTIPROVINCIAL"/>
    <n v="2669745"/>
    <n v="2866085.91"/>
    <n v="2866086"/>
    <n v="2864994.29"/>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330256.04000000004"/>
    <n v="315046.44"/>
    <n v="330256.04000000004"/>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101300"/>
    <n v="99865.76"/>
    <n v="100699.99"/>
    <n v="99865.76"/>
  </r>
  <r>
    <s v="2023"/>
    <x v="0"/>
    <x v="0"/>
    <x v="1"/>
    <x v="8"/>
    <s v="2 - Poder Ejecutivo"/>
    <s v="0202 - MINISTERIO DE  INTERIOR Y POLICÍA"/>
    <s v="0003 - INSTITUTO NACIONAL DE MIGRACION"/>
    <x v="0"/>
    <x v="1"/>
    <x v="16"/>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2500"/>
    <n v="2384.7800000000002"/>
    <n v="12500"/>
    <n v="0"/>
  </r>
  <r>
    <s v="2023"/>
    <x v="0"/>
    <x v="0"/>
    <x v="1"/>
    <x v="8"/>
    <s v="2 - Poder Ejecutivo"/>
    <s v="0202 - MINISTERIO DE  INTERIOR Y POLICÍA"/>
    <s v="0003 - INSTITUTO NACIONAL DE MIGRACION"/>
    <x v="0"/>
    <x v="1"/>
    <x v="16"/>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800000"/>
    <n v="1040790.54"/>
    <n v="1074000"/>
    <n v="1040790.54"/>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230000"/>
    <n v="78716.100000000006"/>
    <n v="130000"/>
    <n v="78716.100000000006"/>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750000"/>
    <n v="274901.24"/>
    <n v="710000"/>
    <n v="274901.24"/>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07000"/>
    <n v="69210.75"/>
    <n v="107000"/>
    <n v="69210.75"/>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9437955.2300000023"/>
    <n v="10096494"/>
    <n v="8611925.070000000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500000"/>
    <n v="54752"/>
    <n v="0"/>
    <n v="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1129366.2"/>
    <n v="2745487.92"/>
    <n v="26373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400000"/>
    <n v="1935802.1800000002"/>
    <n v="2009994.48"/>
    <n v="1030765.87"/>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425000"/>
    <n v="1821682.04"/>
    <n v="21040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2020000"/>
    <n v="0"/>
    <n v="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512841.87"/>
    <n v="669950"/>
    <n v="1333101.8999999999"/>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7859537.819999997"/>
    <n v="18544022"/>
    <n v="3014700.4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x v="0"/>
    <x v="1"/>
    <x v="15"/>
    <s v="2.6 - BIENES MUEBLES, INMUEBLES E INTANGIBLES"/>
    <s v="2.6.6 - EQUIPOS DE DEFENSA Y SEGURIDAD"/>
    <s v="N"/>
    <s v="00 - N/A"/>
    <s v="10 - FONDO GENERAL"/>
    <s v="(en blanco)"/>
    <s v="99 - MULTIPROVINCIAL"/>
    <n v="800000"/>
    <n v="1470708.3399999999"/>
    <n v="2079231"/>
    <n v="1072245.94"/>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46303"/>
    <n v="70000"/>
    <n v="46303"/>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34833.599999999999"/>
    <n v="50000"/>
    <n v="34833.599999999999"/>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000000"/>
    <n v="0"/>
    <n v="21206.630000000005"/>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200000"/>
    <n v="2460884.1"/>
    <n v="3764518.4400000004"/>
    <n v="2460884.1"/>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50000"/>
    <n v="86791.99"/>
    <n v="197969.53999999998"/>
    <n v="86791.99"/>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0"/>
    <n v="0"/>
    <n v="46964"/>
    <n v="0"/>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6514371.25"/>
    <n v="6514371.25"/>
    <n v="6514371.25"/>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0"/>
    <n v="32266510"/>
    <n v="32290622.990000002"/>
    <n v="32266510"/>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1200000"/>
    <n v="14988085.959999999"/>
    <n v="15058465.48"/>
    <n v="14988085.959999999"/>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198199.83"/>
    <n v="100000"/>
    <n v="141489.03"/>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x v="0"/>
    <x v="1"/>
    <x v="18"/>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150000"/>
    <n v="0"/>
    <n v="7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600000"/>
    <n v="478261.89"/>
    <n v="497800"/>
    <n v="478261.89"/>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x v="0"/>
    <x v="1"/>
    <x v="18"/>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50000"/>
    <n v="138827"/>
    <n v="138827"/>
    <n v="138827"/>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10500"/>
    <n v="48000"/>
    <n v="1050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110194"/>
    <n v="110194"/>
    <n v="11019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96583"/>
    <n v="96583"/>
    <n v="96583"/>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7500"/>
    <n v="7500"/>
    <n v="75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350000"/>
    <n v="241551.9"/>
    <n v="241578"/>
    <n v="170982"/>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400000"/>
    <n v="169359.25"/>
    <n v="598144.5"/>
    <n v="1200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150000"/>
    <n v="79179.76999999999"/>
    <n v="602475.27"/>
    <n v="57674.27"/>
  </r>
  <r>
    <s v="2023"/>
    <x v="0"/>
    <x v="0"/>
    <x v="1"/>
    <x v="8"/>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0"/>
    <n v="0"/>
    <n v="109350"/>
    <n v="0"/>
  </r>
  <r>
    <s v="2023"/>
    <x v="0"/>
    <x v="0"/>
    <x v="1"/>
    <x v="8"/>
    <s v="2 - Poder Ejecutivo"/>
    <s v="0202 - MINISTERIO DE  INTERIOR Y POLICÍA"/>
    <s v="0007 - DIRECCION GENERAL DE LA RESERVA DE LA POLICIA NACIONAL"/>
    <x v="1"/>
    <x v="2"/>
    <x v="20"/>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992380"/>
    <n v="2500000"/>
    <n v="992380"/>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1449991.84"/>
    <n v="4707000"/>
    <n v="1449991.84"/>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0"/>
    <n v="1089445"/>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en blanco)"/>
    <s v="99 - MULTIPROVINCIAL"/>
    <n v="0"/>
    <n v="275165.38"/>
    <n v="1000000"/>
    <n v="98347.1"/>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2894219.63"/>
    <n v="3155600"/>
    <n v="2893839.63"/>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0"/>
    <n v="1500000"/>
    <n v="0"/>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0"/>
    <n v="513300"/>
    <n v="0"/>
  </r>
  <r>
    <s v="2023"/>
    <x v="0"/>
    <x v="0"/>
    <x v="1"/>
    <x v="8"/>
    <s v="2 - Poder Ejecutivo"/>
    <s v="0202 - MINISTERIO DE  INTERIOR Y POLICÍA"/>
    <s v="0008 - HOSPITAL GENERAL DOCENTE DE LA POLICIA NACIONAL"/>
    <x v="1"/>
    <x v="5"/>
    <x v="21"/>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0"/>
    <n v="8772.1200000000008"/>
    <n v="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0"/>
    <n v="7500"/>
    <n v="0"/>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en blanco)"/>
    <s v="01 - DISTRITO NACIONAL"/>
    <n v="1458"/>
    <n v="0"/>
    <n v="58"/>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0"/>
    <n v="28650"/>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30680"/>
    <n v="37800"/>
    <n v="3068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x v="0"/>
    <x v="1"/>
    <x v="18"/>
    <s v="2.6 - BIENES MUEBLES, INMUEBLES E INTANGIBLES"/>
    <s v="2.6.6 - EQUIPOS DE DEFENSA Y SEGURIDAD"/>
    <s v="N"/>
    <s v="00 - N/A"/>
    <s v="10 - FONDO GENERAL"/>
    <s v="(en blanco)"/>
    <s v="01 - DISTRITO NACIONAL"/>
    <n v="50000"/>
    <n v="0"/>
    <n v="0"/>
    <n v="0"/>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8000000"/>
    <n v="4273262.97"/>
    <n v="11819953"/>
    <n v="4273262.97"/>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2000000"/>
    <n v="1938032"/>
    <n v="3552272"/>
    <n v="1938032"/>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400000"/>
    <n v="3068798.41"/>
    <n v="4201180"/>
    <n v="3068798.41"/>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000000"/>
    <n v="926906.05"/>
    <n v="1629453"/>
    <n v="926906.05"/>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150000"/>
    <n v="217828"/>
    <n v="256200"/>
    <n v="217828"/>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94665.5"/>
    <n v="94700.9"/>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335946"/>
    <n v="34692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350000"/>
    <n v="574040.5"/>
    <n v="575339"/>
    <n v="474094.5"/>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10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0"/>
    <n v="352196.44"/>
    <n v="352197"/>
    <n v="352196.44"/>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484154"/>
    <n v="484856.1"/>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8850"/>
    <n v="8909"/>
    <n v="0"/>
  </r>
  <r>
    <s v="2023"/>
    <x v="0"/>
    <x v="0"/>
    <x v="1"/>
    <x v="8"/>
    <s v="2 - Poder Ejecutivo"/>
    <s v="0203 - MINISTERIO DE DEFENSA"/>
    <s v="0001 - ARMADA DE LA REPUBLICA DOMINICANA"/>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01 - ARMADA DE LA REPUBLICA DOMINICANA"/>
    <x v="0"/>
    <x v="4"/>
    <x v="22"/>
    <s v="2.6 - BIENES MUEBLES, INMUEBLES E INTANGIBLES"/>
    <s v="2.6.4 - VEHÍCULOS Y EQUIPO DE TRANSPORTE, TRACCIÓN Y ELEVACIÓN"/>
    <s v="N"/>
    <s v="00 - N/A"/>
    <s v="10 - FONDO GENERAL"/>
    <s v="(en blanco)"/>
    <s v="99 - MULTIPROVINCIAL"/>
    <n v="0"/>
    <n v="222276.6"/>
    <n v="222277"/>
    <n v="222276.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1282349.3999999999"/>
    <n v="1021990"/>
    <n v="1265349.3999999999"/>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1500000"/>
    <n v="737368.74"/>
    <n v="1103546"/>
    <n v="737368.74"/>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0"/>
    <n v="341256"/>
    <n v="4979836"/>
    <n v="34125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2380177.62"/>
    <n v="2335000"/>
    <n v="2380177.62"/>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500000"/>
    <n v="77998"/>
    <n v="181200"/>
    <n v="77998"/>
  </r>
  <r>
    <s v="2023"/>
    <x v="0"/>
    <x v="0"/>
    <x v="1"/>
    <x v="8"/>
    <s v="2 - Poder Ejecutivo"/>
    <s v="0203 - MINISTERIO DE DEFENSA"/>
    <s v="0001 - ARMADA DE LA REPUBLICA DOMINICANA"/>
    <x v="0"/>
    <x v="4"/>
    <x v="22"/>
    <s v="2.6 - BIENES MUEBLES, INMUEBLES E INTANGIBLES"/>
    <s v="2.6.5 - MAQUINARIA, OTROS EQUIPOS Y HERRAMIENTAS"/>
    <s v="N"/>
    <s v="00 - N/A"/>
    <s v="20 - FONDOS CON DESTINO ESPECÍFICO"/>
    <s v="(en blanco)"/>
    <s v="99 - MULTIPROVINCIAL"/>
    <n v="0"/>
    <n v="69030"/>
    <n v="69136.2"/>
    <n v="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0"/>
    <n v="4089000"/>
    <n v="4090000"/>
    <n v="408900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1500000"/>
    <n v="1492298.92"/>
    <n v="1492299"/>
    <n v="1492298.92"/>
  </r>
  <r>
    <s v="2023"/>
    <x v="0"/>
    <x v="0"/>
    <x v="1"/>
    <x v="8"/>
    <s v="2 - Poder Ejecutivo"/>
    <s v="0203 - MINISTERIO DE DEFENSA"/>
    <s v="0001 - ARMADA DE LA REPUBLICA DOMINICANA"/>
    <x v="0"/>
    <x v="4"/>
    <x v="22"/>
    <s v="2.7 - OBRAS"/>
    <s v="2.7.1 - OBRAS EN EDIFICACIONES"/>
    <s v="N"/>
    <s v="00 - N/A"/>
    <s v="10 - FONDO GENERAL"/>
    <s v="(en blanco)"/>
    <s v="99 - MULTIPROVINCIAL"/>
    <n v="0"/>
    <n v="256283328.21000001"/>
    <n v="266840720.73000002"/>
    <n v="216335886.91"/>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68170"/>
    <n v="590000"/>
    <n v="568170"/>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53774"/>
    <n v="531948"/>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3652000"/>
    <n v="15537626.4"/>
    <n v="11582000"/>
    <n v="15537626.4"/>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91007.5"/>
    <n v="84528.58"/>
    <n v="91007.5"/>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274515.20000000001"/>
    <n v="278156.21999999997"/>
    <n v="274515.20000000001"/>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130390"/>
    <n v="133228"/>
    <n v="13039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900000"/>
    <n v="307980"/>
    <n v="900000"/>
    <n v="30798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1790000"/>
    <n v="247800"/>
    <n v="290000"/>
    <n v="247800"/>
  </r>
  <r>
    <s v="2023"/>
    <x v="0"/>
    <x v="0"/>
    <x v="1"/>
    <x v="8"/>
    <s v="2 - Poder Ejecutivo"/>
    <s v="0203 - MINISTERIO DE DEFENSA"/>
    <s v="0001 - EJERCITO DE LA REPUBLICA DOMINICANA"/>
    <x v="0"/>
    <x v="4"/>
    <x v="22"/>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3677500"/>
    <n v="960048"/>
    <n v="1677500"/>
    <n v="960048"/>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x v="0"/>
    <x v="4"/>
    <x v="22"/>
    <s v="2.6 - BIENES MUEBLES, INMUEBLES E INTANGIBLES"/>
    <s v="2.6.6 - EQUIPOS DE DEFENSA Y SEGURIDAD"/>
    <s v="N"/>
    <s v="00 - N/A"/>
    <s v="10 - FONDO GENERAL"/>
    <s v="(en blanco)"/>
    <s v="99 - MULTIPROVINCIAL"/>
    <n v="4640000"/>
    <n v="101490567.02000001"/>
    <n v="101562513.32999998"/>
    <n v="16134584"/>
  </r>
  <r>
    <s v="2023"/>
    <x v="0"/>
    <x v="0"/>
    <x v="1"/>
    <x v="8"/>
    <s v="2 - Poder Ejecutivo"/>
    <s v="0203 - MINISTERIO DE DEFENSA"/>
    <s v="0001 - EJERCITO DE LA REPUBLICA DOMINICANA"/>
    <x v="0"/>
    <x v="4"/>
    <x v="22"/>
    <s v="2.7 - OBRAS"/>
    <s v="2.7.1 - OBRAS EN EDIFICACIONES"/>
    <s v="N"/>
    <s v="00 - N/A"/>
    <s v="10 - FONDO GENERAL"/>
    <s v="(en blanco)"/>
    <s v="01 - DISTRITO NACIONAL"/>
    <n v="0"/>
    <n v="317656677.07999992"/>
    <n v="370007555.75999999"/>
    <n v="272895788.469999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700000"/>
    <n v="646027.97"/>
    <n v="858799.2"/>
    <n v="646027.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1000000"/>
    <n v="1230057.78"/>
    <n v="524000"/>
    <n v="1230057.78"/>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2771186.73"/>
    <n v="6032013.5800000001"/>
    <n v="556505.6999999999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204111.2599999998"/>
    <n v="262050.45"/>
    <n v="622378.8199999999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605763.31000000006"/>
    <n v="334645.98"/>
    <n v="296574.99"/>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03700"/>
    <n v="27000"/>
    <n v="2700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853318.64"/>
    <n v="1843991.99"/>
    <n v="955232.44"/>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x v="0"/>
    <x v="4"/>
    <x v="22"/>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441724844.80000001"/>
    <n v="1104318999.95"/>
    <n v="441724844.80000001"/>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en blanco)"/>
    <s v="99 - MULTIPROVINCIAL"/>
    <n v="0"/>
    <n v="0"/>
    <n v="1000.0499999523163"/>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237033.84999999998"/>
    <n v="867000"/>
    <n v="237033.8499999999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
    <n v="238950"/>
    <n v="250000"/>
    <n v="23895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05660"/>
    <n v="689835.1"/>
    <n v="34400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3024618.55"/>
    <n v="112352"/>
    <n v="236700.4"/>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2121808.56"/>
    <n v="6684396.3700000001"/>
    <n v="61112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73362"/>
    <n v="468460"/>
    <n v="52091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49469.01"/>
    <n v="149122.22"/>
    <n v="264799.0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8852"/>
    <n v="87320"/>
    <n v="0"/>
  </r>
  <r>
    <s v="2023"/>
    <x v="0"/>
    <x v="0"/>
    <x v="1"/>
    <x v="8"/>
    <s v="2 - Poder Ejecutivo"/>
    <s v="0203 - MINISTERIO DE DEFENSA"/>
    <s v="0001 - FUERZA AEREA DE LA  REPUBLICA DOMINICANA"/>
    <x v="0"/>
    <x v="4"/>
    <x v="22"/>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x v="0"/>
    <x v="4"/>
    <x v="22"/>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20 - FONDOS CON DESTINO ESPECÍFICO"/>
    <s v="(en blanco)"/>
    <s v="99 - MULTIPROVINCIAL"/>
    <n v="0"/>
    <n v="16199.04"/>
    <n v="49284.82"/>
    <n v="0"/>
  </r>
  <r>
    <s v="2023"/>
    <x v="0"/>
    <x v="0"/>
    <x v="1"/>
    <x v="8"/>
    <s v="2 - Poder Ejecutivo"/>
    <s v="0203 - MINISTERIO DE DEFENSA"/>
    <s v="0001 - FUERZA AEREA DE LA  REPUBLICA DOMINICANA"/>
    <x v="0"/>
    <x v="4"/>
    <x v="22"/>
    <s v="2.7 - OBRAS"/>
    <s v="2.7.1 - OBRAS EN EDIFICACIONES"/>
    <s v="N"/>
    <s v="00 - N/A"/>
    <s v="10 - FONDO GENERAL"/>
    <s v="(en blanco)"/>
    <s v="99 - MULTIPROVINCIAL"/>
    <n v="0"/>
    <n v="143903590.98999998"/>
    <n v="318992086"/>
    <n v="88065107.150000006"/>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9598200"/>
    <n v="31649393.360000003"/>
    <n v="65101320"/>
    <n v="28440518.729999997"/>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17045725"/>
    <n v="36903032.68"/>
    <n v="11799256"/>
    <n v="32072552.659999993"/>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100000"/>
    <n v="5262064.3399999989"/>
    <n v="5367204"/>
    <n v="4851642.2899999991"/>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000000"/>
    <n v="1484722.46"/>
    <n v="1775857"/>
    <n v="1110485.46"/>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3273052"/>
    <n v="4464154.8800000008"/>
    <n v="8873335"/>
    <n v="1948379.35"/>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5417978.2000000002"/>
    <n v="4970112"/>
    <n v="4994358.2"/>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4541076.84"/>
    <n v="1204590"/>
    <n v="1135360.8400000001"/>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0"/>
    <n v="2498.89"/>
    <n v="100000"/>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3000000"/>
    <n v="14136498.9"/>
    <n v="5000000"/>
    <n v="10795001.899999999"/>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2000000"/>
    <n v="979400"/>
    <n v="20863476"/>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0"/>
    <n v="987841.72"/>
    <n v="6000000"/>
    <n v="981941.7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600000"/>
    <n v="0"/>
    <n v="1500000"/>
    <n v="0"/>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000000"/>
    <n v="7793036.2400000002"/>
    <n v="8740216"/>
    <n v="7793036.240000000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302884.11"/>
    <n v="121909"/>
    <n v="302884.11"/>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000"/>
    <n v="0"/>
    <n v="133004"/>
    <n v="0"/>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95580"/>
    <n v="5185478.8999999994"/>
    <n v="5411825"/>
    <n v="4735979.05"/>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0"/>
    <n v="4779390.1399999997"/>
    <n v="10115760"/>
    <n v="4779390.139999998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0"/>
    <n v="8488305.7699999996"/>
    <n v="3810452"/>
    <n v="5475822.529999999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2428000"/>
    <n v="4383681.4000000004"/>
    <n v="1531334"/>
    <n v="2274312.4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2900"/>
    <n v="4206571.5900000008"/>
    <n v="1029500"/>
    <n v="3542261.9900000012"/>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00000"/>
    <n v="2743266.5900000003"/>
    <n v="8158262"/>
    <n v="2115128.9899999998"/>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500000000"/>
    <n v="145223221.99999997"/>
    <n v="145323222"/>
    <n v="71133222"/>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0"/>
    <n v="17426918.909999996"/>
    <n v="18043360"/>
    <n v="9329700.1699999981"/>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40758158"/>
    <n v="46281411.109999999"/>
    <n v="46301140"/>
    <n v="13140271.850000001"/>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3000000"/>
    <n v="0"/>
    <n v="0"/>
    <n v="0"/>
  </r>
  <r>
    <s v="2023"/>
    <x v="0"/>
    <x v="0"/>
    <x v="1"/>
    <x v="8"/>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1000000"/>
    <n v="637966.31999999995"/>
    <n v="771368"/>
    <n v="637966.31999999995"/>
  </r>
  <r>
    <s v="2023"/>
    <x v="0"/>
    <x v="0"/>
    <x v="1"/>
    <x v="8"/>
    <s v="2 - Poder Ejecutivo"/>
    <s v="0203 - MINISTERIO DE DEFENSA"/>
    <s v="0001 - MINISTERIO DE DEFENSA"/>
    <x v="0"/>
    <x v="4"/>
    <x v="22"/>
    <s v="2.7 - OBRAS"/>
    <s v="2.7.1 - OBRAS EN EDIFICACIONES"/>
    <s v="N"/>
    <s v="00 - N/A"/>
    <s v="10 - FONDO GENERAL"/>
    <s v="(en blanco)"/>
    <s v="99 - MULTIPROVINCIAL"/>
    <n v="0"/>
    <n v="222579043.05999997"/>
    <n v="227149171.50999999"/>
    <n v="175974378.67000008"/>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2250000000"/>
    <n v="903593831.49000001"/>
    <n v="903606705"/>
    <n v="903593831.49000001"/>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300000000"/>
    <n v="55904333.859999999"/>
    <n v="55904335"/>
    <n v="46996910.5"/>
  </r>
  <r>
    <s v="2023"/>
    <x v="0"/>
    <x v="0"/>
    <x v="1"/>
    <x v="8"/>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100000"/>
    <n v="566423.6"/>
    <n v="566423.6"/>
    <n v="566423.6"/>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50000"/>
    <n v="264343.59999999998"/>
    <n v="264344"/>
    <n v="264343.59999999998"/>
  </r>
  <r>
    <s v="2023"/>
    <x v="0"/>
    <x v="0"/>
    <x v="1"/>
    <x v="8"/>
    <s v="2 - Poder Ejecutivo"/>
    <s v="0203 - MINISTERIO DE DEFENSA"/>
    <s v="0002 - ACADEMIA MILITAR BATALLA DE LA CARRERA"/>
    <x v="1"/>
    <x v="8"/>
    <x v="23"/>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x v="1"/>
    <x v="8"/>
    <x v="23"/>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175416.2"/>
    <n v="175417"/>
    <n v="175416.2"/>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25000"/>
    <n v="342117.4"/>
    <n v="407116"/>
    <n v="314741.40000000002"/>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100000"/>
    <n v="0"/>
    <n v="0"/>
    <n v="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0"/>
    <n v="300604.17000000004"/>
    <n v="300604.17"/>
    <n v="300604.1700000000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371000"/>
    <n v="291814"/>
    <n v="320395.83"/>
    <n v="29181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4000"/>
    <n v="170840.4"/>
    <n v="170840.4"/>
    <n v="170840.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50000"/>
    <n v="149978"/>
    <n v="168159.6"/>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00000"/>
    <n v="78606.880000000005"/>
    <n v="80000.7"/>
    <n v="78606.880000000005"/>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0000"/>
    <n v="44999.3"/>
    <n v="44999.3"/>
    <n v="44999.3"/>
  </r>
  <r>
    <s v="2023"/>
    <x v="0"/>
    <x v="0"/>
    <x v="1"/>
    <x v="8"/>
    <s v="2 - Poder Ejecutivo"/>
    <s v="0203 - MINISTERIO DE DEFENSA"/>
    <s v="0002 - DIRECCION GENERAL DE DRAGAS, PRESAS Y BALIZAMIENTO, M.G"/>
    <x v="0"/>
    <x v="4"/>
    <x v="22"/>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x v="0"/>
    <x v="4"/>
    <x v="22"/>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002907.7200000001"/>
    <n v="1099419"/>
    <n v="1002907.72"/>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309083.68"/>
    <n v="1333240"/>
    <n v="1119083.68"/>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1500000"/>
    <n v="555035.54"/>
    <n v="2436534"/>
    <n v="555035.54"/>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500000"/>
    <n v="46138"/>
    <n v="2098704.41"/>
    <n v="46138"/>
  </r>
  <r>
    <s v="2023"/>
    <x v="0"/>
    <x v="0"/>
    <x v="1"/>
    <x v="8"/>
    <s v="2 - Poder Ejecutivo"/>
    <s v="0203 - MINISTERIO DE DEFENSA"/>
    <s v="0002 - DIRECCION GENERAL DE ESCUELAS VOCACIONALES"/>
    <x v="1"/>
    <x v="8"/>
    <x v="24"/>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941227"/>
    <n v="1476897"/>
    <n v="941227"/>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200000"/>
    <n v="13334"/>
    <n v="17310"/>
    <n v="1333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500000"/>
    <n v="376166.3"/>
    <n v="379615.44"/>
    <n v="376166.3"/>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51829.14"/>
    <n v="69620"/>
    <n v="51829.14"/>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x v="1"/>
    <x v="8"/>
    <x v="24"/>
    <s v="2.6 - BIENES MUEBLES, INMUEBLES E INTANGIBLES"/>
    <s v="2.6.4 - VEHÍCULOS Y EQUIPO DE TRANSPORTE, TRACCIÓN Y ELEVACIÓN"/>
    <s v="N"/>
    <s v="00 - N/A"/>
    <s v="10 - FONDO GENERAL"/>
    <s v="(en blanco)"/>
    <s v="99 - MULTIPROVINCIAL"/>
    <n v="8000000"/>
    <n v="8155000"/>
    <n v="820863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22302"/>
    <n v="910191"/>
    <n v="2230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1671588"/>
    <n v="1700980"/>
    <n v="1671588"/>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71245.119999999995"/>
    <n v="71246"/>
    <n v="71245.119999999995"/>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763217.89"/>
    <n v="2774536"/>
    <n v="2689407.1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64075.74"/>
    <n v="1276876.1099999999"/>
    <n v="262673.90000000002"/>
  </r>
  <r>
    <s v="2023"/>
    <x v="0"/>
    <x v="0"/>
    <x v="1"/>
    <x v="8"/>
    <s v="2 - Poder Ejecutivo"/>
    <s v="0203 - MINISTERIO DE DEFENSA"/>
    <s v="0002 - DIRECCION GENERAL DE ESCUELAS VOCACIONALES"/>
    <x v="1"/>
    <x v="8"/>
    <x v="24"/>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x v="1"/>
    <x v="8"/>
    <x v="24"/>
    <s v="2.6 - BIENES MUEBLES, INMUEBLES E INTANGIBLES"/>
    <s v="2.6.6 - EQUIPOS DE DEFENSA Y SEGURIDAD"/>
    <s v="N"/>
    <s v="00 - N/A"/>
    <s v="10 - FONDO GENERAL"/>
    <s v="(en blanco)"/>
    <s v="99 - MULTIPROVINCIAL"/>
    <n v="0"/>
    <n v="0"/>
    <n v="1343869"/>
    <n v="0"/>
  </r>
  <r>
    <s v="2023"/>
    <x v="0"/>
    <x v="0"/>
    <x v="1"/>
    <x v="8"/>
    <s v="2 - Poder Ejecutivo"/>
    <s v="0203 - MINISTERIO DE DEFENSA"/>
    <s v="0002 - DIRECCION GENERAL DE ESCUELAS VOCACIONALES"/>
    <x v="1"/>
    <x v="8"/>
    <x v="24"/>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x v="1"/>
    <x v="8"/>
    <x v="24"/>
    <s v="2.7 - OBRAS"/>
    <s v="2.7.1 - OBRAS EN EDIFICACIONES"/>
    <s v="N"/>
    <s v="00 - N/A"/>
    <s v="10 - FONDO GENERAL"/>
    <s v="(en blanco)"/>
    <s v="99 - MULTIPROVINCIAL"/>
    <n v="88648537"/>
    <n v="74728189.230000004"/>
    <n v="76737832"/>
    <n v="74728189.219999999"/>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0"/>
    <n v="215000"/>
    <n v="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161070"/>
    <n v="300000"/>
    <n v="16107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28910"/>
    <n v="300000"/>
    <n v="2891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1860"/>
    <n v="53000"/>
    <n v="3186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562860"/>
    <n v="562860"/>
    <n v="56286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298183.17"/>
    <n v="366706"/>
    <n v="191983.17"/>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814200"/>
    <n v="814200"/>
    <n v="81420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0502"/>
    <n v="10502"/>
    <n v="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4777.73"/>
    <n v="14778"/>
    <n v="14777.73"/>
  </r>
  <r>
    <s v="2023"/>
    <x v="0"/>
    <x v="0"/>
    <x v="1"/>
    <x v="8"/>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en blanco)"/>
    <s v="99 - MULTIPROVINCIAL"/>
    <n v="0"/>
    <n v="80800.5"/>
    <n v="80801"/>
    <n v="80800.5"/>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0614994.420000002"/>
    <n v="10651930"/>
    <n v="10614994.42"/>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94741.06"/>
    <n v="194742"/>
    <n v="194741.06"/>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1022861.0299999999"/>
    <n v="1038722"/>
    <n v="104660.1"/>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820440.33000000007"/>
    <n v="820441"/>
    <n v="526710"/>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665588.27"/>
    <n v="665589"/>
    <n v="665588.27"/>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19259.77"/>
    <n v="129880"/>
    <n v="119259.77"/>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973.5"/>
    <n v="974"/>
    <n v="973.5"/>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3333.79"/>
    <n v="63334"/>
    <n v="43320.99"/>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03088"/>
    <n v="403088"/>
    <n v="403088"/>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008.56"/>
    <n v="6009"/>
    <n v="6008.56"/>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6610"/>
    <n v="46610"/>
    <n v="46610"/>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262634.03000000003"/>
    <n v="265231"/>
    <n v="250828.12999999998"/>
  </r>
  <r>
    <s v="2023"/>
    <x v="0"/>
    <x v="0"/>
    <x v="1"/>
    <x v="8"/>
    <s v="2 - Poder Ejecutivo"/>
    <s v="0203 - MINISTERIO DE DEFENSA"/>
    <s v="0002 - HOSPITAL MILITAR FAD DR RAMON DE LARA"/>
    <x v="1"/>
    <x v="5"/>
    <x v="21"/>
    <s v="2.6 - BIENES MUEBLES, INMUEBLES E INTANGIBLES"/>
    <s v="2.6.6 - EQUIPOS DE DEFENSA Y SEGURIDAD"/>
    <s v="N"/>
    <s v="00 - N/A"/>
    <s v="20 - FONDOS CON DESTINO ESPECÍFICO"/>
    <s v="(en blanco)"/>
    <s v="99 - MULTIPROVINCIAL"/>
    <n v="0"/>
    <n v="3100"/>
    <n v="3100"/>
    <n v="0"/>
  </r>
  <r>
    <s v="2023"/>
    <x v="0"/>
    <x v="0"/>
    <x v="1"/>
    <x v="8"/>
    <s v="2 - Poder Ejecutivo"/>
    <s v="0203 - MINISTERIO DE DEFENSA"/>
    <s v="0002 - HOSPITAL MILITAR FAD DR RAMON DE LARA"/>
    <x v="1"/>
    <x v="5"/>
    <x v="21"/>
    <s v="2.7 - OBRAS"/>
    <s v="2.7.1 - OBRAS EN EDIFICACIONES"/>
    <s v="N"/>
    <s v="00 - N/A"/>
    <s v="10 - FONDO GENERAL"/>
    <s v="(en blanco)"/>
    <s v="99 - MULTIPROVINCIAL"/>
    <n v="0"/>
    <n v="0"/>
    <n v="16520000"/>
    <n v="0"/>
  </r>
  <r>
    <s v="2023"/>
    <x v="0"/>
    <x v="0"/>
    <x v="1"/>
    <x v="8"/>
    <s v="2 - Poder Ejecutivo"/>
    <s v="0203 - MINISTERIO DE DEFENSA"/>
    <s v="0002 - HOSPITAL MILITAR FAD DR RAMON DE LARA"/>
    <x v="1"/>
    <x v="5"/>
    <x v="21"/>
    <s v="2.7 - OBRAS"/>
    <s v="2.7.1 - OBRAS EN EDIFICACIONES"/>
    <s v="N"/>
    <s v="00 - N/A"/>
    <s v="20 - FONDOS CON DESTINO ESPECÍFICO"/>
    <s v="(en blanco)"/>
    <s v="99 - MULTIPROVINCIAL"/>
    <n v="0"/>
    <n v="11852625.42"/>
    <n v="12867846"/>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1245318.1400000001"/>
    <n v="1082808.28"/>
    <n v="1245318.1400000001"/>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0"/>
    <n v="24371.72"/>
    <n v="0"/>
  </r>
  <r>
    <s v="2023"/>
    <x v="0"/>
    <x v="0"/>
    <x v="1"/>
    <x v="8"/>
    <s v="2 - Poder Ejecutivo"/>
    <s v="0203 - MINISTERIO DE DEFENSA"/>
    <s v="0003 - FOMENTO Y PRODUCCION CUNARIA"/>
    <x v="3"/>
    <x v="10"/>
    <x v="25"/>
    <s v="2.6 - BIENES MUEBLES, INMUEBLES E INTANGIBLES"/>
    <s v="2.6.1 - MOBILIARIO Y EQUIPO"/>
    <s v="N"/>
    <s v="00 - N/A"/>
    <s v="10 - FONDO GENERAL"/>
    <s v="(en blanco)"/>
    <s v="99 - MULTIPROVINCIAL"/>
    <n v="40000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500000"/>
    <n v="0"/>
    <n v="25134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45033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0"/>
    <n v="0"/>
    <n v="1711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180000"/>
    <n v="135000"/>
    <n v="18000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901500"/>
    <n v="94688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5000"/>
    <n v="16520"/>
    <n v="114920"/>
    <n v="1652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5000"/>
    <n v="128360.4"/>
    <n v="10000"/>
    <n v="128360.4"/>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10000"/>
    <n v="0"/>
    <n v="0"/>
    <n v="0"/>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20000"/>
    <n v="48557"/>
    <n v="51000"/>
    <n v="48557"/>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45000"/>
    <n v="600355.21"/>
    <n v="598090"/>
    <n v="600355.21"/>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x v="1"/>
    <x v="8"/>
    <x v="23"/>
    <s v="2.7 - OBRAS"/>
    <s v="2.7.1 - OBRAS EN EDIFICACIONES"/>
    <s v="N"/>
    <s v="00 - N/A"/>
    <s v="10 - FONDO GENERAL"/>
    <s v="(en blanco)"/>
    <s v="99 - MULTIPROVINCIAL"/>
    <n v="0"/>
    <n v="166422.48000000001"/>
    <n v="166422.48000000001"/>
    <n v="166422.48000000001"/>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253796.17"/>
    <n v="300000"/>
    <n v="253796.17"/>
  </r>
  <r>
    <s v="2023"/>
    <x v="0"/>
    <x v="0"/>
    <x v="1"/>
    <x v="8"/>
    <s v="2 - Poder Ejecutivo"/>
    <s v="0203 - MINISTERIO DE DEFENSA"/>
    <s v="0003 - SERVICIOS DE PESCA"/>
    <x v="0"/>
    <x v="4"/>
    <x v="22"/>
    <s v="2.6 - BIENES MUEBLES, INMUEBLES E INTANGIBLES"/>
    <s v="2.6.1 - MOBILIARIO Y EQUIPO"/>
    <s v="N"/>
    <s v="00 - N/A"/>
    <s v="10 - FONDO GENERAL"/>
    <s v="(en blanco)"/>
    <s v="99 - MULTIPROVINCIAL"/>
    <n v="150000"/>
    <n v="61360"/>
    <n v="150000"/>
    <n v="6136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160244"/>
    <n v="300000"/>
    <n v="160244"/>
  </r>
  <r>
    <s v="2023"/>
    <x v="0"/>
    <x v="0"/>
    <x v="1"/>
    <x v="8"/>
    <s v="2 - Poder Ejecutivo"/>
    <s v="0203 - MINISTERIO DE DEFENSA"/>
    <s v="0003 - SERVICIOS DE PESCA"/>
    <x v="0"/>
    <x v="4"/>
    <x v="22"/>
    <s v="2.6 - BIENES MUEBLES, INMUEBLES E INTANGIBLES"/>
    <s v="2.6.2 - MOBILIARIO Y EQUIPO DE AUDIO, AUDIOVISUAL, RECREATIVO Y EDUCACIONAL"/>
    <s v="N"/>
    <s v="00 - N/A"/>
    <s v="10 - FONDO GENERAL"/>
    <s v="(en blanco)"/>
    <s v="99 - MULTIPROVINCIAL"/>
    <n v="0"/>
    <n v="39530"/>
    <n v="40000"/>
    <n v="3953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75000"/>
    <n v="0"/>
    <n v="7500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100000"/>
    <n v="259865.06"/>
    <n v="260000"/>
    <n v="259865.06"/>
  </r>
  <r>
    <s v="2023"/>
    <x v="0"/>
    <x v="0"/>
    <x v="1"/>
    <x v="8"/>
    <s v="2 - Poder Ejecutivo"/>
    <s v="0203 - MINISTERIO DE DEFENSA"/>
    <s v="0004 - INSTITUTO DE SEGURIDAD SOCIAL DE LAS FUERZAS ARMADAS"/>
    <x v="1"/>
    <x v="2"/>
    <x v="4"/>
    <s v="2.7 - OBRAS"/>
    <s v="2.7.1 - OBRAS EN EDIFICACIONES"/>
    <s v="N"/>
    <s v="00 - N/A"/>
    <s v="10 - FONDO GENERAL"/>
    <s v="(en blanco)"/>
    <s v="99 - MULTIPROVINCIAL"/>
    <n v="0"/>
    <n v="20000000"/>
    <n v="20000000"/>
    <n v="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900000"/>
    <n v="621351.1"/>
    <n v="1503162"/>
    <n v="621351.1"/>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400000"/>
    <n v="1241006"/>
    <n v="400000"/>
    <n v="1241006"/>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700000"/>
    <n v="65844"/>
    <n v="612561"/>
    <n v="65844"/>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0"/>
    <n v="0"/>
    <n v="199956"/>
    <n v="0"/>
  </r>
  <r>
    <s v="2023"/>
    <x v="0"/>
    <x v="0"/>
    <x v="1"/>
    <x v="8"/>
    <s v="2 - Poder Ejecutivo"/>
    <s v="0203 - MINISTERIO DE DEFENSA"/>
    <s v="0005 - HOSPITAL CENTRAL FUERZAS  ARMADAS"/>
    <x v="1"/>
    <x v="5"/>
    <x v="21"/>
    <s v="2.6 - BIENES MUEBLES, INMUEBLES E INTANGIBLES"/>
    <s v="2.6.1 - MOBILIARIO Y EQUIPO"/>
    <s v="N"/>
    <s v="00 - N/A"/>
    <s v="20 - FONDOS CON DESTINO ESPECÍFICO"/>
    <s v="(en blanco)"/>
    <s v="99 - MULTIPROVINCIAL"/>
    <n v="0"/>
    <n v="0"/>
    <n v="70000"/>
    <n v="0"/>
  </r>
  <r>
    <s v="2023"/>
    <x v="0"/>
    <x v="0"/>
    <x v="1"/>
    <x v="8"/>
    <s v="2 - Poder Ejecutivo"/>
    <s v="0203 - MINISTERIO DE DEFENSA"/>
    <s v="0005 - HOSPITAL CENTRAL FUERZAS  ARMADAS"/>
    <x v="1"/>
    <x v="5"/>
    <x v="21"/>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8000000"/>
    <n v="82606183.38000001"/>
    <n v="66958195.759999998"/>
    <n v="46755131.619999997"/>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21414881.899999999"/>
    <n v="37197412.240000002"/>
    <n v="19999908.5"/>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460892"/>
    <n v="420300"/>
    <n v="460892"/>
  </r>
  <r>
    <s v="2023"/>
    <x v="0"/>
    <x v="0"/>
    <x v="1"/>
    <x v="8"/>
    <s v="2 - Poder Ejecutivo"/>
    <s v="0203 - MINISTERIO DE DEFENSA"/>
    <s v="0005 - HOSPITAL CENTRAL FUERZAS  ARMADAS"/>
    <x v="1"/>
    <x v="5"/>
    <x v="21"/>
    <s v="2.6 - BIENES MUEBLES, INMUEBLES E INTANGIBLES"/>
    <s v="2.6.3 - EQUIPO E INSTRUMENTAL, CIENTÍFICO Y LABORATORIO"/>
    <s v="N"/>
    <s v="00 - N/A"/>
    <s v="20 - FONDOS CON DESTINO ESPECÍFICO"/>
    <s v="(en blanco)"/>
    <s v="99 - MULTIPROVINCIAL"/>
    <n v="0"/>
    <n v="0"/>
    <n v="256060"/>
    <n v="0"/>
  </r>
  <r>
    <s v="2023"/>
    <x v="0"/>
    <x v="0"/>
    <x v="1"/>
    <x v="8"/>
    <s v="2 - Poder Ejecutivo"/>
    <s v="0203 - MINISTERIO DE DEFENSA"/>
    <s v="0005 - HOSPITAL CENTRAL FUERZAS  ARMADAS"/>
    <x v="1"/>
    <x v="5"/>
    <x v="21"/>
    <s v="2.6 - BIENES MUEBLES, INMUEBLES E INTANGIBLES"/>
    <s v="2.6.4 - VEHÍCULOS Y EQUIPO DE TRANSPORTE, TRACCIÓN Y ELEVACIÓN"/>
    <s v="N"/>
    <s v="00 - N/A"/>
    <s v="10 - FONDO GENERAL"/>
    <s v="(en blanco)"/>
    <s v="99 - MULTIPROVINCIAL"/>
    <n v="0"/>
    <n v="54740.2"/>
    <n v="54818"/>
    <n v="54740.2"/>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360869.3"/>
    <n v="229595"/>
    <n v="360869.3"/>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500000"/>
    <n v="127558"/>
    <n v="1598002.2"/>
    <n v="127558"/>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530401"/>
    <n v="150200"/>
    <n v="1530401"/>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34050.34"/>
    <n v="134052"/>
    <n v="134050.34"/>
  </r>
  <r>
    <s v="2023"/>
    <x v="0"/>
    <x v="0"/>
    <x v="1"/>
    <x v="8"/>
    <s v="2 - Poder Ejecutivo"/>
    <s v="0203 - MINISTERIO DE DEFENSA"/>
    <s v="0005 - HOSPITAL CENTRAL FUERZAS  ARMADAS"/>
    <x v="1"/>
    <x v="5"/>
    <x v="21"/>
    <s v="2.6 - BIENES MUEBLES, INMUEBLES E INTANGIBLES"/>
    <s v="2.6.6 - EQUIPOS DE DEFENSA Y SEGURIDAD"/>
    <s v="N"/>
    <s v="00 - N/A"/>
    <s v="20 - FONDOS CON DESTINO ESPECÍFICO"/>
    <s v="(en blanco)"/>
    <s v="99 - MULTIPROVINCIAL"/>
    <n v="0"/>
    <n v="0"/>
    <n v="88377.279999999999"/>
    <n v="0"/>
  </r>
  <r>
    <s v="2023"/>
    <x v="0"/>
    <x v="0"/>
    <x v="1"/>
    <x v="8"/>
    <s v="2 - Poder Ejecutivo"/>
    <s v="0203 - MINISTERIO DE DEFENSA"/>
    <s v="0005 - HOSPITAL CENTRAL FUERZAS  ARMADAS"/>
    <x v="1"/>
    <x v="5"/>
    <x v="21"/>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389559.54"/>
    <n v="408607"/>
    <n v="389559.54"/>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868305.42999999993"/>
    <n v="1466318.91"/>
    <n v="868305.42999999993"/>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93851.3"/>
    <n v="100000"/>
    <n v="93851.3"/>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21930.3"/>
    <n v="21931"/>
    <n v="21930.3"/>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1231448"/>
    <n v="1512453"/>
    <n v="118472"/>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x v="0"/>
    <x v="4"/>
    <x v="26"/>
    <s v="2.6 - BIENES MUEBLES, INMUEBLES E INTANGIBLES"/>
    <s v="2.6.6 - EQUIPOS DE DEFENSA Y SEGURIDAD"/>
    <s v="N"/>
    <s v="00 - N/A"/>
    <s v="10 - FONDO GENERAL"/>
    <s v="(en blanco)"/>
    <s v="01 - DISTRITO NACIONAL"/>
    <n v="0"/>
    <n v="26111.69"/>
    <n v="26111.8"/>
    <n v="26111.69"/>
  </r>
  <r>
    <s v="2023"/>
    <x v="0"/>
    <x v="0"/>
    <x v="1"/>
    <x v="8"/>
    <s v="2 - Poder Ejecutivo"/>
    <s v="0203 - MINISTERIO DE DEFENSA"/>
    <s v="0006 - INSTITUTO CARTOGRÁFICO MILITAR DE LAS FUERZAS ARMADAS"/>
    <x v="0"/>
    <x v="4"/>
    <x v="26"/>
    <s v="2.6 - BIENES MUEBLES, INMUEBLES E INTANGIBLES"/>
    <s v="2.6.8 - BIENES INTANGIBLES"/>
    <s v="N"/>
    <s v="00 - N/A"/>
    <s v="10 - FONDO GENERAL"/>
    <s v="(en blanco)"/>
    <s v="01 - DISTRITO NACIONAL"/>
    <n v="50000"/>
    <n v="178236.04"/>
    <n v="178237"/>
    <n v="178236.04"/>
  </r>
  <r>
    <s v="2023"/>
    <x v="0"/>
    <x v="0"/>
    <x v="1"/>
    <x v="8"/>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120000"/>
    <n v="0"/>
    <n v="120002"/>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0"/>
    <n v="1"/>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1368172.31"/>
    <n v="1369173"/>
    <n v="1368172.31"/>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68440"/>
    <n v="68440"/>
    <n v="68440"/>
  </r>
  <r>
    <s v="2023"/>
    <x v="0"/>
    <x v="0"/>
    <x v="1"/>
    <x v="8"/>
    <s v="2 - Poder Ejecutivo"/>
    <s v="0203 - MINISTERIO DE DEFENSA"/>
    <s v="0009 - INSTITUTO MILITAR DE LOS DERECHOS HUMANOS"/>
    <x v="1"/>
    <x v="8"/>
    <x v="23"/>
    <s v="2.6 - BIENES MUEBLES, INMUEBLES E INTANGIBLES"/>
    <s v="2.6.4 - VEHÍCULOS Y EQUIPO DE TRANSPORTE, TRACCIÓN Y ELEVACIÓN"/>
    <s v="N"/>
    <s v="00 - N/A"/>
    <s v="10 - FONDO GENERAL"/>
    <s v="(en blanco)"/>
    <s v="99 - MULTIPROVINCIAL"/>
    <n v="0"/>
    <n v="78800"/>
    <n v="78800"/>
    <n v="7880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203986.6"/>
    <n v="204000"/>
    <n v="203986.6"/>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73565.919999999998"/>
    <n v="73566"/>
    <n v="73565.919999999998"/>
  </r>
  <r>
    <s v="2023"/>
    <x v="0"/>
    <x v="0"/>
    <x v="1"/>
    <x v="8"/>
    <s v="2 - Poder Ejecutivo"/>
    <s v="0203 - MINISTERIO DE DEFENSA"/>
    <s v="0009 - INSTITUTO MILITAR DE LOS DERECHOS HUMANOS"/>
    <x v="1"/>
    <x v="8"/>
    <x v="23"/>
    <s v="2.6 - BIENES MUEBLES, INMUEBLES E INTANGIBLES"/>
    <s v="2.6.6 - EQUIPOS DE DEFENSA Y SEGURIDAD"/>
    <s v="N"/>
    <s v="00 - N/A"/>
    <s v="10 - FONDO GENERAL"/>
    <s v="(en blanco)"/>
    <s v="99 - MULTIPROVINCIAL"/>
    <n v="0"/>
    <n v="36784.14"/>
    <n v="36785"/>
    <n v="36784.14"/>
  </r>
  <r>
    <s v="2023"/>
    <x v="0"/>
    <x v="0"/>
    <x v="1"/>
    <x v="8"/>
    <s v="2 - Poder Ejecutivo"/>
    <s v="0203 - MINISTERIO DE DEFENSA"/>
    <s v="0009 - INSTITUTO MILITAR DE LOS DERECHOS HUMANOS"/>
    <x v="1"/>
    <x v="8"/>
    <x v="23"/>
    <s v="2.7 - OBRAS"/>
    <s v="2.7.1 - OBRAS EN EDIFICACIONES"/>
    <s v="N"/>
    <s v="00 - N/A"/>
    <s v="10 - FONDO GENERAL"/>
    <s v="(en blanco)"/>
    <s v="99 - MULTIPROVINCIAL"/>
    <n v="0"/>
    <n v="2936939.06"/>
    <n v="2936940"/>
    <n v="2936939.06"/>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200000"/>
    <n v="159974.69"/>
    <n v="160000"/>
    <n v="159974.69"/>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85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350000"/>
    <n v="0"/>
    <n v="10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150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4000"/>
    <n v="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1100000"/>
    <n v="947774.09"/>
    <n v="1219103.29"/>
    <n v="947774.09"/>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2100000"/>
    <n v="767944.01"/>
    <n v="825112"/>
    <n v="767944.01"/>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83190"/>
    <n v="98785.709999999992"/>
    <n v="8319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45312"/>
    <n v="45312"/>
    <n v="45312"/>
  </r>
  <r>
    <s v="2023"/>
    <x v="0"/>
    <x v="0"/>
    <x v="1"/>
    <x v="8"/>
    <s v="2 - Poder Ejecutivo"/>
    <s v="0203 - MINISTERIO DE DEFENSA"/>
    <s v="0011 - COMISION PERMANENTE PARA LA REFORMA Y MODERNIZACIÓN DE LAS  FF.AA Y P.N."/>
    <x v="0"/>
    <x v="4"/>
    <x v="26"/>
    <s v="2.6 - BIENES MUEBLES, INMUEBLES E INTANGIBLES"/>
    <s v="2.6.2 - MOBILIARIO Y EQUIPO DE AUDIO, AUDIOVISUAL, RECREATIVO Y EDUCACIONAL"/>
    <s v="N"/>
    <s v="00 - N/A"/>
    <s v="10 - FONDO GENERAL"/>
    <s v="(en blanco)"/>
    <s v="99 - MULTIPROVINCIAL"/>
    <n v="0"/>
    <n v="0"/>
    <n v="50150"/>
    <n v="0"/>
  </r>
  <r>
    <s v="2023"/>
    <x v="0"/>
    <x v="0"/>
    <x v="1"/>
    <x v="8"/>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en blanco)"/>
    <s v="99 - MULTIPROVINCIAL"/>
    <n v="0"/>
    <n v="35164"/>
    <n v="61537"/>
    <n v="3516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138210"/>
    <n v="6166965.4799999995"/>
    <n v="4577493.5699999994"/>
    <n v="6166965.480000000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851796"/>
    <n v="0"/>
    <n v="1577754.53"/>
    <n v="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2062609"/>
    <n v="4407173.26"/>
    <n v="4455214.26"/>
    <n v="4407173.26"/>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00000"/>
    <n v="584060.77"/>
    <n v="584060.77"/>
    <n v="584060.7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461144"/>
    <n v="460820"/>
    <n v="461144"/>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1024018.1599999999"/>
    <n v="1024845.6"/>
    <n v="1024018.159999999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592710.93999999994"/>
    <n v="556012.92999999993"/>
    <n v="592710.93999999994"/>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00000"/>
    <n v="0"/>
    <n v="1220.2100000000064"/>
    <n v="0"/>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890235.29"/>
    <n v="1911475.3"/>
    <n v="1890235.2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52525.93"/>
    <n v="2052570.09"/>
    <n v="2052525.93"/>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345077"/>
    <n v="3538950.5900000003"/>
    <n v="3539026.31"/>
    <n v="3538950.5900000003"/>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9450"/>
    <n v="224790"/>
    <n v="209450"/>
  </r>
  <r>
    <s v="2023"/>
    <x v="0"/>
    <x v="0"/>
    <x v="1"/>
    <x v="8"/>
    <s v="2 - Poder Ejecutivo"/>
    <s v="0203 - MINISTERIO DE DEFENSA"/>
    <s v="0012 - CUERPO ESPECIALIZADO DE SEGURIDAD FRONTERIZA TERRESTRE"/>
    <x v="0"/>
    <x v="4"/>
    <x v="22"/>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x v="0"/>
    <x v="4"/>
    <x v="22"/>
    <s v="2.6 - BIENES MUEBLES, INMUEBLES E INTANGIBLES"/>
    <s v="2.6.8 - BIENES INTANGIBLES"/>
    <s v="N"/>
    <s v="00 - N/A"/>
    <s v="10 - FONDO GENERAL"/>
    <s v="(en blanco)"/>
    <s v="99 - MULTIPROVINCIAL"/>
    <n v="0"/>
    <n v="3783970"/>
    <n v="3784000"/>
    <n v="3783970"/>
  </r>
  <r>
    <s v="2023"/>
    <x v="0"/>
    <x v="0"/>
    <x v="1"/>
    <x v="8"/>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en blanco)"/>
    <s v="99 - MULTIPROVINCIAL"/>
    <n v="718141"/>
    <n v="44250"/>
    <n v="44250"/>
    <n v="44250"/>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100000"/>
    <n v="312440.92"/>
    <n v="313400"/>
    <n v="312440.92"/>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200000"/>
    <n v="97605"/>
    <n v="118072.72"/>
    <n v="9760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84252"/>
    <n v="84300"/>
    <n v="84252"/>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70000"/>
    <n v="5664"/>
    <n v="5700"/>
    <n v="5664"/>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160000"/>
    <n v="0"/>
    <n v="0"/>
    <n v="0"/>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0"/>
    <n v="50002.5"/>
    <n v="50100"/>
    <n v="50002.5"/>
  </r>
  <r>
    <s v="2023"/>
    <x v="0"/>
    <x v="0"/>
    <x v="1"/>
    <x v="8"/>
    <s v="2 - Poder Ejecutivo"/>
    <s v="0203 - MINISTERIO DE DEFENSA"/>
    <s v="0015 - CUERPOS ESPECIALIZADOS DE SEGURIDAD PORTUARIA"/>
    <x v="0"/>
    <x v="4"/>
    <x v="22"/>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1579457"/>
    <n v="1036262.1599999999"/>
    <n v="1036263"/>
    <n v="1036262.1599999999"/>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0"/>
    <n v="100545.44"/>
    <n v="100742"/>
    <n v="100545.44"/>
  </r>
  <r>
    <s v="2023"/>
    <x v="0"/>
    <x v="0"/>
    <x v="1"/>
    <x v="8"/>
    <s v="2 - Poder Ejecutivo"/>
    <s v="0203 - MINISTERIO DE DEFENSA"/>
    <s v="0017 - SERVICIO MILITAR VOLUNTARIO"/>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x v="0"/>
    <x v="4"/>
    <x v="22"/>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12980"/>
    <n v="12980"/>
    <n v="10479.989999999998"/>
  </r>
  <r>
    <s v="2023"/>
    <x v="0"/>
    <x v="0"/>
    <x v="1"/>
    <x v="8"/>
    <s v="2 - Poder Ejecutivo"/>
    <s v="0203 - MINISTERIO DE DEFENSA"/>
    <s v="0019 - SUPERINTENDENCIA DE VIGILANCIA Y SEGURIDAD PRIVADA"/>
    <x v="0"/>
    <x v="4"/>
    <x v="22"/>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944353.5"/>
    <n v="2356980.5300000003"/>
    <n v="1944353.4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791213.6"/>
    <n v="800000"/>
    <n v="791213.6"/>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218801.69"/>
    <n v="200000"/>
    <n v="218801.69"/>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en blanco)"/>
    <s v="99 - MULTIPROVINCIAL"/>
    <n v="100000"/>
    <n v="58315.6"/>
    <n v="58315.6"/>
    <n v="5831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1270"/>
    <n v="131270"/>
    <n v="3127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60500.02"/>
    <n v="117500"/>
    <n v="460500.02"/>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200000"/>
    <n v="842756"/>
    <n v="1077110"/>
    <n v="8427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3925"/>
    <n v="42580.3"/>
    <n v="33925"/>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x v="0"/>
    <x v="4"/>
    <x v="22"/>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7 - ACTIVOS BIOLÓGICOS"/>
    <s v="N"/>
    <s v="00 - N/A"/>
    <s v="10 - FONDO GENERAL"/>
    <s v="(en blanco)"/>
    <s v="99 - MULTIPROVINCIAL"/>
    <n v="600000"/>
    <n v="420000"/>
    <n v="420000"/>
    <n v="420000"/>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10000000"/>
    <n v="6096509.4100000001"/>
    <n v="10000000"/>
    <n v="6096509.41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2596129.8000000003"/>
    <n v="4580000"/>
    <n v="2459261.6"/>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5000000"/>
    <n v="1212808.01"/>
    <n v="5000000"/>
    <n v="1212808.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422318.9"/>
    <n v="1000000"/>
    <n v="1311870.8999999999"/>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27676"/>
    <n v="1000000"/>
    <n v="127676"/>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50411"/>
    <n v="680000"/>
    <n v="550411"/>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329548.48"/>
    <n v="2500000"/>
    <n v="1172545.9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18704.4"/>
    <n v="800000"/>
    <n v="495340.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04253"/>
    <n v="200000"/>
    <n v="104253"/>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8360000"/>
    <n v="8400000"/>
    <n v="0"/>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en blanco)"/>
    <s v="99 - MULTIPROVINCIAL"/>
    <n v="0"/>
    <n v="0"/>
    <n v="2700000"/>
    <n v="0"/>
  </r>
  <r>
    <s v="2023"/>
    <x v="0"/>
    <x v="0"/>
    <x v="1"/>
    <x v="8"/>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4936.19"/>
    <n v="214958"/>
    <n v="214936.1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543000"/>
    <n v="1622578.3599999999"/>
    <n v="1622581"/>
    <n v="1622578.359999999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239"/>
    <n v="21240"/>
    <n v="21239"/>
  </r>
  <r>
    <s v="2023"/>
    <x v="0"/>
    <x v="0"/>
    <x v="1"/>
    <x v="8"/>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en blanco)"/>
    <s v="99 - MULTIPROVINCIAL"/>
    <n v="0"/>
    <n v="265085.53000000003"/>
    <n v="265087"/>
    <n v="265085.53000000003"/>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366069.93"/>
    <n v="404126"/>
    <n v="366069.93"/>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x v="1"/>
    <x v="8"/>
    <x v="17"/>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en blanco)"/>
    <s v="99 - MULTIPROVINCIAL"/>
    <n v="0"/>
    <n v="132750"/>
    <n v="170526"/>
    <n v="132750"/>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354028.03"/>
    <n v="354034.4"/>
    <n v="354028.03"/>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245905.25"/>
    <n v="278930"/>
    <n v="245905.25"/>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50000"/>
    <n v="75724.69"/>
    <n v="93627.6"/>
    <n v="75724.69"/>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x v="2"/>
    <x v="7"/>
    <x v="28"/>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x v="1"/>
    <x v="8"/>
    <x v="24"/>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x v="1"/>
    <x v="8"/>
    <x v="24"/>
    <s v="2.6 - BIENES MUEBLES, INMUEBLES E INTANGIBLES"/>
    <s v="2.6.2 - MOBILIARIO Y EQUIPO DE AUDIO, AUDIOVISUAL, RECREATIVO Y EDUCACIONAL"/>
    <s v="N"/>
    <s v="00 - N/A"/>
    <s v="10 - FONDO GENERAL"/>
    <s v="(en blanco)"/>
    <s v="99 - MULTIPROVINCIAL"/>
    <n v="0"/>
    <n v="76167.399999999994"/>
    <n v="76167.399999999994"/>
    <n v="76167.399999999994"/>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2500000"/>
    <n v="3991.35"/>
    <n v="3991.3499999999767"/>
    <n v="3991.35"/>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10688.15"/>
    <n v="1727889.03"/>
    <n v="10688.15"/>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07728.88"/>
    <n v="796028"/>
    <n v="807728.88"/>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25735.91"/>
    <n v="25735.91"/>
    <n v="25735.91"/>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8808.51999999999"/>
    <n v="88808.52"/>
    <n v="88808.5199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32931489.23"/>
    <n v="33604323"/>
    <n v="23814275.85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67825000"/>
    <n v="85446665.790000007"/>
    <n v="87287303.450000003"/>
    <n v="76924812.439999998"/>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366730.3499999996"/>
    <n v="1214000"/>
    <n v="1271730.3700000001"/>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100088.3"/>
    <n v="143660.41999999998"/>
    <n v="100088.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209326.14"/>
    <n v="170911"/>
    <n v="209326.14"/>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428445.04"/>
    <n v="1630665"/>
    <n v="1334461.1099999999"/>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37000000"/>
    <n v="50908328.129999995"/>
    <n v="52265600"/>
    <n v="50908328.060000002"/>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1965347.66"/>
    <n v="900000"/>
    <n v="1965347.66"/>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335831.92"/>
    <n v="510000"/>
    <n v="335831.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7212873.030000001"/>
    <n v="16910000"/>
    <n v="17212873.009999998"/>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54758.59"/>
    <n v="100"/>
    <n v="54758.5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82802.959999999992"/>
    <n v="280000"/>
    <n v="82802.9599999999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677685.59"/>
    <n v="525000"/>
    <n v="596336.3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216971.65000000002"/>
    <n v="400000"/>
    <n v="110471.6"/>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1965532.67"/>
    <n v="6926020"/>
    <n v="1487632.67"/>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82300"/>
    <n v="0"/>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479660.01"/>
    <n v="550000"/>
    <n v="27966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736"/>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1"/>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200.05999999959022"/>
    <n v="0"/>
  </r>
  <r>
    <s v="2023"/>
    <x v="0"/>
    <x v="0"/>
    <x v="1"/>
    <x v="8"/>
    <s v="2 - Poder Ejecutivo"/>
    <s v="0204 - MINISTERIO DE RELACIONES EXTERIORES"/>
    <s v="0001 - MINISTERIO DE RELACIONES EXTERIORES"/>
    <x v="0"/>
    <x v="11"/>
    <x v="30"/>
    <s v="2.6 - BIENES MUEBLES, INMUEBLES E INTANGIBLES"/>
    <s v="2.6.1 - MOBILIARIO Y EQUIPO"/>
    <s v="N"/>
    <s v="00 - N/A"/>
    <s v="10 - FONDO GENERAL"/>
    <s v="(en blanco)"/>
    <s v="99 - MULTIPROVINCIAL"/>
    <n v="0"/>
    <n v="0"/>
    <n v="19523058"/>
    <n v="0"/>
  </r>
  <r>
    <s v="2023"/>
    <x v="0"/>
    <x v="0"/>
    <x v="1"/>
    <x v="8"/>
    <s v="2 - Poder Ejecutivo"/>
    <s v="0204 - MINISTERIO DE RELACIONES EXTERIORES"/>
    <s v="0001 - MINISTERIO DE RELACIONES EXTERIORES"/>
    <x v="0"/>
    <x v="11"/>
    <x v="30"/>
    <s v="2.6 - BIENES MUEBLES, INMUEBLES E INTANGIBLES"/>
    <s v="2.6.5 - MAQUINARIA, OTROS EQUIPOS Y HERRAMIENTAS"/>
    <s v="N"/>
    <s v="00 - N/A"/>
    <s v="10 - FONDO GENERAL"/>
    <s v="(en blanco)"/>
    <s v="99 - MULTIPROVINCIAL"/>
    <n v="0"/>
    <n v="969960"/>
    <n v="970000"/>
    <n v="969960"/>
  </r>
  <r>
    <s v="2023"/>
    <x v="0"/>
    <x v="0"/>
    <x v="1"/>
    <x v="8"/>
    <s v="2 - Poder Ejecutivo"/>
    <s v="0204 - MINISTERIO DE RELACIONES EXTERIORES"/>
    <s v="0001 - MINISTERIO DE RELACIONES EXTERIORES"/>
    <x v="0"/>
    <x v="11"/>
    <x v="30"/>
    <s v="2.6 - BIENES MUEBLES, INMUEBLES E INTANGIBLES"/>
    <s v="2.6.9 - EDIFICIOS, ESTRUCTURAS, TIERRAS, TERRENOS Y OBJETOS DE VALOR"/>
    <s v="N"/>
    <s v="00 - N/A"/>
    <s v="10 - FONDO GENERAL"/>
    <s v="(en blanco)"/>
    <s v="99 - MULTIPROVINCIAL"/>
    <n v="0"/>
    <n v="0"/>
    <n v="5720000"/>
    <n v="0"/>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6317307.379999999"/>
    <n v="7500000"/>
    <n v="5041137.38"/>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1359465.300000001"/>
    <n v="31581000"/>
    <n v="31359465.290000003"/>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3700000"/>
    <n v="766276.41"/>
    <n v="1700000"/>
    <n v="761826.41"/>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500000"/>
    <n v="7200.01"/>
    <n v="143628"/>
    <n v="7200.01"/>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0"/>
    <n v="28320"/>
    <n v="2000000"/>
    <n v="2832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14160"/>
    <n v="45000"/>
    <n v="1416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50000"/>
    <n v="0"/>
    <n v="5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1600000"/>
    <n v="10637200.01"/>
    <n v="116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50000"/>
    <n v="55000"/>
    <n v="50000"/>
    <n v="5500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28.6100000000006"/>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95930.01"/>
    <n v="500000"/>
    <n v="9593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0"/>
    <n v="589587"/>
    <n v="2104587"/>
    <n v="589587"/>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220335.17"/>
    <n v="500000"/>
    <n v="45584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182730.01"/>
    <n v="597971.39"/>
    <n v="10908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100000"/>
    <n v="35270.46"/>
    <n v="100000"/>
    <n v="0"/>
  </r>
  <r>
    <s v="2023"/>
    <x v="0"/>
    <x v="0"/>
    <x v="1"/>
    <x v="8"/>
    <s v="2 - Poder Ejecutivo"/>
    <s v="0204 - MINISTERIO DE RELACIONES EXTERIORES"/>
    <s v="0002 - DIRECCION GENERAL DE PASAPORTES"/>
    <x v="0"/>
    <x v="11"/>
    <x v="29"/>
    <s v="2.6 - BIENES MUEBLES, INMUEBLES E INTANGIBLES"/>
    <s v="2.6.6 - EQUIPOS DE DEFENSA Y SEGURIDAD"/>
    <s v="N"/>
    <s v="00 - N/A"/>
    <s v="20 - FONDOS CON DESTINO ESPECÍFICO"/>
    <s v="(en blanco)"/>
    <s v="99 - MULTIPROVINCIAL"/>
    <n v="3000000"/>
    <n v="13344859.809999999"/>
    <n v="13530000"/>
    <n v="1528322.1"/>
  </r>
  <r>
    <s v="2023"/>
    <x v="0"/>
    <x v="0"/>
    <x v="1"/>
    <x v="8"/>
    <s v="2 - Poder Ejecutivo"/>
    <s v="0204 - MINISTERIO DE RELACIONES EXTERIORES"/>
    <s v="0002 - DIRECCION GENERAL DE PASAPORTES"/>
    <x v="0"/>
    <x v="11"/>
    <x v="29"/>
    <s v="2.6 - BIENES MUEBLES, INMUEBLES E INTANGIBLES"/>
    <s v="2.6.8 - BIENES INTANGIBLES"/>
    <s v="N"/>
    <s v="00 - N/A"/>
    <s v="20 - FONDOS CON DESTINO ESPECÍFICO"/>
    <s v="(en blanco)"/>
    <s v="99 - MULTIPROVINCIAL"/>
    <n v="1109661"/>
    <n v="6322810"/>
    <n v="6329661"/>
    <n v="6322810"/>
  </r>
  <r>
    <s v="2023"/>
    <x v="0"/>
    <x v="0"/>
    <x v="1"/>
    <x v="8"/>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en blanco)"/>
    <s v="99 - MULTIPROVINCIAL"/>
    <n v="2000000"/>
    <n v="0"/>
    <n v="37000"/>
    <n v="0"/>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10000000"/>
    <n v="5752110.0600000005"/>
    <n v="5752111"/>
    <n v="5747787.5999999996"/>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0"/>
    <n v="424999.99"/>
    <n v="425000"/>
    <n v="212500.00000000003"/>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50000"/>
    <n v="0"/>
    <n v="66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2060798"/>
    <n v="223370.51"/>
    <n v="260798"/>
    <n v="223370.51"/>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400000"/>
    <n v="21019.8"/>
    <n v="44000"/>
    <n v="192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00000"/>
    <n v="0"/>
    <n v="52425"/>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2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3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50000"/>
    <n v="0"/>
    <n v="0"/>
    <n v="0"/>
  </r>
  <r>
    <s v="2023"/>
    <x v="0"/>
    <x v="0"/>
    <x v="1"/>
    <x v="8"/>
    <s v="2 - Poder Ejecutivo"/>
    <s v="0204 - MINISTERIO DE RELACIONES EXTERIORES"/>
    <s v="0003 - INSTITUTO DE EDUCACION SUPERIOR"/>
    <x v="1"/>
    <x v="8"/>
    <x v="17"/>
    <s v="2.6 - BIENES MUEBLES, INMUEBLES E INTANGIBLES"/>
    <s v="2.6.3 - EQUIPO E INSTRUMENTAL, CIENTÍFICO Y LABORATORIO"/>
    <s v="N"/>
    <s v="00 - N/A"/>
    <s v="10 - FONDO GENERAL"/>
    <s v="(en blanco)"/>
    <s v="01 - DISTRITO NACIONAL"/>
    <n v="100000"/>
    <n v="0"/>
    <n v="0"/>
    <n v="0"/>
  </r>
  <r>
    <s v="2023"/>
    <x v="0"/>
    <x v="0"/>
    <x v="1"/>
    <x v="8"/>
    <s v="2 - Poder Ejecutivo"/>
    <s v="0204 - MINISTERIO DE RELACIONES EXTERIORES"/>
    <s v="0003 - INSTITUTO DE EDUCACION SUPERIOR"/>
    <x v="1"/>
    <x v="8"/>
    <x v="17"/>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400000"/>
    <n v="0"/>
    <n v="10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80888.1"/>
    <n v="25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70000"/>
    <n v="108548.2"/>
    <n v="79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50000"/>
    <n v="0"/>
    <n v="50000"/>
    <n v="0"/>
  </r>
  <r>
    <s v="2023"/>
    <x v="0"/>
    <x v="0"/>
    <x v="1"/>
    <x v="8"/>
    <s v="2 - Poder Ejecutivo"/>
    <s v="0204 - MINISTERIO DE RELACIONES EXTERIORES"/>
    <s v="0003 - INSTITUTO DE EDUCACION SUPERIOR"/>
    <x v="1"/>
    <x v="8"/>
    <x v="17"/>
    <s v="2.6 - BIENES MUEBLES, INMUEBLES E INTANGIBLES"/>
    <s v="2.6.6 - EQUIPOS DE DEFENSA Y SEGURIDAD"/>
    <s v="N"/>
    <s v="00 - N/A"/>
    <s v="10 - FONDO GENERAL"/>
    <s v="(en blanco)"/>
    <s v="01 - DISTRITO NACIONAL"/>
    <n v="100000"/>
    <n v="37760"/>
    <n v="100000"/>
    <n v="0"/>
  </r>
  <r>
    <s v="2023"/>
    <x v="0"/>
    <x v="0"/>
    <x v="1"/>
    <x v="8"/>
    <s v="2 - Poder Ejecutivo"/>
    <s v="0204 - MINISTERIO DE RELACIONES EXTERIORES"/>
    <s v="0003 - INSTITUTO DE EDUCACION SUPERIOR"/>
    <x v="1"/>
    <x v="8"/>
    <x v="17"/>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x v="1"/>
    <x v="8"/>
    <x v="17"/>
    <s v="2.7 - OBRAS"/>
    <s v="2.7.1 - OBRAS EN EDIFICACIONES"/>
    <s v="N"/>
    <s v="00 - N/A"/>
    <s v="10 - FONDO GENERAL"/>
    <s v="(en blanco)"/>
    <s v="01 - DISTRITO NACIONAL"/>
    <n v="2000000"/>
    <n v="7722554.4100000001"/>
    <n v="7722575"/>
    <n v="4304395.46"/>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99798.5"/>
    <n v="100000"/>
    <n v="99798.5"/>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312181.96999999997"/>
    <n v="365000"/>
    <n v="312181.96999999997"/>
  </r>
  <r>
    <s v="2023"/>
    <x v="0"/>
    <x v="0"/>
    <x v="1"/>
    <x v="8"/>
    <s v="2 - Poder Ejecutivo"/>
    <s v="0204 - MINISTERIO DE RELACIONES EXTERIORES"/>
    <s v="0004 - CONSEJO NACIONAL DE FRONTERAS"/>
    <x v="0"/>
    <x v="11"/>
    <x v="29"/>
    <s v="2.6 - BIENES MUEBLES, INMUEBLES E INTANGIBLES"/>
    <s v="2.6.6 - EQUIPOS DE DEFENSA Y SEGURIDAD"/>
    <s v="N"/>
    <s v="00 - N/A"/>
    <s v="10 - FONDO GENERAL"/>
    <s v="(en blanco)"/>
    <s v="99 - MULTIPROVINCIAL"/>
    <n v="0"/>
    <n v="27910"/>
    <n v="28000"/>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50000"/>
    <n v="0"/>
    <n v="569352"/>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132057.12"/>
    <n v="100000"/>
    <n v="132057.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en blanco)"/>
    <s v="01 - DISTRITO NACIONAL"/>
    <n v="0"/>
    <n v="74230"/>
    <n v="80000"/>
    <n v="7423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5000000"/>
    <n v="128431.2"/>
    <n v="1000000"/>
    <n v="11186.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3000000"/>
    <n v="709515.76"/>
    <n v="20500000"/>
    <n v="695542.1399999999"/>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500000"/>
    <n v="21122"/>
    <n v="50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812825"/>
    <n v="29970"/>
    <n v="312825"/>
    <n v="2997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5000000"/>
    <n v="108691305.5"/>
    <n v="112000000"/>
    <n v="1658203.29"/>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3136489.39"/>
    <n v="1000000"/>
    <n v="121453.91"/>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2000000"/>
    <n v="305845.3"/>
    <n v="2000000"/>
    <n v="299845.28999999998"/>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763200"/>
    <n v="1000000"/>
    <n v="763200"/>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2510238.29"/>
    <n v="3000000"/>
    <n v="2510238.29"/>
  </r>
  <r>
    <s v="2023"/>
    <x v="0"/>
    <x v="0"/>
    <x v="1"/>
    <x v="8"/>
    <s v="2 - Poder Ejecutivo"/>
    <s v="0205 - MINISTERIO DE HACIENDA"/>
    <s v="0001 - MINISTERIO DE HACIENDA"/>
    <x v="0"/>
    <x v="0"/>
    <x v="2"/>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668124.85"/>
    <n v="1650000"/>
    <n v="668124.85"/>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500000"/>
    <n v="211023.22"/>
    <n v="500000"/>
    <n v="126990.61"/>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136849.42000000001"/>
    <n v="500000"/>
    <n v="9375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19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216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02"/>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59589.79"/>
    <n v="500000"/>
    <n v="48261.79"/>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0"/>
    <n v="703383.83000000007"/>
    <n v="1500000"/>
    <n v="233529.07"/>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1695168.800000001"/>
    <n v="12350000"/>
    <n v="2339033.7599999998"/>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28226.61"/>
    <n v="250000"/>
    <n v="128226.61"/>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41837"/>
    <n v="0"/>
    <n v="10141837"/>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000000"/>
    <n v="61090.1"/>
    <n v="2000000"/>
    <n v="18284.099999999999"/>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1500000"/>
    <n v="1345200"/>
    <n v="1250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3000000"/>
    <n v="0"/>
    <n v="90530000"/>
    <n v="0"/>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2000000"/>
    <n v="0"/>
    <n v="7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x v="0"/>
    <x v="0"/>
    <x v="2"/>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07980"/>
    <n v="1126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26440"/>
    <n v="54000"/>
    <n v="2644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0"/>
    <n v="112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20060"/>
    <n v="29400"/>
    <n v="2006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33570"/>
    <n v="50000"/>
    <n v="33570"/>
  </r>
  <r>
    <s v="2023"/>
    <x v="0"/>
    <x v="0"/>
    <x v="1"/>
    <x v="8"/>
    <s v="2 - Poder Ejecutivo"/>
    <s v="0205 - MINISTERIO DE HACIENDA"/>
    <s v="0002 - DIRECCION NACIONAL DE CATASTRO"/>
    <x v="0"/>
    <x v="0"/>
    <x v="2"/>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3000000"/>
    <n v="4709272.95"/>
    <n v="5176023"/>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8000000"/>
    <n v="7053089.7300000004"/>
    <n v="7550000"/>
    <n v="4142832.7199999997"/>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361190"/>
    <n v="16278567.869999999"/>
    <n v="17696190"/>
    <n v="10976151.73"/>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0"/>
    <n v="237888.80000000002"/>
    <n v="301000"/>
    <n v="6316.16"/>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988373.33"/>
    <n v="1602000"/>
    <n v="783879.33000000007"/>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en blanco)"/>
    <s v="99 - MULTIPROVINCIAL"/>
    <n v="0"/>
    <n v="464625"/>
    <n v="470000"/>
    <n v="464625"/>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00000"/>
    <n v="397403.63"/>
    <n v="400000"/>
    <n v="397403.63"/>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x v="0"/>
    <x v="0"/>
    <x v="2"/>
    <s v="2.6 - BIENES MUEBLES, INMUEBLES E INTANGIBLES"/>
    <s v="2.6.3 - EQUIPO E INSTRUMENTAL, CIENTÍFICO Y LABORATORIO"/>
    <s v="N"/>
    <s v="00 - N/A"/>
    <s v="10 - FONDO GENERAL"/>
    <s v="(en blanco)"/>
    <s v="99 - MULTIPROVINCIAL"/>
    <n v="200000"/>
    <n v="132160"/>
    <n v="15000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5654600.0899999999"/>
    <n v="6000000"/>
    <n v="0"/>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06395"/>
    <n v="214000"/>
    <n v="8083"/>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4000000"/>
    <n v="157235"/>
    <n v="160711"/>
    <n v="157235"/>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300000"/>
    <n v="330333.92"/>
    <n v="3304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00000"/>
    <n v="10308.48"/>
    <n v="250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x v="0"/>
    <x v="0"/>
    <x v="2"/>
    <s v="2.6 - BIENES MUEBLES, INMUEBLES E INTANGIBLES"/>
    <s v="2.6.6 - EQUIPOS DE DEFENSA Y SEGURIDAD"/>
    <s v="N"/>
    <s v="00 - N/A"/>
    <s v="20 - FONDOS CON DESTINO ESPECÍFICO"/>
    <s v="(en blanco)"/>
    <s v="99 - MULTIPROVINCIAL"/>
    <n v="0"/>
    <n v="0"/>
    <n v="1560000"/>
    <n v="0"/>
  </r>
  <r>
    <s v="2023"/>
    <x v="0"/>
    <x v="0"/>
    <x v="1"/>
    <x v="8"/>
    <s v="2 - Poder Ejecutivo"/>
    <s v="0205 - MINISTERIO DE HACIENDA"/>
    <s v="0003 - ADMINISTRACION GENERAL DE BIENES NACIONALES"/>
    <x v="0"/>
    <x v="0"/>
    <x v="2"/>
    <s v="2.6 - BIENES MUEBLES, INMUEBLES E INTANGIBLES"/>
    <s v="2.6.8 - BIENES INTANGIBLES"/>
    <s v="N"/>
    <s v="00 - N/A"/>
    <s v="10 - FONDO GENERAL"/>
    <s v="(en blanco)"/>
    <s v="99 - MULTIPROVINCIAL"/>
    <n v="0"/>
    <n v="4312400.96"/>
    <n v="4429500"/>
    <n v="0"/>
  </r>
  <r>
    <s v="2023"/>
    <x v="0"/>
    <x v="0"/>
    <x v="1"/>
    <x v="8"/>
    <s v="2 - Poder Ejecutivo"/>
    <s v="0205 - MINISTERIO DE HACIENDA"/>
    <s v="0003 - ADMINISTRACION GENERAL DE BIENES NACIONALES"/>
    <x v="0"/>
    <x v="0"/>
    <x v="2"/>
    <s v="2.7 - OBRAS"/>
    <s v="2.7.1 - OBRAS EN EDIFICACIONES"/>
    <s v="N"/>
    <s v="00 - N/A"/>
    <s v="10 - FONDO GENERAL"/>
    <s v="(en blanco)"/>
    <s v="99 - MULTIPROVINCIAL"/>
    <n v="0"/>
    <n v="47399862.600000001"/>
    <n v="51973631.009999998"/>
    <n v="44076497.759999998"/>
  </r>
  <r>
    <s v="2023"/>
    <x v="0"/>
    <x v="0"/>
    <x v="1"/>
    <x v="8"/>
    <s v="2 - Poder Ejecutivo"/>
    <s v="0205 - MINISTERIO DE HACIENDA"/>
    <s v="0003 - ADMINISTRACION GENERAL DE BIENES NACIONALES"/>
    <x v="0"/>
    <x v="0"/>
    <x v="2"/>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3350094"/>
    <n v="1471771.25"/>
    <n v="1299995.3400000003"/>
    <n v="1471771.25"/>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4964541"/>
    <n v="27294064.769999996"/>
    <n v="30131561.760000002"/>
    <n v="27053554.140000001"/>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285000"/>
    <n v="324676.96000000002"/>
    <n v="293000"/>
    <n v="275676.96000000002"/>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1"/>
    <n v="0"/>
    <n v="50001"/>
    <n v="0"/>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059787.2"/>
    <n v="1381923.33"/>
    <n v="1059787.2"/>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2412382.9"/>
    <n v="12446047.98"/>
    <n v="5329865.1500000004"/>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608300"/>
    <n v="410841.97"/>
    <n v="439774.02"/>
    <n v="410841.97"/>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5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6001"/>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7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72448.66"/>
    <n v="518149.2"/>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5700"/>
    <n v="110000"/>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15500"/>
    <n v="0"/>
    <n v="1.0000000009313226E-2"/>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6000"/>
    <n v="580320.04"/>
    <n v="600000"/>
    <n v="580320.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759999.98"/>
    <n v="760000"/>
    <n v="759999.9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1568"/>
    <n v="1196315.8600000001"/>
    <n v="1196202.26"/>
    <n v="1196315.8599999999"/>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80000"/>
    <n v="43658.04"/>
    <n v="1343658.04"/>
    <n v="43658.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00"/>
    <n v="107009.48"/>
    <n v="40000"/>
    <n v="107009.4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01600"/>
    <n v="18054"/>
    <n v="80000"/>
    <n v="18054"/>
  </r>
  <r>
    <s v="2023"/>
    <x v="0"/>
    <x v="0"/>
    <x v="1"/>
    <x v="8"/>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145804.98000000001"/>
    <n v="150000"/>
    <n v="145804.98000000001"/>
  </r>
  <r>
    <s v="2023"/>
    <x v="0"/>
    <x v="0"/>
    <x v="1"/>
    <x v="8"/>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8000"/>
    <n v="1442573.6099999996"/>
    <n v="1549432"/>
    <n v="1442573.6"/>
  </r>
  <r>
    <s v="2023"/>
    <x v="0"/>
    <x v="0"/>
    <x v="1"/>
    <x v="8"/>
    <s v="2 - Poder Ejecutivo"/>
    <s v="0205 - MINISTERIO DE HACIENDA"/>
    <s v="0004 - DIRECCION GENERAL DE CONTRATACIONES PUBLICAS"/>
    <x v="0"/>
    <x v="0"/>
    <x v="2"/>
    <s v="2.6 - BIENES MUEBLES, INMUEBLES E INTANGIBLES"/>
    <s v="2.6.6 - EQUIPOS DE DEFENSA Y SEGURIDAD"/>
    <s v="N"/>
    <s v="00 - N/A"/>
    <s v="70 - DONACION EXTERNA"/>
    <s v="(en blanco)"/>
    <s v="99 - MULTIPROVINCIAL"/>
    <n v="0"/>
    <n v="126260"/>
    <n v="126260"/>
    <n v="126260"/>
  </r>
  <r>
    <s v="2023"/>
    <x v="0"/>
    <x v="0"/>
    <x v="1"/>
    <x v="8"/>
    <s v="2 - Poder Ejecutivo"/>
    <s v="0205 - MINISTERIO DE HACIENDA"/>
    <s v="0004 - DIRECCION GENERAL DE CONTRATACIONES PUBLICAS"/>
    <x v="0"/>
    <x v="0"/>
    <x v="2"/>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x v="0"/>
    <x v="0"/>
    <x v="2"/>
    <s v="2.6 - BIENES MUEBLES, INMUEBLES E INTANGIBLES"/>
    <s v="2.6.8 - BIENES INTANGIBLES"/>
    <s v="N"/>
    <s v="00 - N/A"/>
    <s v="10 - FONDO GENERAL"/>
    <s v="(en blanco)"/>
    <s v="99 - MULTIPROVINCIAL"/>
    <n v="12645860"/>
    <n v="5613595.7400000002"/>
    <n v="5902276.0100000016"/>
    <n v="5613595.7400000002"/>
  </r>
  <r>
    <s v="2023"/>
    <x v="0"/>
    <x v="0"/>
    <x v="1"/>
    <x v="8"/>
    <s v="2 - Poder Ejecutivo"/>
    <s v="0205 - MINISTERIO DE HACIENDA"/>
    <s v="0004 - DIRECCION GENERAL DE CONTRATACIONES PUBLICAS"/>
    <x v="0"/>
    <x v="0"/>
    <x v="2"/>
    <s v="2.6 - BIENES MUEBLES, INMUEBLES E INTANGIBLES"/>
    <s v="2.6.8 - BIENES INTANGIBLES"/>
    <s v="N"/>
    <s v="00 - N/A"/>
    <s v="70 - DONACION EXTERNA"/>
    <s v="(en blanco)"/>
    <s v="99 - MULTIPROVINCIAL"/>
    <n v="0"/>
    <n v="365000"/>
    <n v="1245948.5"/>
    <n v="365000"/>
  </r>
  <r>
    <s v="2023"/>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345000"/>
    <n v="0"/>
    <n v="0"/>
    <n v="0"/>
  </r>
  <r>
    <s v="2023"/>
    <x v="0"/>
    <x v="0"/>
    <x v="1"/>
    <x v="8"/>
    <s v="2 - Poder Ejecutivo"/>
    <s v="0205 - MINISTERIO DE HACIENDA"/>
    <s v="0004 - DIRECCION GENERAL DE CONTRATACIONES PUBLICAS"/>
    <x v="0"/>
    <x v="0"/>
    <x v="2"/>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000000"/>
    <n v="1788667.56"/>
    <n v="1250000"/>
    <n v="1615443.56"/>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0"/>
    <n v="0"/>
    <n v="75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00000"/>
    <n v="0"/>
    <n v="25000"/>
    <n v="0"/>
  </r>
  <r>
    <s v="2023"/>
    <x v="0"/>
    <x v="0"/>
    <x v="1"/>
    <x v="8"/>
    <s v="2 - Poder Ejecutivo"/>
    <s v="0205 - MINISTERIO DE HACIENDA"/>
    <s v="0005 - DIRECCION GENERAL DE POLITICA Y LEGISLACION TRIBUTARIA"/>
    <x v="0"/>
    <x v="0"/>
    <x v="2"/>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x v="0"/>
    <x v="0"/>
    <x v="2"/>
    <s v="2.6 - BIENES MUEBLES, INMUEBLES E INTANGIBLES"/>
    <s v="2.6.1 - MOBILIARIO Y EQUIPO"/>
    <s v="N"/>
    <s v="00 - N/A"/>
    <s v="20 - FONDOS CON DESTINO ESPECÍFICO"/>
    <s v="(en blanco)"/>
    <s v="01 - DISTRITO NACIONAL"/>
    <n v="0"/>
    <n v="2283351.02"/>
    <n v="284120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240000.25"/>
    <n v="620583"/>
    <n v="240000.25"/>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4160"/>
    <n v="41080"/>
    <n v="1416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326960.27"/>
    <n v="1368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64975.64"/>
    <n v="75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5340"/>
    <n v="15450"/>
    <n v="1534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3776.73"/>
    <n v="7120"/>
    <n v="3776.73"/>
  </r>
  <r>
    <s v="2023"/>
    <x v="0"/>
    <x v="0"/>
    <x v="1"/>
    <x v="8"/>
    <s v="2 - Poder Ejecutivo"/>
    <s v="0205 - MINISTERIO DE HACIENDA"/>
    <s v="0006 - CENTRO DE CAPACITACIÓN EN POLITICA Y GESTION FISCAL"/>
    <x v="0"/>
    <x v="0"/>
    <x v="2"/>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x v="0"/>
    <x v="0"/>
    <x v="2"/>
    <s v="2.6 - BIENES MUEBLES, INMUEBLES E INTANGIBLES"/>
    <s v="2.6.8 - BIENES INTANGIBLES"/>
    <s v="N"/>
    <s v="00 - N/A"/>
    <s v="20 - FONDOS CON DESTINO ESPECÍFICO"/>
    <s v="(en blanco)"/>
    <s v="01 - DISTRITO NACIONAL"/>
    <n v="481278"/>
    <n v="0"/>
    <n v="278"/>
    <n v="0"/>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3111129.04"/>
    <n v="10085089"/>
    <n v="984526.08"/>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194500"/>
    <n v="594500"/>
    <n v="97350"/>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784992"/>
    <n v="1063343.8"/>
    <n v="993884.59"/>
    <n v="1063275.8"/>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2950000"/>
    <n v="363292.02"/>
    <n v="594943.99000000022"/>
    <n v="294262.02"/>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0"/>
    <n v="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804984.39999999991"/>
    <n v="804985.05"/>
    <n v="804984.4"/>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60000"/>
    <n v="693999.98"/>
    <n v="835744"/>
    <n v="693999.98"/>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400000"/>
    <n v="0"/>
    <n v="0"/>
    <n v="0"/>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x v="0"/>
    <x v="0"/>
    <x v="2"/>
    <s v="2.6 - BIENES MUEBLES, INMUEBLES E INTANGIBLES"/>
    <s v="2.6.2 - MOBILIARIO Y EQUIPO DE AUDIO, AUDIOVISUAL, RECREATIVO Y EDUCACIONAL"/>
    <s v="N"/>
    <s v="00 - N/A"/>
    <s v="70 - DONACION EXTERNA"/>
    <s v="(en blanco)"/>
    <s v="01 - DISTRITO NACIONAL"/>
    <n v="0"/>
    <n v="0"/>
    <n v="0"/>
    <n v="0"/>
  </r>
  <r>
    <s v="2023"/>
    <x v="0"/>
    <x v="0"/>
    <x v="1"/>
    <x v="8"/>
    <s v="2 - Poder Ejecutivo"/>
    <s v="0205 - MINISTERIO DE HACIENDA"/>
    <s v="0008 - TESORERIA NACIONAL"/>
    <x v="0"/>
    <x v="0"/>
    <x v="2"/>
    <s v="2.6 - BIENES MUEBLES, INMUEBLES E INTANGIBLES"/>
    <s v="2.6.3 - EQUIPO E INSTRUMENTAL, CIENTÍFICO Y LABORATORIO"/>
    <s v="N"/>
    <s v="00 - N/A"/>
    <s v="10 - FONDO GENERAL"/>
    <s v="(en blanco)"/>
    <s v="01 - DISTRITO NACIONAL"/>
    <n v="48000"/>
    <n v="0"/>
    <n v="7000"/>
    <n v="0"/>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100000"/>
    <n v="15207255"/>
    <n v="21000000"/>
    <n v="5247255"/>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8000"/>
    <n v="0"/>
    <n v="108000"/>
    <n v="0"/>
  </r>
  <r>
    <s v="2023"/>
    <x v="0"/>
    <x v="0"/>
    <x v="1"/>
    <x v="8"/>
    <s v="2 - Poder Ejecutivo"/>
    <s v="0205 - MINISTERIO DE HACIENDA"/>
    <s v="0008 - TESORERIA NACIONAL"/>
    <x v="0"/>
    <x v="0"/>
    <x v="2"/>
    <s v="2.6 - BIENES MUEBLES, INMUEBLES E INTANGIBLES"/>
    <s v="2.6.4 - VEHÍCULOS Y EQUIPO DE TRANSPORTE, TRACCIÓN Y ELEVACIÓN"/>
    <s v="N"/>
    <s v="00 - N/A"/>
    <s v="70 - DONACION EXTERNA"/>
    <s v="(en blanco)"/>
    <s v="01 - DISTRITO NACIONAL"/>
    <n v="0"/>
    <n v="2406125"/>
    <n v="2406125"/>
    <n v="2406125"/>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800000"/>
    <n v="0"/>
    <n v="901006"/>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0"/>
    <n v="1230000.02"/>
    <n v="500000"/>
    <n v="1230000.02"/>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00000"/>
    <n v="270689.77"/>
    <n v="100000"/>
    <n v="270689.7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50000"/>
    <n v="0"/>
    <n v="150000"/>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x v="0"/>
    <x v="0"/>
    <x v="2"/>
    <s v="2.6 - BIENES MUEBLES, INMUEBLES E INTANGIBLES"/>
    <s v="2.6.6 - EQUIPOS DE DEFENSA Y SEGURIDAD"/>
    <s v="N"/>
    <s v="00 - N/A"/>
    <s v="10 - FONDO GENERAL"/>
    <s v="(en blanco)"/>
    <s v="01 - DISTRITO NACIONAL"/>
    <n v="30000"/>
    <n v="11493.2"/>
    <n v="183051.19999999995"/>
    <n v="0"/>
  </r>
  <r>
    <s v="2023"/>
    <x v="0"/>
    <x v="0"/>
    <x v="1"/>
    <x v="8"/>
    <s v="2 - Poder Ejecutivo"/>
    <s v="0205 - MINISTERIO DE HACIENDA"/>
    <s v="0008 - TESORERIA NACIONAL"/>
    <x v="0"/>
    <x v="0"/>
    <x v="2"/>
    <s v="2.6 - BIENES MUEBLES, INMUEBLES E INTANGIBLES"/>
    <s v="2.6.8 - BIENES INTANGIBLES"/>
    <s v="N"/>
    <s v="00 - N/A"/>
    <s v="10 - FONDO GENERAL"/>
    <s v="(en blanco)"/>
    <s v="01 - DISTRITO NACIONAL"/>
    <n v="400000"/>
    <n v="0"/>
    <n v="142780"/>
    <n v="0"/>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20786"/>
    <n v="509918.78"/>
    <n v="1480750"/>
    <n v="362144.07"/>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561000"/>
    <n v="4521343.2200000007"/>
    <n v="5672208"/>
    <n v="3044155.2700000005"/>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72477.62"/>
    <n v="500000"/>
    <n v="72477.62"/>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1915059.79"/>
    <n v="1741000"/>
    <n v="1316391.1700000002"/>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260526.65"/>
    <n v="290295"/>
    <n v="192534.98"/>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32199.72"/>
    <n v="32200"/>
    <n v="32199.72"/>
  </r>
  <r>
    <s v="2023"/>
    <x v="0"/>
    <x v="0"/>
    <x v="1"/>
    <x v="8"/>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01 - DISTRITO NACIONAL"/>
    <n v="0"/>
    <n v="0"/>
    <n v="500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441000"/>
    <n v="0"/>
    <n v="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345200.01"/>
    <n v="350000"/>
    <n v="180000.01"/>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2626000"/>
    <n v="2356979.4299999997"/>
    <n v="2356980"/>
    <n v="2356979.4299999997"/>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2700"/>
    <n v="0"/>
    <n v="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6000"/>
    <n v="28800.37"/>
    <n v="28801"/>
    <n v="21240.37"/>
  </r>
  <r>
    <s v="2023"/>
    <x v="0"/>
    <x v="0"/>
    <x v="1"/>
    <x v="8"/>
    <s v="2 - Poder Ejecutivo"/>
    <s v="0205 - MINISTERIO DE HACIENDA"/>
    <s v="0009 - DIRECCIÓN GENERAL DE CONTABILIDAD GUBERNAMENTAL"/>
    <x v="0"/>
    <x v="0"/>
    <x v="2"/>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0"/>
    <n v="255359.84"/>
    <n v="424000"/>
    <n v="146799.84"/>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9574086"/>
    <n v="6015976.0099999998"/>
    <n v="6282471.75"/>
    <n v="858347.98"/>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73500"/>
    <n v="67744.100000000006"/>
    <n v="73500"/>
    <n v="56298.1"/>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1 - MOBILIARIO Y EQUIPO"/>
    <s v="N"/>
    <s v="00 - N/A"/>
    <s v="70 - DONACION EXTERNA"/>
    <s v="(en blanco)"/>
    <s v="01 - DISTRITO NACIONAL"/>
    <n v="0"/>
    <n v="3639948.96"/>
    <n v="24908710.559999999"/>
    <n v="3639948.96"/>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01 - DISTRITO NACIONAL"/>
    <n v="1613352"/>
    <n v="505319.66"/>
    <n v="505552"/>
    <n v="53204.78"/>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x v="0"/>
    <x v="0"/>
    <x v="2"/>
    <s v="2.6 - BIENES MUEBLES, INMUEBLES E INTANGIBLES"/>
    <s v="2.6.3 - EQUIPO E INSTRUMENTAL, CIENTÍFICO Y LABORATORI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4000000"/>
    <n v="6304614"/>
    <n v="6350614"/>
    <n v="6304614"/>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0"/>
    <n v="5950.8"/>
    <n v="10000"/>
    <n v="5950.8"/>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24449.599999999999"/>
    <n v="25000"/>
    <n v="24449.599999999999"/>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100000"/>
    <n v="90071.52"/>
    <n v="106072"/>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39248.18"/>
    <n v="106000"/>
    <n v="991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79809.600000000006"/>
    <n v="40000"/>
    <n v="79809.600000000006"/>
  </r>
  <r>
    <s v="2023"/>
    <x v="0"/>
    <x v="0"/>
    <x v="1"/>
    <x v="8"/>
    <s v="2 - Poder Ejecutivo"/>
    <s v="0205 - MINISTERIO DE HACIENDA"/>
    <s v="0010 - DIRECCION GENERAL  DE PRESUPUESTO"/>
    <x v="0"/>
    <x v="0"/>
    <x v="2"/>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x v="0"/>
    <x v="0"/>
    <x v="2"/>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x v="0"/>
    <x v="0"/>
    <x v="2"/>
    <s v="2.6 - BIENES MUEBLES, INMUEBLES E INTANGIBLES"/>
    <s v="2.6.8 - BIENES INTANGIBLES"/>
    <s v="N"/>
    <s v="00 - N/A"/>
    <s v="10 - FONDO GENERAL"/>
    <s v="(en blanco)"/>
    <s v="01 - DISTRITO NACIONAL"/>
    <n v="1693320"/>
    <n v="0"/>
    <n v="32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1103090.06"/>
    <n v="1000000"/>
    <n v="1103090.06"/>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x v="0"/>
    <x v="0"/>
    <x v="2"/>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257478.8"/>
    <n v="1460390"/>
    <n v="1254104"/>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4179185.01"/>
    <n v="4168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38152.01"/>
    <n v="82600"/>
    <n v="138152.01"/>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167161.48000000001"/>
    <n v="150000"/>
    <n v="0"/>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26678.46"/>
    <n v="45000"/>
    <n v="0"/>
  </r>
  <r>
    <s v="2023"/>
    <x v="0"/>
    <x v="0"/>
    <x v="1"/>
    <x v="8"/>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en blanco)"/>
    <s v="01 - DISTRITO NACIONAL"/>
    <n v="0"/>
    <n v="18694.150000000001"/>
    <n v="30000"/>
    <n v="18399.150000000001"/>
  </r>
  <r>
    <s v="2023"/>
    <x v="0"/>
    <x v="0"/>
    <x v="1"/>
    <x v="8"/>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197999.99"/>
    <n v="180000"/>
    <n v="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x v="2"/>
    <x v="3"/>
    <x v="7"/>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23026423"/>
    <n v="54099410.270000003"/>
    <n v="38514742.349999994"/>
    <n v="49897052.120000005"/>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11687000"/>
    <n v="11032091"/>
    <n v="27728739.5"/>
    <n v="11032091"/>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483000.86"/>
    <n v="6039770.9199999999"/>
    <n v="1483000.86"/>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948000"/>
    <n v="18172"/>
    <n v="34317834"/>
    <n v="118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24488750"/>
    <n v="166940921.97"/>
    <n v="135959650"/>
    <n v="111168373.75999999"/>
  </r>
  <r>
    <s v="2023"/>
    <x v="0"/>
    <x v="0"/>
    <x v="1"/>
    <x v="8"/>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000000011"/>
    <n v="0"/>
  </r>
  <r>
    <s v="2023"/>
    <x v="0"/>
    <x v="0"/>
    <x v="1"/>
    <x v="8"/>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x v="1"/>
    <x v="8"/>
    <x v="33"/>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0"/>
    <n v="4300"/>
    <n v="5300"/>
    <n v="4300"/>
  </r>
  <r>
    <s v="2023"/>
    <x v="0"/>
    <x v="0"/>
    <x v="1"/>
    <x v="8"/>
    <s v="2 - Poder Ejecutivo"/>
    <s v="0206 - MINISTERIO DE EDUCACIÓN"/>
    <s v="0001 - MINISTERIO DE EDUCACION"/>
    <x v="1"/>
    <x v="8"/>
    <x v="33"/>
    <s v="2.6 - BIENES MUEBLES, INMUEBLES E INTANGIBLES"/>
    <s v="2.6.6 - EQUIPOS DE DEFENSA Y SEGURIDAD"/>
    <s v="N"/>
    <s v="00 - N/A"/>
    <s v="10 - FONDO GENERAL"/>
    <s v="(en blanco)"/>
    <s v="99 - MULTIPROVINCIAL"/>
    <n v="450000"/>
    <n v="882"/>
    <n v="882"/>
    <n v="882"/>
  </r>
  <r>
    <s v="2023"/>
    <x v="0"/>
    <x v="0"/>
    <x v="1"/>
    <x v="8"/>
    <s v="2 - Poder Ejecutivo"/>
    <s v="0206 - MINISTERIO DE EDUCACIÓN"/>
    <s v="0001 - MINISTERIO DE EDUCACION"/>
    <x v="1"/>
    <x v="8"/>
    <x v="33"/>
    <s v="2.7 - OBRAS"/>
    <s v="2.7.1 - OBRAS EN EDIFICACIONES"/>
    <s v="N"/>
    <s v="00 - N/A"/>
    <s v="10 - FONDO GENERAL"/>
    <s v="(en blanco)"/>
    <s v="99 - MULTIPROVINCIAL"/>
    <n v="0"/>
    <n v="5601360.29"/>
    <n v="5601361"/>
    <n v="5601360.2899999991"/>
  </r>
  <r>
    <s v="2023"/>
    <x v="0"/>
    <x v="0"/>
    <x v="1"/>
    <x v="8"/>
    <s v="2 - Poder Ejecutivo"/>
    <s v="0206 - MINISTERIO DE EDUCACIÓN"/>
    <s v="0001 - MINISTERIO DE EDUCACION"/>
    <x v="1"/>
    <x v="8"/>
    <x v="33"/>
    <s v="2.7 - OBRAS"/>
    <s v="2.7.1 - OBRAS EN EDIFICACIONES"/>
    <s v="S"/>
    <s v="01 - CONSTRUCCIÓN DE 1 ESTANCIA INFANTIL EN LA PROVINCIA DE DAJABON"/>
    <s v="10 - FONDO GENERAL"/>
    <n v="13043"/>
    <s v="05 - DAJABON"/>
    <n v="1499669"/>
    <n v="0"/>
    <n v="499669"/>
    <n v="0"/>
  </r>
  <r>
    <s v="2023"/>
    <x v="0"/>
    <x v="0"/>
    <x v="1"/>
    <x v="8"/>
    <s v="2 - Poder Ejecutivo"/>
    <s v="0206 - MINISTERIO DE EDUCACIÓN"/>
    <s v="0001 - MINISTERIO DE EDUCACION"/>
    <x v="1"/>
    <x v="8"/>
    <x v="33"/>
    <s v="2.7 - OBRAS"/>
    <s v="2.7.1 - OBRAS EN EDIFICACIONES"/>
    <s v="S"/>
    <s v="04 - CONSTRUCCIÓN DE 14 ESTANCIAS INFANTILES DE LA PROVINCIA DISTRITO NACIONAL"/>
    <s v="10 - FONDO GENERAL"/>
    <n v="13046"/>
    <s v="01 - DISTRITO NACIONAL"/>
    <n v="23271812"/>
    <n v="55820797.899999991"/>
    <n v="68893187.5"/>
    <n v="52565125.809999995"/>
  </r>
  <r>
    <s v="2023"/>
    <x v="0"/>
    <x v="0"/>
    <x v="1"/>
    <x v="8"/>
    <s v="2 - Poder Ejecutivo"/>
    <s v="0206 - MINISTERIO DE EDUCACIÓN"/>
    <s v="0001 - MINISTERIO DE EDUCACION"/>
    <x v="1"/>
    <x v="8"/>
    <x v="33"/>
    <s v="2.7 - OBRAS"/>
    <s v="2.7.1 - OBRAS EN EDIFICACIONES"/>
    <s v="S"/>
    <s v="05 - CONSTRUCCIÓN DE 4 ESTANCIAS INFANTILES EN LA PROVINCIA DUARTE"/>
    <s v="10 - FONDO GENERAL"/>
    <n v="13047"/>
    <s v="06 - DUARTE"/>
    <n v="4847189"/>
    <n v="0"/>
    <n v="5"/>
    <n v="0"/>
  </r>
  <r>
    <s v="2023"/>
    <x v="0"/>
    <x v="0"/>
    <x v="1"/>
    <x v="8"/>
    <s v="2 - Poder Ejecutivo"/>
    <s v="0206 - MINISTERIO DE EDUCACIÓN"/>
    <s v="0001 - MINISTERIO DE EDUCACION"/>
    <x v="1"/>
    <x v="8"/>
    <x v="33"/>
    <s v="2.7 - OBRAS"/>
    <s v="2.7.1 - OBRAS EN EDIFICACIONES"/>
    <s v="S"/>
    <s v="06 - CONSTRUCCIÓN DE 1 ESTANCIA INFANTIL EN LA PROVINCIA ELIAS PIÑA"/>
    <s v="10 - FONDO GENERAL"/>
    <n v="13048"/>
    <s v="07 - ELIAS PINA"/>
    <n v="2115619"/>
    <n v="0"/>
    <n v="2"/>
    <n v="0"/>
  </r>
  <r>
    <s v="2023"/>
    <x v="0"/>
    <x v="0"/>
    <x v="1"/>
    <x v="8"/>
    <s v="2 - Poder Ejecutivo"/>
    <s v="0206 - MINISTERIO DE EDUCACIÓN"/>
    <s v="0001 - MINISTERIO DE EDUCACION"/>
    <x v="1"/>
    <x v="8"/>
    <x v="33"/>
    <s v="2.7 - OBRAS"/>
    <s v="2.7.1 - OBRAS EN EDIFICACIONES"/>
    <s v="S"/>
    <s v="09 - CONSTRUCCIÓN DE 1 ESTANCIA INFANTIL EN LA PROVINCIA HERMANAS MIRABAL"/>
    <s v="10 - FONDO GENERAL"/>
    <n v="13051"/>
    <s v="19 - HERMANAS MIRABAL"/>
    <n v="2115619"/>
    <n v="0"/>
    <n v="2"/>
    <n v="0"/>
  </r>
  <r>
    <s v="2023"/>
    <x v="0"/>
    <x v="0"/>
    <x v="1"/>
    <x v="8"/>
    <s v="2 - Poder Ejecutivo"/>
    <s v="0206 - MINISTERIO DE EDUCACIÓN"/>
    <s v="0001 - MINISTERIO DE EDUCACION"/>
    <x v="1"/>
    <x v="8"/>
    <x v="33"/>
    <s v="2.7 - OBRAS"/>
    <s v="2.7.1 - OBRAS EN EDIFICACIONES"/>
    <s v="S"/>
    <s v="10 - CONSTRUCCIÓN 4 ESTANCIAS INFANTILES EN LA PROVINCIA DE LA ROMANA"/>
    <s v="10 - FONDO GENERAL"/>
    <n v="13052"/>
    <s v="12 - LA ROMANA"/>
    <n v="8462477"/>
    <n v="12242122.25"/>
    <n v="12242131"/>
    <n v="12242122.25"/>
  </r>
  <r>
    <s v="2023"/>
    <x v="0"/>
    <x v="0"/>
    <x v="1"/>
    <x v="8"/>
    <s v="2 - Poder Ejecutivo"/>
    <s v="0206 - MINISTERIO DE EDUCACIÓN"/>
    <s v="0001 - MINISTERIO DE EDUCACION"/>
    <x v="1"/>
    <x v="8"/>
    <x v="33"/>
    <s v="2.7 - OBRAS"/>
    <s v="2.7.1 - OBRAS EN EDIFICACIONES"/>
    <s v="S"/>
    <s v="11 - CONSTRUCCIÓN DE 4 ESTANCIAS INFANTILES EN LA PROVINCIA DE LA ALTAGRACIA"/>
    <s v="10 - FONDO GENERAL"/>
    <n v="13074"/>
    <s v="11 - LA ALTAGRACIA"/>
    <n v="2999336"/>
    <n v="2210878.83"/>
    <n v="2810549.89"/>
    <n v="2210878.83"/>
  </r>
  <r>
    <s v="2023"/>
    <x v="0"/>
    <x v="0"/>
    <x v="1"/>
    <x v="8"/>
    <s v="2 - Poder Ejecutivo"/>
    <s v="0206 - MINISTERIO DE EDUCACIÓN"/>
    <s v="0001 - MINISTERIO DE EDUCACION"/>
    <x v="1"/>
    <x v="8"/>
    <x v="33"/>
    <s v="2.7 - OBRAS"/>
    <s v="2.7.1 - OBRAS EN EDIFICACIONES"/>
    <s v="S"/>
    <s v="12 - CONSTRUCCIÓN DE 1 ESTANCIA INFANTIL EN LA PROVINCIA DE HATO MAYOR"/>
    <s v="10 - FONDO GENERAL"/>
    <n v="13053"/>
    <s v="30 - HATO MAYOR"/>
    <n v="2115619"/>
    <n v="3047186.47"/>
    <n v="12217718"/>
    <n v="3047186.47"/>
  </r>
  <r>
    <s v="2023"/>
    <x v="0"/>
    <x v="0"/>
    <x v="1"/>
    <x v="8"/>
    <s v="2 - Poder Ejecutivo"/>
    <s v="0206 - MINISTERIO DE EDUCACIÓN"/>
    <s v="0001 - MINISTERIO DE EDUCACION"/>
    <x v="1"/>
    <x v="8"/>
    <x v="33"/>
    <s v="2.7 - OBRAS"/>
    <s v="2.7.1 - OBRAS EN EDIFICACIONES"/>
    <s v="S"/>
    <s v="14 - CONSTRUCCIÓN DE 3 ESTANCIAS INFANTIESL EN LA PROVINCIA DE LA VEGA"/>
    <s v="10 - FONDO GENERAL"/>
    <n v="13055"/>
    <s v="13 - LA VEGA"/>
    <n v="4231239"/>
    <n v="0"/>
    <n v="4"/>
    <n v="0"/>
  </r>
  <r>
    <s v="2023"/>
    <x v="0"/>
    <x v="0"/>
    <x v="1"/>
    <x v="8"/>
    <s v="2 - Poder Ejecutivo"/>
    <s v="0206 - MINISTERIO DE EDUCACIÓN"/>
    <s v="0001 - MINISTERIO DE EDUCACION"/>
    <x v="1"/>
    <x v="8"/>
    <x v="33"/>
    <s v="2.7 - OBRAS"/>
    <s v="2.7.1 - OBRAS EN EDIFICACIONES"/>
    <s v="S"/>
    <s v="15 - CONSTRUCCIÓN DE 1 ESTANCIA INFANTIL EN LA PROVINCIA DE MARIA TRINIDAD SANCHEZ"/>
    <s v="10 - FONDO GENERAL"/>
    <n v="13056"/>
    <s v="14 - MARIA TRINIDAD SANCHEZ"/>
    <n v="2115619"/>
    <n v="0"/>
    <n v="2"/>
    <n v="0"/>
  </r>
  <r>
    <s v="2023"/>
    <x v="0"/>
    <x v="0"/>
    <x v="1"/>
    <x v="8"/>
    <s v="2 - Poder Ejecutivo"/>
    <s v="0206 - MINISTERIO DE EDUCACIÓN"/>
    <s v="0001 - MINISTERIO DE EDUCACION"/>
    <x v="1"/>
    <x v="8"/>
    <x v="33"/>
    <s v="2.7 - OBRAS"/>
    <s v="2.7.1 - OBRAS EN EDIFICACIONES"/>
    <s v="S"/>
    <s v="16 - CONSTRUCCIÓN DE 5 ESTANCIAS INFANTILES EN LA PROVINCIA SAN JUAN"/>
    <s v="10 - FONDO GENERAL"/>
    <n v="13057"/>
    <s v="22 - SAN JUAN"/>
    <n v="4231239"/>
    <n v="8207121.5800000001"/>
    <n v="9148552"/>
    <n v="8207121.5800000001"/>
  </r>
  <r>
    <s v="2023"/>
    <x v="0"/>
    <x v="0"/>
    <x v="1"/>
    <x v="8"/>
    <s v="2 - Poder Ejecutivo"/>
    <s v="0206 - MINISTERIO DE EDUCACIÓN"/>
    <s v="0001 - MINISTERIO DE EDUCACION"/>
    <x v="1"/>
    <x v="8"/>
    <x v="33"/>
    <s v="2.7 - OBRAS"/>
    <s v="2.7.1 - OBRAS EN EDIFICACIONES"/>
    <s v="S"/>
    <s v="17 - CONSTRUCCIÓN DE 5 ESTANCIAS INFANTILES EN LA PROVINCIA DE SAN CRISTOBAL"/>
    <s v="10 - FONDO GENERAL"/>
    <n v="13058"/>
    <s v="21 - SAN CRISTOBAL"/>
    <n v="8462477"/>
    <n v="29628949.539999999"/>
    <n v="36616311"/>
    <n v="26655490.289999999"/>
  </r>
  <r>
    <s v="2023"/>
    <x v="0"/>
    <x v="0"/>
    <x v="1"/>
    <x v="8"/>
    <s v="2 - Poder Ejecutivo"/>
    <s v="0206 - MINISTERIO DE EDUCACIÓN"/>
    <s v="0001 - MINISTERIO DE EDUCACION"/>
    <x v="1"/>
    <x v="8"/>
    <x v="33"/>
    <s v="2.7 - OBRAS"/>
    <s v="2.7.1 - OBRAS EN EDIFICACIONES"/>
    <s v="S"/>
    <s v="18 - CONSTRUCCIÓN DE 1 ESTANCIA INFANTIL EN LA PROVINCIA DE MONTE CRISTI"/>
    <s v="10 - FONDO GENERAL"/>
    <n v="13059"/>
    <s v="15 - MONTE CRISTI"/>
    <n v="2115619"/>
    <n v="9810911.0600000005"/>
    <n v="31456858.060000002"/>
    <n v="9810911.0600000005"/>
  </r>
  <r>
    <s v="2023"/>
    <x v="0"/>
    <x v="0"/>
    <x v="1"/>
    <x v="8"/>
    <s v="2 - Poder Ejecutivo"/>
    <s v="0206 - MINISTERIO DE EDUCACIÓN"/>
    <s v="0001 - MINISTERIO DE EDUCACION"/>
    <x v="1"/>
    <x v="8"/>
    <x v="33"/>
    <s v="2.7 - OBRAS"/>
    <s v="2.7.1 - OBRAS EN EDIFICACIONES"/>
    <s v="S"/>
    <s v="19 - CONSTRUCCIÓN DE 1 ESTANCIA INFANTIL EN LA PROVINCIA DE MONTE PLATA"/>
    <s v="10 - FONDO GENERAL"/>
    <n v="13060"/>
    <s v="29 - MONTE PLATA"/>
    <n v="2115619"/>
    <n v="0"/>
    <n v="2"/>
    <n v="0"/>
  </r>
  <r>
    <s v="2023"/>
    <x v="0"/>
    <x v="0"/>
    <x v="1"/>
    <x v="8"/>
    <s v="2 - Poder Ejecutivo"/>
    <s v="0206 - MINISTERIO DE EDUCACIÓN"/>
    <s v="0001 - MINISTERIO DE EDUCACION"/>
    <x v="1"/>
    <x v="8"/>
    <x v="33"/>
    <s v="2.7 - OBRAS"/>
    <s v="2.7.1 - OBRAS EN EDIFICACIONES"/>
    <s v="S"/>
    <s v="20 - CONSTRUCCIÓN 4 ESTANCIAS INFANTILES EN LA PROVINCIA DE PUERTO PLATA"/>
    <s v="10 - FONDO GENERAL"/>
    <n v="13061"/>
    <s v="18 - PUERTO PLATA"/>
    <n v="8462477"/>
    <n v="4590653.6500000004"/>
    <n v="12417867"/>
    <n v="4590653.6500000004"/>
  </r>
  <r>
    <s v="2023"/>
    <x v="0"/>
    <x v="0"/>
    <x v="1"/>
    <x v="8"/>
    <s v="2 - Poder Ejecutivo"/>
    <s v="0206 - MINISTERIO DE EDUCACIÓN"/>
    <s v="0001 - MINISTERIO DE EDUCACION"/>
    <x v="1"/>
    <x v="8"/>
    <x v="33"/>
    <s v="2.7 - OBRAS"/>
    <s v="2.7.1 - OBRAS EN EDIFICACIONES"/>
    <s v="S"/>
    <s v="21 - CONSTRUCCIÓN DE 1 ESTANCIA INFANTIL EN LA PROVINCIA SAMANA"/>
    <s v="10 - FONDO GENERAL"/>
    <n v="13062"/>
    <s v="20 - SAMANA"/>
    <n v="2115619"/>
    <n v="0"/>
    <n v="2"/>
    <n v="0"/>
  </r>
  <r>
    <s v="2023"/>
    <x v="0"/>
    <x v="0"/>
    <x v="1"/>
    <x v="8"/>
    <s v="2 - Poder Ejecutivo"/>
    <s v="0206 - MINISTERIO DE EDUCACIÓN"/>
    <s v="0001 - MINISTERIO DE EDUCACION"/>
    <x v="1"/>
    <x v="8"/>
    <x v="33"/>
    <s v="2.7 - OBRAS"/>
    <s v="2.7.1 - OBRAS EN EDIFICACIONES"/>
    <s v="S"/>
    <s v="22 - CONSTRUCCIÓN DE 1 ESTANCIA INFANTIL EN LA PROVINCIA DE MONSEÑOR NOUEL"/>
    <s v="10 - FONDO GENERAL"/>
    <n v="13063"/>
    <s v="28 - MONSENOR NOUEL"/>
    <n v="2115619"/>
    <n v="0"/>
    <n v="15952"/>
    <n v="0"/>
  </r>
  <r>
    <s v="2023"/>
    <x v="0"/>
    <x v="0"/>
    <x v="1"/>
    <x v="8"/>
    <s v="2 - Poder Ejecutivo"/>
    <s v="0206 - MINISTERIO DE EDUCACIÓN"/>
    <s v="0001 - MINISTERIO DE EDUCACION"/>
    <x v="1"/>
    <x v="8"/>
    <x v="33"/>
    <s v="2.7 - OBRAS"/>
    <s v="2.7.1 - OBRAS EN EDIFICACIONES"/>
    <s v="S"/>
    <s v="23 - CONSTRUCCIÓN DE 4 ESTANCIAS INFANTILES EN LA PROVINCIA DE SAN PEDRO DE MACORIS"/>
    <s v="10 - FONDO GENERAL"/>
    <n v="13064"/>
    <s v="23 - SAN PEDRO DE MACORIS"/>
    <n v="6962809"/>
    <n v="12702707.690000001"/>
    <n v="45340304"/>
    <n v="12702707.690000001"/>
  </r>
  <r>
    <s v="2023"/>
    <x v="0"/>
    <x v="0"/>
    <x v="1"/>
    <x v="8"/>
    <s v="2 - Poder Ejecutivo"/>
    <s v="0206 - MINISTERIO DE EDUCACIÓN"/>
    <s v="0001 - MINISTERIO DE EDUCACION"/>
    <x v="1"/>
    <x v="8"/>
    <x v="33"/>
    <s v="2.7 - OBRAS"/>
    <s v="2.7.1 - OBRAS EN EDIFICACIONES"/>
    <s v="S"/>
    <s v="25 - CONSTRUCCIÓN DE 1 ESTANCIA INFANTIL EN LA PROVINCIA DE SANTIAGO RODRIGUEZ"/>
    <s v="10 - FONDO GENERAL"/>
    <n v="13075"/>
    <s v="26 - SANTIAGO RODRIGUEZ"/>
    <n v="1499668"/>
    <n v="750295.22"/>
    <n v="1099668"/>
    <n v="750295.22"/>
  </r>
  <r>
    <s v="2023"/>
    <x v="0"/>
    <x v="0"/>
    <x v="1"/>
    <x v="8"/>
    <s v="2 - Poder Ejecutivo"/>
    <s v="0206 - MINISTERIO DE EDUCACIÓN"/>
    <s v="0001 - MINISTERIO DE EDUCACION"/>
    <x v="1"/>
    <x v="8"/>
    <x v="33"/>
    <s v="2.7 - OBRAS"/>
    <s v="2.7.1 - OBRAS EN EDIFICACIONES"/>
    <s v="S"/>
    <s v="26 - CONSTRUCCIÓN DE 2 ESTANCIAS INFANTILES EN LA PROVINCIA AZUA"/>
    <s v="10 - FONDO GENERAL"/>
    <n v="13067"/>
    <s v="02 - AZUA"/>
    <n v="4231239"/>
    <n v="0"/>
    <n v="2"/>
    <n v="0"/>
  </r>
  <r>
    <s v="2023"/>
    <x v="0"/>
    <x v="0"/>
    <x v="1"/>
    <x v="8"/>
    <s v="2 - Poder Ejecutivo"/>
    <s v="0206 - MINISTERIO DE EDUCACIÓN"/>
    <s v="0001 - MINISTERIO DE EDUCACION"/>
    <x v="1"/>
    <x v="8"/>
    <x v="33"/>
    <s v="2.7 - OBRAS"/>
    <s v="2.7.1 - OBRAS EN EDIFICACIONES"/>
    <s v="S"/>
    <s v="27 - CONSTRUCCIÓN DE I ESTANCIA INFATIL EN LA PROVINCIA DE PERAVIA"/>
    <s v="10 - FONDO GENERAL"/>
    <n v="13068"/>
    <s v="17 - PERAVIA"/>
    <n v="1499668"/>
    <n v="0"/>
    <n v="1"/>
    <n v="0"/>
  </r>
  <r>
    <s v="2023"/>
    <x v="0"/>
    <x v="0"/>
    <x v="1"/>
    <x v="8"/>
    <s v="2 - Poder Ejecutivo"/>
    <s v="0206 - MINISTERIO DE EDUCACIÓN"/>
    <s v="0001 - MINISTERIO DE EDUCACION"/>
    <x v="1"/>
    <x v="8"/>
    <x v="33"/>
    <s v="2.7 - OBRAS"/>
    <s v="2.7.1 - OBRAS EN EDIFICACIONES"/>
    <s v="S"/>
    <s v="28 - CONSTRUCCIÓN 1 ESTANCIA INFANTIL EN LA PROVINCIA DE SAN JOSE DE OCOA"/>
    <s v="10 - FONDO GENERAL"/>
    <n v="13069"/>
    <s v="31 - SAN JOSE DE OCOA"/>
    <n v="1499668"/>
    <n v="0"/>
    <n v="1"/>
    <n v="0"/>
  </r>
  <r>
    <s v="2023"/>
    <x v="0"/>
    <x v="0"/>
    <x v="1"/>
    <x v="8"/>
    <s v="2 - Poder Ejecutivo"/>
    <s v="0206 - MINISTERIO DE EDUCACIÓN"/>
    <s v="0001 - MINISTERIO DE EDUCACION"/>
    <x v="1"/>
    <x v="8"/>
    <x v="33"/>
    <s v="2.7 - OBRAS"/>
    <s v="2.7.1 - OBRAS EN EDIFICACIONES"/>
    <s v="S"/>
    <s v="29 - CONSTRUCCIÓN DE 10 ESTANCIAS INFANTILES EN LA PROVINCIA SANTIAGO"/>
    <s v="10 - FONDO GENERAL"/>
    <n v="13070"/>
    <s v="25 - SANTIAGO"/>
    <n v="4499004"/>
    <n v="30735044.25"/>
    <n v="41334504"/>
    <n v="30735044.250000004"/>
  </r>
  <r>
    <s v="2023"/>
    <x v="0"/>
    <x v="0"/>
    <x v="1"/>
    <x v="8"/>
    <s v="2 - Poder Ejecutivo"/>
    <s v="0206 - MINISTERIO DE EDUCACIÓN"/>
    <s v="0001 - MINISTERIO DE EDUCACION"/>
    <x v="1"/>
    <x v="8"/>
    <x v="33"/>
    <s v="2.7 - OBRAS"/>
    <s v="2.7.1 - OBRAS EN EDIFICACIONES"/>
    <s v="S"/>
    <s v="30 - CONSTRUCCIÓN DE 2 ESTANCIAS INFANTILES EN LA PROVINCIA DE VALVERDE"/>
    <s v="10 - FONDO GENERAL"/>
    <n v="13071"/>
    <s v="27 - VALVERDE"/>
    <n v="1499668"/>
    <n v="8618378.7800000012"/>
    <n v="8618378.7799999993"/>
    <n v="8618378.7800000012"/>
  </r>
  <r>
    <s v="2023"/>
    <x v="0"/>
    <x v="0"/>
    <x v="1"/>
    <x v="8"/>
    <s v="2 - Poder Ejecutivo"/>
    <s v="0206 - MINISTERIO DE EDUCACIÓN"/>
    <s v="0001 - MINISTERIO DE EDUCACION"/>
    <x v="1"/>
    <x v="8"/>
    <x v="33"/>
    <s v="2.7 - OBRAS"/>
    <s v="2.7.1 - OBRAS EN EDIFICACIONES"/>
    <s v="S"/>
    <s v="31 - CONSTRUCCIÓN DE 18 ESTANCIAS INFANTILES EN LA PROVINCIA SANTO DOMINGO"/>
    <s v="10 - FONDO GENERAL"/>
    <n v="13072"/>
    <s v="32 - SANTO DOMINGO"/>
    <n v="14809335"/>
    <n v="21843216.91"/>
    <n v="35898028"/>
    <n v="21843216.91"/>
  </r>
  <r>
    <s v="2023"/>
    <x v="0"/>
    <x v="0"/>
    <x v="1"/>
    <x v="8"/>
    <s v="2 - Poder Ejecutivo"/>
    <s v="0206 - MINISTERIO DE EDUCACIÓN"/>
    <s v="0001 - MINISTERIO DE EDUCACION"/>
    <x v="1"/>
    <x v="8"/>
    <x v="33"/>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x v="1"/>
    <x v="8"/>
    <x v="33"/>
    <s v="2.7 - OBRAS"/>
    <s v="2.7.1 - OBRAS EN EDIFICACIONES"/>
    <s v="S"/>
    <s v="33 - CONSTRUCCIÓN  DE 8 ESTANCIAS INFANTILES DE LA PROVINCIA DISTRITO NACIONAL (FASE 2)"/>
    <s v="10 - FONDO GENERAL"/>
    <n v="13423"/>
    <s v="01 - DISTRITO NACIONAL"/>
    <n v="11113631"/>
    <n v="1541916.76"/>
    <n v="1541924.12"/>
    <n v="1541916.76"/>
  </r>
  <r>
    <s v="2023"/>
    <x v="0"/>
    <x v="0"/>
    <x v="1"/>
    <x v="8"/>
    <s v="2 - Poder Ejecutivo"/>
    <s v="0206 - MINISTERIO DE EDUCACIÓN"/>
    <s v="0001 - MINISTERIO DE EDUCACION"/>
    <x v="1"/>
    <x v="8"/>
    <x v="33"/>
    <s v="2.7 - OBRAS"/>
    <s v="2.7.1 - OBRAS EN EDIFICACIONES"/>
    <s v="S"/>
    <s v="34 - CONSTRUCCIÓN DE 36 ESTANCIAS INFANTILES EN LA PROVINCIA SANTO DOMINGO (FASE 2)"/>
    <s v="10 - FONDO GENERAL"/>
    <n v="13424"/>
    <s v="32 - SANTO DOMINGO"/>
    <n v="50105012"/>
    <n v="157629856.78999996"/>
    <n v="195717661.22999999"/>
    <n v="146655060.39999998"/>
  </r>
  <r>
    <s v="2023"/>
    <x v="0"/>
    <x v="0"/>
    <x v="1"/>
    <x v="8"/>
    <s v="2 - Poder Ejecutivo"/>
    <s v="0206 - MINISTERIO DE EDUCACIÓN"/>
    <s v="0001 - MINISTERIO DE EDUCACION"/>
    <x v="1"/>
    <x v="8"/>
    <x v="33"/>
    <s v="2.7 - OBRAS"/>
    <s v="2.7.1 - OBRAS EN EDIFICACIONES"/>
    <s v="S"/>
    <s v="35 - CONSTRUCCIÓN  DE 8 ESTANCIAS INFANTILES EN LA PROVINCIA SANTIAGO (FASE 2)"/>
    <s v="10 - FONDO GENERAL"/>
    <n v="13425"/>
    <s v="25 - SANTIAGO"/>
    <n v="12613299"/>
    <n v="5751915.1200000001"/>
    <n v="7190360"/>
    <n v="5751915.1200000001"/>
  </r>
  <r>
    <s v="2023"/>
    <x v="0"/>
    <x v="0"/>
    <x v="1"/>
    <x v="8"/>
    <s v="2 - Poder Ejecutivo"/>
    <s v="0206 - MINISTERIO DE EDUCACIÓN"/>
    <s v="0001 - MINISTERIO DE EDUCACION"/>
    <x v="1"/>
    <x v="8"/>
    <x v="33"/>
    <s v="2.7 - OBRAS"/>
    <s v="2.7.1 - OBRAS EN EDIFICACIONES"/>
    <s v="S"/>
    <s v="36 - CONSTRUCCIÓN CONSTRUCCIÓN DE 2 ESTANCIAS INFANTILES EN LA PROVINCIA SAN JUAN (FASE 2)"/>
    <s v="10 - FONDO GENERAL"/>
    <n v="13427"/>
    <s v="22 - SAN JUAN"/>
    <n v="3615288"/>
    <n v="0"/>
    <n v="2"/>
    <n v="0"/>
  </r>
  <r>
    <s v="2023"/>
    <x v="0"/>
    <x v="0"/>
    <x v="1"/>
    <x v="8"/>
    <s v="2 - Poder Ejecutivo"/>
    <s v="0206 - MINISTERIO DE EDUCACIÓN"/>
    <s v="0001 - MINISTERIO DE EDUCACION"/>
    <x v="1"/>
    <x v="8"/>
    <x v="33"/>
    <s v="2.7 - OBRAS"/>
    <s v="2.7.1 - OBRAS EN EDIFICACIONES"/>
    <s v="S"/>
    <s v="37 - CONSTRUCCIÓN  DE 5 ESTANCIAS INFANTILES EN LA PROVINCIA DE SAN CRISTOBAL (FASE 2)"/>
    <s v="10 - FONDO GENERAL"/>
    <n v="13428"/>
    <s v="21 - SAN CRISTOBAL"/>
    <n v="8114294"/>
    <n v="4353213.7"/>
    <n v="5314729.13"/>
    <n v="4353213.7"/>
  </r>
  <r>
    <s v="2023"/>
    <x v="0"/>
    <x v="0"/>
    <x v="1"/>
    <x v="8"/>
    <s v="2 - Poder Ejecutivo"/>
    <s v="0206 - MINISTERIO DE EDUCACIÓN"/>
    <s v="0001 - MINISTERIO DE EDUCACION"/>
    <x v="1"/>
    <x v="8"/>
    <x v="33"/>
    <s v="2.7 - OBRAS"/>
    <s v="2.7.1 - OBRAS EN EDIFICACIONES"/>
    <s v="S"/>
    <s v="38 - CONSTRUCCIÓN DE  3 ESTANCIAS INFANTILES EN LA PROVINCIA DE LA ROMANA (FASE 2)"/>
    <s v="10 - FONDO GENERAL"/>
    <n v="13429"/>
    <s v="12 - LA ROMANA"/>
    <n v="1499669"/>
    <n v="0"/>
    <n v="1"/>
    <n v="0"/>
  </r>
  <r>
    <s v="2023"/>
    <x v="0"/>
    <x v="0"/>
    <x v="1"/>
    <x v="8"/>
    <s v="2 - Poder Ejecutivo"/>
    <s v="0206 - MINISTERIO DE EDUCACIÓN"/>
    <s v="0001 - MINISTERIO DE EDUCACION"/>
    <x v="1"/>
    <x v="8"/>
    <x v="33"/>
    <s v="2.7 - OBRAS"/>
    <s v="2.7.1 - OBRAS EN EDIFICACIONES"/>
    <s v="S"/>
    <s v="39 - CONSTRUCCIÓN  DE 3 ESTANCIAS INFANTILES EN LA PROVINCIA DE SAN PEDRO DE MACORIS (FASE 2)"/>
    <s v="10 - FONDO GENERAL"/>
    <n v="13430"/>
    <s v="23 - SAN PEDRO DE MACORIS"/>
    <n v="4499006"/>
    <n v="7971869.0599999996"/>
    <n v="7972039.0499999998"/>
    <n v="7971869.0599999996"/>
  </r>
  <r>
    <s v="2023"/>
    <x v="0"/>
    <x v="0"/>
    <x v="1"/>
    <x v="8"/>
    <s v="2 - Poder Ejecutivo"/>
    <s v="0206 - MINISTERIO DE EDUCACIÓN"/>
    <s v="0001 - MINISTERIO DE EDUCACION"/>
    <x v="1"/>
    <x v="8"/>
    <x v="33"/>
    <s v="2.7 - OBRAS"/>
    <s v="2.7.1 - OBRAS EN EDIFICACIONES"/>
    <s v="S"/>
    <s v="40 - CONSTRUCCIÓN  DE 2  ESTANCIAS INFANTILES EN LA PROVINCIA DUARTE (FASE 2)"/>
    <s v="10 - FONDO GENERAL"/>
    <n v="13437"/>
    <s v="06 - DUARTE"/>
    <n v="1499669"/>
    <n v="0"/>
    <n v="1"/>
    <n v="0"/>
  </r>
  <r>
    <s v="2023"/>
    <x v="0"/>
    <x v="0"/>
    <x v="1"/>
    <x v="8"/>
    <s v="2 - Poder Ejecutivo"/>
    <s v="0206 - MINISTERIO DE EDUCACIÓN"/>
    <s v="0001 - MINISTERIO DE EDUCACION"/>
    <x v="1"/>
    <x v="8"/>
    <x v="33"/>
    <s v="2.7 - OBRAS"/>
    <s v="2.7.1 - OBRAS EN EDIFICACIONES"/>
    <s v="S"/>
    <s v="41 - CONSTRUCCIÓN DE 4 ESTANCIAS INFANTILES EN LA PROVINCIA DE PUERTO PLATA (FASE 2)"/>
    <s v="10 - FONDO GENERAL"/>
    <n v="13438"/>
    <s v="18 - PUERTO PLATA"/>
    <n v="4499006"/>
    <n v="0"/>
    <n v="2"/>
    <n v="0"/>
  </r>
  <r>
    <s v="2023"/>
    <x v="0"/>
    <x v="0"/>
    <x v="1"/>
    <x v="8"/>
    <s v="2 - Poder Ejecutivo"/>
    <s v="0206 - MINISTERIO DE EDUCACIÓN"/>
    <s v="0001 - MINISTERIO DE EDUCACION"/>
    <x v="1"/>
    <x v="8"/>
    <x v="33"/>
    <s v="2.7 - OBRAS"/>
    <s v="2.7.1 - OBRAS EN EDIFICACIONES"/>
    <s v="S"/>
    <s v="42 - CONSTRUCCIÓN  DE 3 ESTANCIAS INFANTILES EN LA PROVINCIA DE LA ALTAGRACIA (FASE 2)"/>
    <s v="10 - FONDO GENERAL"/>
    <n v="13441"/>
    <s v="11 - LA ALTAGRACIA"/>
    <n v="4499006"/>
    <n v="0"/>
    <n v="5181894.28"/>
    <n v="0"/>
  </r>
  <r>
    <s v="2023"/>
    <x v="0"/>
    <x v="0"/>
    <x v="1"/>
    <x v="8"/>
    <s v="2 - Poder Ejecutivo"/>
    <s v="0206 - MINISTERIO DE EDUCACIÓN"/>
    <s v="0001 - MINISTERIO DE EDUCACION"/>
    <x v="1"/>
    <x v="8"/>
    <x v="33"/>
    <s v="2.7 - OBRAS"/>
    <s v="2.7.1 - OBRAS EN EDIFICACIONES"/>
    <s v="S"/>
    <s v="43 - CONSTRUCCIÓN  DE 3 ESTANCIAS INFANTIESL EN LA PROVINCIA DE LA VEGA (FASE 2)"/>
    <s v="10 - FONDO GENERAL"/>
    <n v="13443"/>
    <s v="13 - LA VEGA"/>
    <n v="4499006"/>
    <n v="2665820"/>
    <n v="4318245"/>
    <n v="2665820"/>
  </r>
  <r>
    <s v="2023"/>
    <x v="0"/>
    <x v="0"/>
    <x v="1"/>
    <x v="8"/>
    <s v="2 - Poder Ejecutivo"/>
    <s v="0206 - MINISTERIO DE EDUCACIÓN"/>
    <s v="0001 - MINISTERIO DE EDUCACION"/>
    <x v="1"/>
    <x v="8"/>
    <x v="33"/>
    <s v="2.7 - OBRAS"/>
    <s v="2.7.1 - OBRAS EN EDIFICACIONES"/>
    <s v="S"/>
    <s v="44 - CONSTRUCCIÓN  2 ESTANCIAS INFANTILES EN LA PROVINCIA DE BARAHONA (FASE 2)"/>
    <s v="10 - FONDO GENERAL"/>
    <n v="13444"/>
    <s v="04 - BARAHONA"/>
    <n v="2999338"/>
    <n v="0"/>
    <n v="1987564.4700000007"/>
    <n v="0"/>
  </r>
  <r>
    <s v="2023"/>
    <x v="0"/>
    <x v="0"/>
    <x v="1"/>
    <x v="8"/>
    <s v="2 - Poder Ejecutivo"/>
    <s v="0206 - MINISTERIO DE EDUCACIÓN"/>
    <s v="0001 - MINISTERIO DE EDUCACION"/>
    <x v="1"/>
    <x v="8"/>
    <x v="33"/>
    <s v="2.7 - OBRAS"/>
    <s v="2.7.1 - OBRAS EN EDIFICACIONES"/>
    <s v="S"/>
    <s v="45 - CONSTRUCCIÓN DE 2 ESTANCIAS INFANTILES EN LA PROVINCIA AZUA (FASE 2)"/>
    <s v="10 - FONDO GENERAL"/>
    <n v="13445"/>
    <s v="02 - AZUA"/>
    <n v="1499669"/>
    <n v="4063559.36"/>
    <n v="8685744"/>
    <n v="4063559.36"/>
  </r>
  <r>
    <s v="2023"/>
    <x v="0"/>
    <x v="0"/>
    <x v="1"/>
    <x v="8"/>
    <s v="2 - Poder Ejecutivo"/>
    <s v="0206 - MINISTERIO DE EDUCACIÓN"/>
    <s v="0001 - MINISTERIO DE EDUCACION"/>
    <x v="1"/>
    <x v="8"/>
    <x v="33"/>
    <s v="2.7 - OBRAS"/>
    <s v="2.7.1 - OBRAS EN EDIFICACIONES"/>
    <s v="S"/>
    <s v="46 - CONSTRUCCIÓN  DE 1 ESTANCIA INFANTIL EN LA PROVINCIA ESPAILLAT (FASE 2)"/>
    <s v="10 - FONDO GENERAL"/>
    <n v="13446"/>
    <s v="09 - ESPAILLAT"/>
    <n v="1499669"/>
    <n v="0"/>
    <n v="1"/>
    <n v="0"/>
  </r>
  <r>
    <s v="2023"/>
    <x v="0"/>
    <x v="0"/>
    <x v="1"/>
    <x v="8"/>
    <s v="2 - Poder Ejecutivo"/>
    <s v="0206 - MINISTERIO DE EDUCACIÓN"/>
    <s v="0001 - MINISTERIO DE EDUCACION"/>
    <x v="1"/>
    <x v="8"/>
    <x v="33"/>
    <s v="2.7 - OBRAS"/>
    <s v="2.7.1 - OBRAS EN EDIFICACIONES"/>
    <s v="S"/>
    <s v="47 - CONSTRUCCIÓN  DE 2 ESTANCIAS INFANTILES EN LA PROVINCIA DE VALVERDE (FASE 2)"/>
    <s v="10 - FONDO GENERAL"/>
    <n v="13447"/>
    <s v="27 - VALVERDE"/>
    <n v="2999338"/>
    <n v="8971561.620000001"/>
    <n v="9742733"/>
    <n v="8971561.620000001"/>
  </r>
  <r>
    <s v="2023"/>
    <x v="0"/>
    <x v="0"/>
    <x v="1"/>
    <x v="8"/>
    <s v="2 - Poder Ejecutivo"/>
    <s v="0206 - MINISTERIO DE EDUCACIÓN"/>
    <s v="0001 - MINISTERIO DE EDUCACION"/>
    <x v="1"/>
    <x v="8"/>
    <x v="33"/>
    <s v="2.7 - OBRAS"/>
    <s v="2.7.1 - OBRAS EN EDIFICACIONES"/>
    <s v="S"/>
    <s v="48 - CONSTRUCCIÓN  DE 1 ESTANCIA INFANTIL EN LA PROVINCIA DE PEDERNALES (FASE 2)"/>
    <s v="10 - FONDO GENERAL"/>
    <n v="13448"/>
    <s v="16 - PEDERNALES"/>
    <n v="1499669"/>
    <n v="0"/>
    <n v="1"/>
    <n v="0"/>
  </r>
  <r>
    <s v="2023"/>
    <x v="0"/>
    <x v="0"/>
    <x v="1"/>
    <x v="8"/>
    <s v="2 - Poder Ejecutivo"/>
    <s v="0206 - MINISTERIO DE EDUCACIÓN"/>
    <s v="0001 - MINISTERIO DE EDUCACION"/>
    <x v="1"/>
    <x v="8"/>
    <x v="33"/>
    <s v="2.7 - OBRAS"/>
    <s v="2.7.1 - OBRAS EN EDIFICACIONES"/>
    <s v="S"/>
    <s v="49 - CONSTRUCCIÓN  DE 1 ESTANCIA INFANTIL EN LA PROVINCIA ELIAS PIÑA (FASE 2)"/>
    <s v="10 - FONDO GENERAL"/>
    <n v="13449"/>
    <s v="07 - ELIAS PINA"/>
    <n v="1499668"/>
    <n v="0"/>
    <n v="1"/>
    <n v="0"/>
  </r>
  <r>
    <s v="2023"/>
    <x v="0"/>
    <x v="0"/>
    <x v="1"/>
    <x v="8"/>
    <s v="2 - Poder Ejecutivo"/>
    <s v="0206 - MINISTERIO DE EDUCACIÓN"/>
    <s v="0001 - MINISTERIO DE EDUCACION"/>
    <x v="1"/>
    <x v="8"/>
    <x v="33"/>
    <s v="2.7 - OBRAS"/>
    <s v="2.7.1 - OBRAS EN EDIFICACIONES"/>
    <s v="S"/>
    <s v="50 - CONSTRUCCIÓN  DE 2 ESTANCIAS INFATILES EN LA PROVINCIA DE PERAVIA (FASE 2)"/>
    <s v="10 - FONDO GENERAL"/>
    <n v="13450"/>
    <s v="17 - PERAVIA"/>
    <n v="2999336"/>
    <n v="0"/>
    <n v="570454"/>
    <n v="0"/>
  </r>
  <r>
    <s v="2023"/>
    <x v="0"/>
    <x v="0"/>
    <x v="1"/>
    <x v="8"/>
    <s v="2 - Poder Ejecutivo"/>
    <s v="0206 - MINISTERIO DE EDUCACIÓN"/>
    <s v="0001 - MINISTERIO DE EDUCACION"/>
    <x v="1"/>
    <x v="8"/>
    <x v="33"/>
    <s v="2.7 - OBRAS"/>
    <s v="2.7.1 - OBRAS EN EDIFICACIONES"/>
    <s v="S"/>
    <s v="51 - CONSTRUCCIÓN  1 ESTANCIA INFANTIL EN LA PROVINCIA DE SAN JOSE DE OCOA (FASE 2)"/>
    <s v="10 - FONDO GENERAL"/>
    <n v="13451"/>
    <s v="31 - SAN JOSE DE OCOA"/>
    <n v="1499668"/>
    <n v="0"/>
    <n v="1"/>
    <n v="0"/>
  </r>
  <r>
    <s v="2023"/>
    <x v="0"/>
    <x v="0"/>
    <x v="1"/>
    <x v="8"/>
    <s v="2 - Poder Ejecutivo"/>
    <s v="0206 - MINISTERIO DE EDUCACIÓN"/>
    <s v="0001 - MINISTERIO DE EDUCACION"/>
    <x v="1"/>
    <x v="8"/>
    <x v="33"/>
    <s v="2.7 - OBRAS"/>
    <s v="2.7.1 - OBRAS EN EDIFICACIONES"/>
    <s v="S"/>
    <s v="53 - CONSTRUCCIÓN  DE 1 ESTANCIA INFANTIL EN LA PROVINCIA HERMANAS MIRABAL (FASE 2)"/>
    <s v="10 - FONDO GENERAL"/>
    <n v="13456"/>
    <s v="19 - HERMANAS MIRABAL"/>
    <n v="1499669"/>
    <n v="0"/>
    <n v="1"/>
    <n v="0"/>
  </r>
  <r>
    <s v="2023"/>
    <x v="0"/>
    <x v="0"/>
    <x v="1"/>
    <x v="8"/>
    <s v="2 - Poder Ejecutivo"/>
    <s v="0206 - MINISTERIO DE EDUCACIÓN"/>
    <s v="0001 - MINISTERIO DE EDUCACION"/>
    <x v="1"/>
    <x v="8"/>
    <x v="33"/>
    <s v="2.7 - OBRAS"/>
    <s v="2.7.1 - OBRAS EN EDIFICACIONES"/>
    <s v="S"/>
    <s v="54 - CONSTRUCCIÓN  DE 1 ESTANCIA INFANTIL EN LA PROVINCIA DE SANTIAGO RODRIGUEZ (FASE 2)"/>
    <s v="10 - FONDO GENERAL"/>
    <n v="13457"/>
    <s v="26 - SANTIAGO RODRIGUEZ"/>
    <n v="2999337"/>
    <n v="9196355.0199999996"/>
    <n v="33822248"/>
    <n v="9196355.0199999996"/>
  </r>
  <r>
    <s v="2023"/>
    <x v="0"/>
    <x v="0"/>
    <x v="1"/>
    <x v="8"/>
    <s v="2 - Poder Ejecutivo"/>
    <s v="0206 - MINISTERIO DE EDUCACIÓN"/>
    <s v="0001 - MINISTERIO DE EDUCACION"/>
    <x v="1"/>
    <x v="8"/>
    <x v="33"/>
    <s v="2.7 - OBRAS"/>
    <s v="2.7.1 - OBRAS EN EDIFICACIONES"/>
    <s v="S"/>
    <s v="55 - CONSTRUCCIÓN  DE 1 ESTANCIA INFANTIL EN LA PROVINCIA DE EL SEIBO (FASE 2)"/>
    <s v="10 - FONDO GENERAL"/>
    <n v="13458"/>
    <s v="08 - EL SEIBO"/>
    <n v="1499668"/>
    <n v="0"/>
    <n v="1"/>
    <n v="0"/>
  </r>
  <r>
    <s v="2023"/>
    <x v="0"/>
    <x v="0"/>
    <x v="1"/>
    <x v="8"/>
    <s v="2 - Poder Ejecutivo"/>
    <s v="0206 - MINISTERIO DE EDUCACIÓN"/>
    <s v="0001 - MINISTERIO DE EDUCACION"/>
    <x v="1"/>
    <x v="8"/>
    <x v="33"/>
    <s v="2.7 - OBRAS"/>
    <s v="2.7.1 - OBRAS EN EDIFICACIONES"/>
    <s v="S"/>
    <s v="56 - CONSTRUCCIÓN DE 1 ESTANCIA INFANTIL EN LA PROVINCIA DE DAJABON (FASE 2)"/>
    <s v="10 - FONDO GENERAL"/>
    <n v="13459"/>
    <s v="05 - DAJABON"/>
    <n v="1499668"/>
    <n v="22715580.460000001"/>
    <n v="26168613.469999999"/>
    <n v="22715580.460000001"/>
  </r>
  <r>
    <s v="2023"/>
    <x v="0"/>
    <x v="0"/>
    <x v="1"/>
    <x v="8"/>
    <s v="2 - Poder Ejecutivo"/>
    <s v="0206 - MINISTERIO DE EDUCACIÓN"/>
    <s v="0001 - MINISTERIO DE EDUCACION"/>
    <x v="1"/>
    <x v="8"/>
    <x v="33"/>
    <s v="2.7 - OBRAS"/>
    <s v="2.7.1 - OBRAS EN EDIFICACIONES"/>
    <s v="S"/>
    <s v="57 - CONSTRUCCIÓN  DE 1 ESTANCIA INFANTIL EN LA PROVINCIA DE MONTE CRISTI (FASE 2)"/>
    <s v="10 - FONDO GENERAL"/>
    <n v="13460"/>
    <s v="15 - MONTE CRISTI"/>
    <n v="1499668"/>
    <n v="0"/>
    <n v="4937081"/>
    <n v="0"/>
  </r>
  <r>
    <s v="2023"/>
    <x v="0"/>
    <x v="0"/>
    <x v="1"/>
    <x v="8"/>
    <s v="2 - Poder Ejecutivo"/>
    <s v="0206 - MINISTERIO DE EDUCACIÓN"/>
    <s v="0001 - MINISTERIO DE EDUCACION"/>
    <x v="1"/>
    <x v="8"/>
    <x v="33"/>
    <s v="2.7 - OBRAS"/>
    <s v="2.7.1 - OBRAS EN EDIFICACIONES"/>
    <s v="S"/>
    <s v="58 - CONSTRUCCIÓN  DE 1 ESTANCIA INFANTIL EN LA PROVINCIA DE MARIA TRINIDAD SANCHEZ (FASE 2)"/>
    <s v="10 - FONDO GENERAL"/>
    <n v="13461"/>
    <s v="14 - MARIA TRINIDAD SANCHEZ"/>
    <n v="1499668"/>
    <n v="0"/>
    <n v="1"/>
    <n v="0"/>
  </r>
  <r>
    <s v="2023"/>
    <x v="0"/>
    <x v="0"/>
    <x v="1"/>
    <x v="8"/>
    <s v="2 - Poder Ejecutivo"/>
    <s v="0206 - MINISTERIO DE EDUCACIÓN"/>
    <s v="0001 - MINISTERIO DE EDUCACION"/>
    <x v="1"/>
    <x v="8"/>
    <x v="33"/>
    <s v="2.7 - OBRAS"/>
    <s v="2.7.1 - OBRAS EN EDIFICACIONES"/>
    <s v="S"/>
    <s v="59 - CONSTRUCCIÓN  DE 2 ESTANCIA INFANTIL EN LA PROVINCIA SAMANA (FASE 2)"/>
    <s v="10 - FONDO GENERAL"/>
    <n v="13462"/>
    <s v="20 - SAMANA"/>
    <n v="4499005"/>
    <n v="11147541.84"/>
    <n v="11147545.33"/>
    <n v="11147541.84"/>
  </r>
  <r>
    <s v="2023"/>
    <x v="0"/>
    <x v="0"/>
    <x v="1"/>
    <x v="8"/>
    <s v="2 - Poder Ejecutivo"/>
    <s v="0206 - MINISTERIO DE EDUCACIÓN"/>
    <s v="0001 - MINISTERIO DE EDUCACION"/>
    <x v="1"/>
    <x v="8"/>
    <x v="33"/>
    <s v="2.7 - OBRAS"/>
    <s v="2.7.1 - OBRAS EN EDIFICACIONES"/>
    <s v="S"/>
    <s v="60 - CONSTRUCCIÓN  DE 1 ESTANCIAS INFANTILES EN LA PROVINCIA DE MONSEÑOR NOUEL (FASE 2)"/>
    <s v="10 - FONDO GENERAL"/>
    <n v="13463"/>
    <s v="28 - MONSENOR NOUEL"/>
    <n v="2999337"/>
    <n v="12580028.98"/>
    <n v="23453757"/>
    <n v="12580028.98"/>
  </r>
  <r>
    <s v="2023"/>
    <x v="0"/>
    <x v="0"/>
    <x v="1"/>
    <x v="8"/>
    <s v="2 - Poder Ejecutivo"/>
    <s v="0206 - MINISTERIO DE EDUCACIÓN"/>
    <s v="0001 - MINISTERIO DE EDUCACION"/>
    <x v="1"/>
    <x v="8"/>
    <x v="33"/>
    <s v="2.7 - OBRAS"/>
    <s v="2.7.1 - OBRAS EN EDIFICACIONES"/>
    <s v="S"/>
    <s v="61 - CONSTRUCCIÓN DE 2 ESTANCIAS INFANTILES EN LA PROVINCIA DE SANCHEZ RAMIREZ (FASE 2)"/>
    <s v="10 - FONDO GENERAL"/>
    <n v="13464"/>
    <s v="24 - SANCHEZ RAMIREZ"/>
    <n v="4499005"/>
    <n v="342136.67"/>
    <n v="3586626"/>
    <n v="342136.67"/>
  </r>
  <r>
    <s v="2023"/>
    <x v="0"/>
    <x v="0"/>
    <x v="1"/>
    <x v="8"/>
    <s v="2 - Poder Ejecutivo"/>
    <s v="0206 - MINISTERIO DE EDUCACIÓN"/>
    <s v="0001 - MINISTERIO DE EDUCACION"/>
    <x v="1"/>
    <x v="8"/>
    <x v="33"/>
    <s v="2.7 - OBRAS"/>
    <s v="2.7.1 - OBRAS EN EDIFICACIONES"/>
    <s v="S"/>
    <s v="62 - CONSTRUCCIÓN  DE 1 ESTANCIA INFANTIL EN LA PROVINCIA DE MONTE PLATA (FASE 2)"/>
    <s v="10 - FONDO GENERAL"/>
    <n v="13465"/>
    <s v="29 - MONTE PLATA"/>
    <n v="1499668"/>
    <n v="0"/>
    <n v="1"/>
    <n v="0"/>
  </r>
  <r>
    <s v="2023"/>
    <x v="0"/>
    <x v="0"/>
    <x v="1"/>
    <x v="8"/>
    <s v="2 - Poder Ejecutivo"/>
    <s v="0206 - MINISTERIO DE EDUCACIÓN"/>
    <s v="0001 - MINISTERIO DE EDUCACION"/>
    <x v="1"/>
    <x v="8"/>
    <x v="33"/>
    <s v="2.7 - OBRAS"/>
    <s v="2.7.1 - OBRAS EN EDIFICACIONES"/>
    <s v="S"/>
    <s v="63 - CONSTRUCCIÓN  DE 1 ESTANCIA INFANTIL EN LA PROVINCIA DE BAHORUCO (FASE 2)"/>
    <s v="10 - FONDO GENERAL"/>
    <n v="13466"/>
    <s v="03 - BAHORUCO"/>
    <n v="2999337"/>
    <n v="0"/>
    <n v="4327032"/>
    <n v="0"/>
  </r>
  <r>
    <s v="2023"/>
    <x v="0"/>
    <x v="0"/>
    <x v="1"/>
    <x v="8"/>
    <s v="2 - Poder Ejecutivo"/>
    <s v="0206 - MINISTERIO DE EDUCACIÓN"/>
    <s v="0001 - MINISTERIO DE EDUCACION"/>
    <x v="1"/>
    <x v="8"/>
    <x v="33"/>
    <s v="2.7 - OBRAS"/>
    <s v="2.7.1 - OBRAS EN EDIFICACIONES"/>
    <s v="S"/>
    <s v="64 - CONSTRUCCIÓN  DE 10 ESTANCIAS INFANTILES DE LA PROVINCIA DISTRITO NACIONAL (FASE 3)"/>
    <s v="10 - FONDO GENERAL"/>
    <n v="13610"/>
    <s v="01 - DISTRITO NACIONAL"/>
    <n v="28114372"/>
    <n v="10645176.699999999"/>
    <n v="23655620.699999999"/>
    <n v="10645176.699999999"/>
  </r>
  <r>
    <s v="2023"/>
    <x v="0"/>
    <x v="0"/>
    <x v="1"/>
    <x v="8"/>
    <s v="2 - Poder Ejecutivo"/>
    <s v="0206 - MINISTERIO DE EDUCACIÓN"/>
    <s v="0001 - MINISTERIO DE EDUCACION"/>
    <x v="1"/>
    <x v="8"/>
    <x v="33"/>
    <s v="2.7 - OBRAS"/>
    <s v="2.7.1 - OBRAS EN EDIFICACIONES"/>
    <s v="S"/>
    <s v="64 - CONSTRUCCIÓN DE 1 ESTANCIA INFANTIL EN LA PROVINCIA INDEPENDENCIA (FASE 2)"/>
    <s v="10 - FONDO GENERAL"/>
    <n v="13467"/>
    <s v="10 - INDEPENDENCIA"/>
    <n v="1499668"/>
    <n v="0"/>
    <n v="1"/>
    <n v="0"/>
  </r>
  <r>
    <s v="2023"/>
    <x v="0"/>
    <x v="0"/>
    <x v="1"/>
    <x v="8"/>
    <s v="2 - Poder Ejecutivo"/>
    <s v="0206 - MINISTERIO DE EDUCACIÓN"/>
    <s v="0001 - MINISTERIO DE EDUCACION"/>
    <x v="1"/>
    <x v="8"/>
    <x v="33"/>
    <s v="2.7 - OBRAS"/>
    <s v="2.7.1 - OBRAS EN EDIFICACIONES"/>
    <s v="S"/>
    <s v="65 - CONSTRUCCIÓN DE 1 ESTANCIAS INFANTILES EN LA PROVINCIA DE MARIA TRINIDAD SÁNCHEZ (FASE 3)"/>
    <s v="10 - FONDO GENERAL"/>
    <n v="13605"/>
    <s v="14 - MARIA TRINIDAD SANCHEZ"/>
    <n v="3123819"/>
    <n v="5591832.5700000003"/>
    <n v="6127164"/>
    <n v="5591832.5700000003"/>
  </r>
  <r>
    <s v="2023"/>
    <x v="0"/>
    <x v="0"/>
    <x v="1"/>
    <x v="8"/>
    <s v="2 - Poder Ejecutivo"/>
    <s v="0206 - MINISTERIO DE EDUCACIÓN"/>
    <s v="0001 - MINISTERIO DE EDUCACION"/>
    <x v="1"/>
    <x v="8"/>
    <x v="33"/>
    <s v="2.7 - OBRAS"/>
    <s v="2.7.1 - OBRAS EN EDIFICACIONES"/>
    <s v="S"/>
    <s v="66 - CONSTRUCCIÓN DE 7 ESTANCIAS INFANTILES EN LA PROVINCIA DE SANTIAGO (FASE 3)"/>
    <s v="10 - FONDO GENERAL"/>
    <n v="13614"/>
    <s v="25 - SANTIAGO"/>
    <n v="23982417"/>
    <n v="12774210.32"/>
    <n v="19261102.16"/>
    <n v="12774210.32"/>
  </r>
  <r>
    <s v="2023"/>
    <x v="0"/>
    <x v="0"/>
    <x v="1"/>
    <x v="8"/>
    <s v="2 - Poder Ejecutivo"/>
    <s v="0206 - MINISTERIO DE EDUCACIÓN"/>
    <s v="0001 - MINISTERIO DE EDUCACION"/>
    <x v="1"/>
    <x v="8"/>
    <x v="33"/>
    <s v="2.7 - OBRAS"/>
    <s v="2.7.1 - OBRAS EN EDIFICACIONES"/>
    <s v="S"/>
    <s v="67 - CONSTRUCCIÓN DE 13 ESTANCIAS INFANTILES EN LA PROVINCIA SANTO DOMINGO (FASE 3)"/>
    <s v="10 - FONDO GENERAL"/>
    <n v="13611"/>
    <s v="32 - SANTO DOMINGO"/>
    <n v="37485830"/>
    <n v="98546623.480000004"/>
    <n v="100549653.23"/>
    <n v="98546623.479999989"/>
  </r>
  <r>
    <s v="2023"/>
    <x v="0"/>
    <x v="0"/>
    <x v="1"/>
    <x v="8"/>
    <s v="2 - Poder Ejecutivo"/>
    <s v="0206 - MINISTERIO DE EDUCACIÓN"/>
    <s v="0001 - MINISTERIO DE EDUCACION"/>
    <x v="1"/>
    <x v="8"/>
    <x v="33"/>
    <s v="2.7 - OBRAS"/>
    <s v="2.7.1 - OBRAS EN EDIFICACIONES"/>
    <s v="S"/>
    <s v="68 - CONSTRUCCIÓN DE 1 ESTANCIAS INFANTILES EN LA PROVINCIA DE LA ROMANA  (FASE 3)"/>
    <s v="10 - FONDO GENERAL"/>
    <n v="13616"/>
    <s v="12 - LA ROMANA"/>
    <n v="3123819"/>
    <n v="0"/>
    <n v="0"/>
    <n v="0"/>
  </r>
  <r>
    <s v="2023"/>
    <x v="0"/>
    <x v="0"/>
    <x v="1"/>
    <x v="8"/>
    <s v="2 - Poder Ejecutivo"/>
    <s v="0206 - MINISTERIO DE EDUCACIÓN"/>
    <s v="0001 - MINISTERIO DE EDUCACION"/>
    <x v="1"/>
    <x v="8"/>
    <x v="33"/>
    <s v="2.7 - OBRAS"/>
    <s v="2.7.1 - OBRAS EN EDIFICACIONES"/>
    <s v="S"/>
    <s v="69 - CONSTRUCCIÓN DE 1 ESTANCIAS INFANTILES EN LA PROVINCIA DE PUERTO PLATA (FASE 3)"/>
    <s v="10 - FONDO GENERAL"/>
    <n v="13620"/>
    <s v="18 - PUERTO PLATA"/>
    <n v="1123819"/>
    <n v="8433195.6400000006"/>
    <n v="8909519"/>
    <n v="8433195.6400000006"/>
  </r>
  <r>
    <s v="2023"/>
    <x v="0"/>
    <x v="0"/>
    <x v="1"/>
    <x v="8"/>
    <s v="2 - Poder Ejecutivo"/>
    <s v="0206 - MINISTERIO DE EDUCACIÓN"/>
    <s v="0001 - MINISTERIO DE EDUCACION"/>
    <x v="1"/>
    <x v="8"/>
    <x v="33"/>
    <s v="2.7 - OBRAS"/>
    <s v="2.7.1 - OBRAS EN EDIFICACIONES"/>
    <s v="S"/>
    <s v="70 - CONSTRUCCIÓN DE 2 ESTANCIAS INFANTILES EN LA PROVINCIA DE ESPAILLAT (FASE 3)"/>
    <s v="10 - FONDO GENERAL"/>
    <n v="13609"/>
    <s v="09 - ESPAILLAT"/>
    <n v="6247638"/>
    <n v="2874816.61"/>
    <n v="8432022.5300000012"/>
    <n v="2874816.61"/>
  </r>
  <r>
    <s v="2023"/>
    <x v="0"/>
    <x v="0"/>
    <x v="1"/>
    <x v="8"/>
    <s v="2 - Poder Ejecutivo"/>
    <s v="0206 - MINISTERIO DE EDUCACIÓN"/>
    <s v="0001 - MINISTERIO DE EDUCACION"/>
    <x v="1"/>
    <x v="8"/>
    <x v="33"/>
    <s v="2.7 - OBRAS"/>
    <s v="2.7.1 - OBRAS EN EDIFICACIONES"/>
    <s v="S"/>
    <s v="71 - CONSTRUCCIÓN DE 2 ESTANCIAS INFANTILES EN LA PROVINCIA DE PERAVIA (FASE 3)"/>
    <s v="10 - FONDO GENERAL"/>
    <n v="13603"/>
    <s v="17 - PERAVIA"/>
    <n v="6247638"/>
    <n v="0"/>
    <n v="1245725"/>
    <n v="0"/>
  </r>
  <r>
    <s v="2023"/>
    <x v="0"/>
    <x v="0"/>
    <x v="1"/>
    <x v="8"/>
    <s v="2 - Poder Ejecutivo"/>
    <s v="0206 - MINISTERIO DE EDUCACIÓN"/>
    <s v="0001 - MINISTERIO DE EDUCACION"/>
    <x v="1"/>
    <x v="8"/>
    <x v="33"/>
    <s v="2.7 - OBRAS"/>
    <s v="2.7.1 - OBRAS EN EDIFICACIONES"/>
    <s v="S"/>
    <s v="72 - CONSTRUCCIÓN DE 1 ESTANCIAS INFANTILES EN LA PROVINCIA DE HATO MAYOR  (FASE 3)"/>
    <s v="10 - FONDO GENERAL"/>
    <n v="13604"/>
    <s v="30 - HATO MAYOR"/>
    <n v="3123819"/>
    <n v="0"/>
    <n v="0"/>
    <n v="0"/>
  </r>
  <r>
    <s v="2023"/>
    <x v="0"/>
    <x v="0"/>
    <x v="1"/>
    <x v="8"/>
    <s v="2 - Poder Ejecutivo"/>
    <s v="0206 - MINISTERIO DE EDUCACIÓN"/>
    <s v="0001 - MINISTERIO DE EDUCACION"/>
    <x v="1"/>
    <x v="8"/>
    <x v="33"/>
    <s v="2.7 - OBRAS"/>
    <s v="2.7.1 - OBRAS EN EDIFICACIONES"/>
    <s v="S"/>
    <s v="73 - CONSTRUCCIÓN DE 3 ESTANCIAS INFANTILES EN LA PROVINCIA DE MONTE PLATA (FASE 3)"/>
    <s v="10 - FONDO GENERAL"/>
    <n v="13606"/>
    <s v="29 - MONTE PLATA"/>
    <n v="6247638"/>
    <n v="3708466.29"/>
    <n v="9043408"/>
    <n v="3708466.29"/>
  </r>
  <r>
    <s v="2023"/>
    <x v="0"/>
    <x v="0"/>
    <x v="1"/>
    <x v="8"/>
    <s v="2 - Poder Ejecutivo"/>
    <s v="0206 - MINISTERIO DE EDUCACIÓN"/>
    <s v="0001 - MINISTERIO DE EDUCACION"/>
    <x v="1"/>
    <x v="8"/>
    <x v="33"/>
    <s v="2.7 - OBRAS"/>
    <s v="2.7.1 - OBRAS EN EDIFICACIONES"/>
    <s v="S"/>
    <s v="74 - CONSTRUCCIÓN DE 1 ESTANCIAS INFANTILES EN LA PROVINCIA DE BAHORUCO (FASE 3)"/>
    <s v="10 - FONDO GENERAL"/>
    <n v="13607"/>
    <s v="03 - BAHORUCO"/>
    <n v="3123819"/>
    <n v="967146.51"/>
    <n v="1315000"/>
    <n v="967146.51"/>
  </r>
  <r>
    <s v="2023"/>
    <x v="0"/>
    <x v="0"/>
    <x v="1"/>
    <x v="8"/>
    <s v="2 - Poder Ejecutivo"/>
    <s v="0206 - MINISTERIO DE EDUCACIÓN"/>
    <s v="0001 - MINISTERIO DE EDUCACION"/>
    <x v="1"/>
    <x v="8"/>
    <x v="33"/>
    <s v="2.7 - OBRAS"/>
    <s v="2.7.1 - OBRAS EN EDIFICACIONES"/>
    <s v="S"/>
    <s v="75 - CONSTRUCCIÓN DE 1 ESTANCIAS INFANTILES EN LA PROVINCIA DE MONTECRISTI (FASE 3)"/>
    <s v="10 - FONDO GENERAL"/>
    <n v="13608"/>
    <s v="15 - MONTE CRISTI"/>
    <n v="3123819"/>
    <n v="0"/>
    <n v="447088.46999999974"/>
    <n v="0"/>
  </r>
  <r>
    <s v="2023"/>
    <x v="0"/>
    <x v="0"/>
    <x v="1"/>
    <x v="8"/>
    <s v="2 - Poder Ejecutivo"/>
    <s v="0206 - MINISTERIO DE EDUCACIÓN"/>
    <s v="0001 - MINISTERIO DE EDUCACION"/>
    <x v="1"/>
    <x v="8"/>
    <x v="33"/>
    <s v="2.7 - OBRAS"/>
    <s v="2.7.1 - OBRAS EN EDIFICACIONES"/>
    <s v="S"/>
    <s v="76 - CONSTRUCCIÓN DE 1 ESTANCIAS INFANTILES EN LA PROVINCIA DE SAN CRISTÓBAL (FASE 3)"/>
    <s v="10 - FONDO GENERAL"/>
    <n v="13612"/>
    <s v="21 - SAN CRISTOBAL"/>
    <n v="3123819"/>
    <n v="0"/>
    <n v="0"/>
    <n v="0"/>
  </r>
  <r>
    <s v="2023"/>
    <x v="0"/>
    <x v="0"/>
    <x v="1"/>
    <x v="8"/>
    <s v="2 - Poder Ejecutivo"/>
    <s v="0206 - MINISTERIO DE EDUCACIÓN"/>
    <s v="0001 - MINISTERIO DE EDUCACION"/>
    <x v="1"/>
    <x v="8"/>
    <x v="33"/>
    <s v="2.7 - OBRAS"/>
    <s v="2.7.1 - OBRAS EN EDIFICACIONES"/>
    <s v="S"/>
    <s v="77 - CONSTRUCCIÓN DE 1 ESTANCIA INFANTIL EN LA PROVINCIA DE ELÍAS PIÑA (FASE 3)"/>
    <s v="10 - FONDO GENERAL"/>
    <n v="13613"/>
    <s v="07 - ELIAS PINA"/>
    <n v="3123819"/>
    <n v="0"/>
    <n v="525780"/>
    <n v="0"/>
  </r>
  <r>
    <s v="2023"/>
    <x v="0"/>
    <x v="0"/>
    <x v="1"/>
    <x v="8"/>
    <s v="2 - Poder Ejecutivo"/>
    <s v="0206 - MINISTERIO DE EDUCACIÓN"/>
    <s v="0001 - MINISTERIO DE EDUCACION"/>
    <x v="1"/>
    <x v="8"/>
    <x v="33"/>
    <s v="2.7 - OBRAS"/>
    <s v="2.7.1 - OBRAS EN EDIFICACIONES"/>
    <s v="S"/>
    <s v="78 - CONSTRUCCIÓN DE 1 ESTANCIAS INFANTILES EN LA PROVINCIA DE SAN JOSÉ DE OCOA (FASE 3)"/>
    <s v="10 - FONDO GENERAL"/>
    <n v="13615"/>
    <s v="31 - SAN JOSE DE OCOA"/>
    <n v="3123819"/>
    <n v="2840831.35"/>
    <n v="2840832.64"/>
    <n v="2840831.35"/>
  </r>
  <r>
    <s v="2023"/>
    <x v="0"/>
    <x v="0"/>
    <x v="1"/>
    <x v="8"/>
    <s v="2 - Poder Ejecutivo"/>
    <s v="0206 - MINISTERIO DE EDUCACIÓN"/>
    <s v="0001 - MINISTERIO DE EDUCACION"/>
    <x v="1"/>
    <x v="8"/>
    <x v="33"/>
    <s v="2.7 - OBRAS"/>
    <s v="2.7.1 - OBRAS EN EDIFICACIONES"/>
    <s v="S"/>
    <s v="79 - CONSTRUCCIÓN DE 1 ESTANCIAS INFANTILES EN LA PROVINCIA DE DUARTE (FASE 3)"/>
    <s v="10 - FONDO GENERAL"/>
    <n v="13619"/>
    <s v="06 - DUARTE"/>
    <n v="1123819"/>
    <n v="4411254.97"/>
    <n v="5637892"/>
    <n v="4411254.97"/>
  </r>
  <r>
    <s v="2023"/>
    <x v="0"/>
    <x v="0"/>
    <x v="1"/>
    <x v="8"/>
    <s v="2 - Poder Ejecutivo"/>
    <s v="0206 - MINISTERIO DE EDUCACIÓN"/>
    <s v="0001 - MINISTERIO DE EDUCACION"/>
    <x v="1"/>
    <x v="8"/>
    <x v="33"/>
    <s v="2.7 - OBRAS"/>
    <s v="2.7.1 - OBRAS EN EDIFICACIONES"/>
    <s v="S"/>
    <s v="80 - CONSTRUCCIÓN DE 1 ESTANCIAS INFANTILES EN LA PROVINCIA DE LA VEGA (FASE 3)"/>
    <s v="10 - FONDO GENERAL"/>
    <n v="13621"/>
    <s v="13 - LA VEGA"/>
    <n v="1123819"/>
    <n v="0"/>
    <n v="1"/>
    <n v="0"/>
  </r>
  <r>
    <s v="2023"/>
    <x v="0"/>
    <x v="0"/>
    <x v="1"/>
    <x v="8"/>
    <s v="2 - Poder Ejecutivo"/>
    <s v="0206 - MINISTERIO DE EDUCACIÓN"/>
    <s v="0001 - MINISTERIO DE EDUCACION"/>
    <x v="1"/>
    <x v="8"/>
    <x v="33"/>
    <s v="2.7 - OBRAS"/>
    <s v="2.7.1 - OBRAS EN EDIFICACIONES"/>
    <s v="S"/>
    <s v="81 - CONSTRUCCIÓN DE 1 ESTANCIA INFANTIL EN LA PROVINCIA DE INDEPENDENCIA  (FASE 3)"/>
    <s v="10 - FONDO GENERAL"/>
    <n v="13618"/>
    <s v="10 - INDEPENDENCIA"/>
    <n v="2123819"/>
    <n v="10507261.810000001"/>
    <n v="11332369"/>
    <n v="10507261.810000001"/>
  </r>
  <r>
    <s v="2023"/>
    <x v="0"/>
    <x v="0"/>
    <x v="1"/>
    <x v="8"/>
    <s v="2 - Poder Ejecutivo"/>
    <s v="0206 - MINISTERIO DE EDUCACIÓN"/>
    <s v="0001 - MINISTERIO DE EDUCACION"/>
    <x v="1"/>
    <x v="8"/>
    <x v="33"/>
    <s v="2.7 - OBRAS"/>
    <s v="2.7.1 - OBRAS EN EDIFICACIONES"/>
    <s v="S"/>
    <s v="82 - CONSTRUCCIÓN DE 1 ESTANCIAS INFANTILES EN LA PROVINCIA DE MOSEÑOR NOUEL (FASE 3)"/>
    <s v="10 - FONDO GENERAL"/>
    <n v="13617"/>
    <s v="28 - MONSENOR NOUEL"/>
    <n v="2984732"/>
    <n v="0"/>
    <n v="0"/>
    <n v="0"/>
  </r>
  <r>
    <s v="2023"/>
    <x v="0"/>
    <x v="0"/>
    <x v="1"/>
    <x v="8"/>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n v="15241"/>
    <s v="16 - PEDERNALES"/>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n v="15298"/>
    <s v="32 - SANTO DOMINGO"/>
    <n v="0"/>
    <n v="2708253.88"/>
    <n v="2708255.6199999992"/>
    <n v="2708253.87"/>
  </r>
  <r>
    <s v="2023"/>
    <x v="0"/>
    <x v="0"/>
    <x v="1"/>
    <x v="8"/>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n v="15150"/>
    <s v="07 - ELIAS PINA"/>
    <n v="0"/>
    <n v="1153011.1299999999"/>
    <n v="1153014.6399999997"/>
    <n v="1153011.1299999999"/>
  </r>
  <r>
    <s v="2023"/>
    <x v="0"/>
    <x v="0"/>
    <x v="1"/>
    <x v="8"/>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n v="15182"/>
    <s v="17 - PERAVIA"/>
    <n v="0"/>
    <n v="2758818.74"/>
    <n v="2758822.16"/>
    <n v="2758818.73"/>
  </r>
  <r>
    <s v="2023"/>
    <x v="0"/>
    <x v="0"/>
    <x v="1"/>
    <x v="8"/>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n v="15156"/>
    <s v="22 - SAN JUAN"/>
    <n v="0"/>
    <n v="3291082.7299999995"/>
    <n v="3291085.84"/>
    <n v="1645541.37"/>
  </r>
  <r>
    <s v="2023"/>
    <x v="0"/>
    <x v="0"/>
    <x v="1"/>
    <x v="8"/>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n v="15301"/>
    <s v="32 - SANTO DOMINGO"/>
    <n v="0"/>
    <n v="1127744.27"/>
    <n v="1127745.33"/>
    <n v="1127744.27"/>
  </r>
  <r>
    <s v="2023"/>
    <x v="0"/>
    <x v="0"/>
    <x v="1"/>
    <x v="8"/>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n v="15202"/>
    <s v="06 - DUARTE"/>
    <n v="0"/>
    <n v="3078364.1199999992"/>
    <n v="3078365.6099999994"/>
    <n v="3078364.12"/>
  </r>
  <r>
    <s v="2023"/>
    <x v="0"/>
    <x v="0"/>
    <x v="1"/>
    <x v="8"/>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n v="15305"/>
    <s v="32 - SANTO DOMINGO"/>
    <n v="0"/>
    <n v="1609481.2999999998"/>
    <n v="1609482.4699999997"/>
    <n v="1609481.29"/>
  </r>
  <r>
    <s v="2023"/>
    <x v="0"/>
    <x v="0"/>
    <x v="1"/>
    <x v="8"/>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n v="15287"/>
    <s v="14 - MARIA TRINIDAD SANCHEZ"/>
    <n v="0"/>
    <n v="2779044.67"/>
    <n v="2779046.3800000008"/>
    <n v="2779044.67"/>
  </r>
  <r>
    <s v="2023"/>
    <x v="0"/>
    <x v="0"/>
    <x v="1"/>
    <x v="8"/>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n v="15203"/>
    <s v="11 - LA ALTAGRACIA"/>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n v="15238"/>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n v="15278"/>
    <s v="05 - DAJABON"/>
    <n v="0"/>
    <n v="3100932.7800000003"/>
    <n v="3100932.8699999992"/>
    <n v="3100932.77"/>
  </r>
  <r>
    <s v="2023"/>
    <x v="0"/>
    <x v="0"/>
    <x v="1"/>
    <x v="8"/>
    <s v="2 - Poder Ejecutivo"/>
    <s v="0206 - MINISTERIO DE EDUCACIÓN"/>
    <s v="0001 - MINISTERIO DE EDUCACION"/>
    <x v="1"/>
    <x v="8"/>
    <x v="33"/>
    <s v="2.7 - OBRAS"/>
    <s v="2.7.1 - OBRAS EN EDIFICACIONES"/>
    <s v="S"/>
    <s v="26 - AMPLIACIÓN DEL PLANTEL EDUCATIVO PARA INICIAL LA GINA, MUNICIPIO MICHES, PROVINCIA EL SEIBO."/>
    <s v="10 - FONDO GENERAL"/>
    <n v="15229"/>
    <s v="08 - EL SEIBO"/>
    <n v="0"/>
    <n v="2768931.6999999997"/>
    <n v="2768940.6399999997"/>
    <n v="2768931.7"/>
  </r>
  <r>
    <s v="2023"/>
    <x v="0"/>
    <x v="0"/>
    <x v="1"/>
    <x v="8"/>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n v="15198"/>
    <s v="19 - HERMANAS MIRABAL"/>
    <n v="0"/>
    <n v="1148799.9900000002"/>
    <n v="1148801.92"/>
    <n v="1148799.98"/>
  </r>
  <r>
    <s v="2023"/>
    <x v="0"/>
    <x v="0"/>
    <x v="1"/>
    <x v="8"/>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n v="15263"/>
    <s v="18 - PUERTO PLATA"/>
    <n v="0"/>
    <n v="1651551.38"/>
    <n v="1651554.9000000004"/>
    <n v="1651551.38"/>
  </r>
  <r>
    <s v="2023"/>
    <x v="0"/>
    <x v="0"/>
    <x v="1"/>
    <x v="8"/>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n v="15160"/>
    <s v="03 - BAHORUCO"/>
    <n v="0"/>
    <n v="1157222.2799999998"/>
    <n v="1157228.3600000003"/>
    <n v="1157222.27"/>
  </r>
  <r>
    <s v="2023"/>
    <x v="0"/>
    <x v="0"/>
    <x v="1"/>
    <x v="8"/>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n v="15204"/>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n v="15176"/>
    <s v="17 - PERAVIA"/>
    <n v="0"/>
    <n v="2758818.74"/>
    <n v="2758820.66"/>
    <n v="2758818.73"/>
  </r>
  <r>
    <s v="2023"/>
    <x v="0"/>
    <x v="0"/>
    <x v="1"/>
    <x v="8"/>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n v="15180"/>
    <s v="17 - PERAVIA"/>
    <n v="0"/>
    <n v="2758818.7400000007"/>
    <n v="2758820.66"/>
    <n v="2758818.73"/>
  </r>
  <r>
    <s v="2023"/>
    <x v="0"/>
    <x v="0"/>
    <x v="1"/>
    <x v="8"/>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n v="15162"/>
    <s v="03 - BAHORUCO"/>
    <n v="0"/>
    <n v="3100932.7800000003"/>
    <n v="3100939.8699999992"/>
    <n v="3100932.77"/>
  </r>
  <r>
    <s v="2023"/>
    <x v="0"/>
    <x v="0"/>
    <x v="1"/>
    <x v="8"/>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n v="15218"/>
    <s v="11 - LA ALTAGRACIA"/>
    <n v="0"/>
    <n v="1645541.3699999996"/>
    <n v="1645542.8399999999"/>
    <n v="1645541.37"/>
  </r>
  <r>
    <s v="2023"/>
    <x v="0"/>
    <x v="0"/>
    <x v="1"/>
    <x v="8"/>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n v="15184"/>
    <s v="13 - LA VEGA"/>
    <n v="0"/>
    <n v="3078364.129999999"/>
    <n v="3078365.6099999994"/>
    <n v="3078364.12"/>
  </r>
  <r>
    <s v="2023"/>
    <x v="0"/>
    <x v="0"/>
    <x v="1"/>
    <x v="8"/>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n v="15201"/>
    <s v="06 - DUARTE"/>
    <n v="0"/>
    <n v="1148799.98"/>
    <n v="1148801.92"/>
    <n v="1148799.98"/>
  </r>
  <r>
    <s v="2023"/>
    <x v="0"/>
    <x v="0"/>
    <x v="1"/>
    <x v="8"/>
    <s v="2 - Poder Ejecutivo"/>
    <s v="0206 - MINISTERIO DE EDUCACIÓN"/>
    <s v="0001 - MINISTERIO DE EDUCACION"/>
    <x v="1"/>
    <x v="8"/>
    <x v="33"/>
    <s v="2.7 - OBRAS"/>
    <s v="2.7.1 - OBRAS EN EDIFICACIONES"/>
    <s v="S"/>
    <s v="19 - AMPLIACIÓN DEL PLANTEL EDUCATIVO PARA INICIAL BATEY 18, MUNICIPIO GUAYMATE, PROVINCIA LA ROMANA."/>
    <s v="10 - FONDO GENERAL"/>
    <n v="15222"/>
    <s v="12 - LA ROMANA"/>
    <n v="0"/>
    <n v="1136166.56"/>
    <n v="1136170.7699999996"/>
    <n v="1136166.55"/>
  </r>
  <r>
    <s v="2023"/>
    <x v="0"/>
    <x v="0"/>
    <x v="1"/>
    <x v="8"/>
    <s v="2 - Poder Ejecutivo"/>
    <s v="0206 - MINISTERIO DE EDUCACIÓN"/>
    <s v="0001 - MINISTERIO DE EDUCACION"/>
    <x v="1"/>
    <x v="8"/>
    <x v="33"/>
    <s v="2.7 - OBRAS"/>
    <s v="2.7.1 - OBRAS EN EDIFICACIONES"/>
    <s v="S"/>
    <s v="10 - AMPLIACIÓN DEL PLANTEL EDUCATIVO PARA INICIAL ÁNGEL RIVERA, MUNICIPIO AZUA, PROVINCIA AZUA"/>
    <s v="10 - FONDO GENERAL"/>
    <n v="15168"/>
    <s v="02 - AZUA"/>
    <n v="0"/>
    <n v="1639531.36"/>
    <n v="1639535.7800000003"/>
    <n v="1639531.36"/>
  </r>
  <r>
    <s v="2023"/>
    <x v="0"/>
    <x v="0"/>
    <x v="1"/>
    <x v="8"/>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n v="15154"/>
    <s v="22 - SAN JUAN"/>
    <n v="0"/>
    <n v="1655541.3599999994"/>
    <n v="1655547.1400000006"/>
    <n v="1645541.37"/>
  </r>
  <r>
    <s v="2023"/>
    <x v="0"/>
    <x v="0"/>
    <x v="1"/>
    <x v="8"/>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n v="15284"/>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n v="15210"/>
    <s v="11 - LA ALTAGRACIA"/>
    <n v="0"/>
    <n v="1153011.1299999999"/>
    <n v="1153014.6399999997"/>
    <n v="1153011.1299999999"/>
  </r>
  <r>
    <s v="2023"/>
    <x v="0"/>
    <x v="0"/>
    <x v="1"/>
    <x v="8"/>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n v="15269"/>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n v="15163"/>
    <s v="03 - BAHORUCO"/>
    <n v="0"/>
    <n v="3100932.7800000003"/>
    <n v="3100939.8699999992"/>
    <n v="3100932.77"/>
  </r>
  <r>
    <s v="2023"/>
    <x v="0"/>
    <x v="0"/>
    <x v="1"/>
    <x v="8"/>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n v="15296"/>
    <s v="32 - SANTO DOMINGO"/>
    <n v="0"/>
    <n v="1609481.2999999998"/>
    <n v="1609482.4699999997"/>
    <n v="1609481.29"/>
  </r>
  <r>
    <s v="2023"/>
    <x v="0"/>
    <x v="0"/>
    <x v="1"/>
    <x v="8"/>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n v="15207"/>
    <s v="11 - LA ALTAGRACIA"/>
    <n v="0"/>
    <n v="1645541.3699999996"/>
    <n v="1645545.8399999999"/>
    <n v="1645541.37"/>
  </r>
  <r>
    <s v="2023"/>
    <x v="0"/>
    <x v="0"/>
    <x v="1"/>
    <x v="8"/>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n v="15227"/>
    <s v="08 - EL SEIBO"/>
    <n v="0"/>
    <n v="1645541.3699999996"/>
    <n v="1645545.8399999999"/>
    <n v="1645541.37"/>
  </r>
  <r>
    <s v="2023"/>
    <x v="0"/>
    <x v="0"/>
    <x v="1"/>
    <x v="8"/>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n v="15242"/>
    <s v="16 - PEDERNALES"/>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EL PINO, MUNICIPIO EL PINO, PROVINCIA DAJABÓN."/>
    <s v="10 - FONDO GENERAL"/>
    <n v="15280"/>
    <s v="05 - DAJABON"/>
    <n v="0"/>
    <n v="2779044.6800000006"/>
    <n v="2779046.3800000008"/>
    <n v="2779044.68"/>
  </r>
  <r>
    <s v="2023"/>
    <x v="0"/>
    <x v="0"/>
    <x v="1"/>
    <x v="8"/>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n v="15275"/>
    <s v="15 - MONTE CRISTI"/>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n v="15260"/>
    <s v="32 - SANTO DOMINGO"/>
    <n v="0"/>
    <n v="2708253.88"/>
    <n v="7543427.3599999994"/>
    <n v="2708253.87"/>
  </r>
  <r>
    <s v="2023"/>
    <x v="0"/>
    <x v="0"/>
    <x v="1"/>
    <x v="8"/>
    <s v="2 - Poder Ejecutivo"/>
    <s v="0206 - MINISTERIO DE EDUCACIÓN"/>
    <s v="0001 - MINISTERIO DE EDUCACION"/>
    <x v="1"/>
    <x v="8"/>
    <x v="33"/>
    <s v="2.7 - OBRAS"/>
    <s v="2.7.1 - OBRAS EN EDIFICACIONES"/>
    <s v="S"/>
    <s v="04 - AMPLIACIÓN DEL PLANTEL EDUCATIVO PARA INICIAL MERCEDES CONSUELO MATOS EN LA PROVINCIA SAN JUAN."/>
    <s v="10 - FONDO GENERAL"/>
    <n v="15152"/>
    <s v="22 - SAN JUAN"/>
    <n v="0"/>
    <n v="2768931.71"/>
    <n v="2768936.5199999996"/>
    <n v="2768931.7"/>
  </r>
  <r>
    <s v="2023"/>
    <x v="0"/>
    <x v="0"/>
    <x v="1"/>
    <x v="8"/>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n v="15165"/>
    <s v="10 - INDEPENDENCIA"/>
    <n v="0"/>
    <n v="1651551.38"/>
    <n v="1651555.9000000004"/>
    <n v="1651551.38"/>
  </r>
  <r>
    <s v="2023"/>
    <x v="0"/>
    <x v="0"/>
    <x v="1"/>
    <x v="8"/>
    <s v="2 - Poder Ejecutivo"/>
    <s v="0206 - MINISTERIO DE EDUCACIÓN"/>
    <s v="0001 - MINISTERIO DE EDUCACION"/>
    <x v="1"/>
    <x v="8"/>
    <x v="33"/>
    <s v="2.7 - OBRAS"/>
    <s v="2.7.1 - OBRAS EN EDIFICACIONES"/>
    <s v="S"/>
    <s v="17 - AMPLIACIÓN DEL PLANTEL EDUCATIVO PARA INICIAL LAS VERITAS, MUNICIPIO SAMANÁ, PROVINCIA SAMANÁ."/>
    <s v="10 - FONDO GENERAL"/>
    <n v="15291"/>
    <s v="20 - SAMAN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n v="15199"/>
    <s v="06 - DUARTE"/>
    <n v="0"/>
    <n v="2758818.74"/>
    <n v="2758820.66"/>
    <n v="2758818.74"/>
  </r>
  <r>
    <s v="2023"/>
    <x v="0"/>
    <x v="0"/>
    <x v="1"/>
    <x v="8"/>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n v="15237"/>
    <s v="29 - MONTE PLATA"/>
    <n v="0"/>
    <n v="3055795.4699999997"/>
    <n v="3055798.3499999996"/>
    <n v="3055795.47"/>
  </r>
  <r>
    <s v="2023"/>
    <x v="0"/>
    <x v="0"/>
    <x v="1"/>
    <x v="8"/>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n v="15157"/>
    <s v="22 - SAN JUAN"/>
    <n v="0"/>
    <n v="3291082.7299999995"/>
    <n v="3291085.84"/>
    <n v="1645541.37"/>
  </r>
  <r>
    <s v="2023"/>
    <x v="0"/>
    <x v="0"/>
    <x v="1"/>
    <x v="8"/>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n v="15186"/>
    <s v="09 - ESPAILLAT"/>
    <n v="0"/>
    <n v="2758818.7400000007"/>
    <n v="2758820.66"/>
    <n v="2758818.73"/>
  </r>
  <r>
    <s v="2023"/>
    <x v="0"/>
    <x v="0"/>
    <x v="1"/>
    <x v="8"/>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n v="15158"/>
    <s v="03 - BAHORUCO"/>
    <n v="0"/>
    <n v="1157222.2799999998"/>
    <n v="1157228.3600000003"/>
    <n v="1157222.27"/>
  </r>
  <r>
    <s v="2023"/>
    <x v="0"/>
    <x v="0"/>
    <x v="1"/>
    <x v="8"/>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n v="15219"/>
    <s v="12 - LA ROMANA"/>
    <n v="0"/>
    <n v="1136166.56"/>
    <n v="3408500.7699999996"/>
    <n v="1136166.55"/>
  </r>
  <r>
    <s v="2023"/>
    <x v="0"/>
    <x v="0"/>
    <x v="1"/>
    <x v="8"/>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n v="15209"/>
    <s v="11 - LA ALTAGRACIA"/>
    <n v="0"/>
    <n v="2768931.71"/>
    <n v="2768936.5199999996"/>
    <n v="2768931.7"/>
  </r>
  <r>
    <s v="2023"/>
    <x v="0"/>
    <x v="0"/>
    <x v="1"/>
    <x v="8"/>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n v="1521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n v="15197"/>
    <s v="19 - HERMANAS MIRABAL"/>
    <n v="0"/>
    <n v="1639531.3599999999"/>
    <n v="1639532.7800000003"/>
    <n v="1639531.36"/>
  </r>
  <r>
    <s v="2023"/>
    <x v="0"/>
    <x v="0"/>
    <x v="1"/>
    <x v="8"/>
    <s v="2 - Poder Ejecutivo"/>
    <s v="0206 - MINISTERIO DE EDUCACIÓN"/>
    <s v="0001 - MINISTERIO DE EDUCACION"/>
    <x v="1"/>
    <x v="8"/>
    <x v="33"/>
    <s v="2.7 - OBRAS"/>
    <s v="2.7.1 - OBRAS EN EDIFICACIONES"/>
    <s v="S"/>
    <s v="02 - AMPLIACIÓN DEL PLANTEL EDUCATIVO PARA INICIAL EL SIFÓN, MUNICIPIO BANÍ, PROVINCIA PERAVIA."/>
    <s v="10 - FONDO GENERAL"/>
    <n v="15175"/>
    <s v="17 - PERAVIA"/>
    <n v="0"/>
    <n v="3078364.129999999"/>
    <n v="4136058.4899999984"/>
    <n v="3078364.12"/>
  </r>
  <r>
    <s v="2023"/>
    <x v="0"/>
    <x v="0"/>
    <x v="1"/>
    <x v="8"/>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n v="15251"/>
    <s v="04 - BARAHONA"/>
    <n v="0"/>
    <n v="2779044.6800000006"/>
    <n v="2779050.3800000008"/>
    <n v="2779044.68"/>
  </r>
  <r>
    <s v="2023"/>
    <x v="0"/>
    <x v="0"/>
    <x v="1"/>
    <x v="8"/>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n v="15279"/>
    <s v="05 - DAJABON"/>
    <n v="0"/>
    <n v="1651551.38"/>
    <n v="1651552.9000000004"/>
    <n v="1651551.38"/>
  </r>
  <r>
    <s v="2023"/>
    <x v="0"/>
    <x v="0"/>
    <x v="1"/>
    <x v="8"/>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n v="15295"/>
    <s v="20 - SAMANA"/>
    <n v="0"/>
    <n v="1651551.3800000004"/>
    <n v="3154655.9000000004"/>
    <n v="1651551.38"/>
  </r>
  <r>
    <s v="2023"/>
    <x v="0"/>
    <x v="0"/>
    <x v="1"/>
    <x v="8"/>
    <s v="2 - Poder Ejecutivo"/>
    <s v="0206 - MINISTERIO DE EDUCACIÓN"/>
    <s v="0001 - MINISTERIO DE EDUCACION"/>
    <x v="1"/>
    <x v="8"/>
    <x v="33"/>
    <s v="2.7 - OBRAS"/>
    <s v="2.7.1 - OBRAS EN EDIFICACIONES"/>
    <s v="S"/>
    <s v="12 - AMPLIACIÓN DEL PLANTEL EDUCATIVO PARA INICIAL NICOLÁS MAÑÓN, MUNICIPIO AZUA, PROVINCIA AZUA."/>
    <s v="10 - FONDO GENERAL"/>
    <n v="15171"/>
    <s v="02 - AZUA"/>
    <n v="0"/>
    <n v="1639531.35"/>
    <n v="1639535.7800000003"/>
    <n v="0"/>
  </r>
  <r>
    <s v="2023"/>
    <x v="0"/>
    <x v="0"/>
    <x v="1"/>
    <x v="8"/>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n v="15273"/>
    <s v="15 - MONTE CRISTI"/>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n v="15172"/>
    <s v="02 - AZUA"/>
    <n v="0"/>
    <n v="1148799.9900000002"/>
    <n v="1148801.92"/>
    <n v="0"/>
  </r>
  <r>
    <s v="2023"/>
    <x v="0"/>
    <x v="0"/>
    <x v="1"/>
    <x v="8"/>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n v="15215"/>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n v="15149"/>
    <s v="07 - ELIAS PINA"/>
    <n v="0"/>
    <n v="2815407.49"/>
    <n v="2815408.5199999996"/>
    <n v="2801407.49"/>
  </r>
  <r>
    <s v="2023"/>
    <x v="0"/>
    <x v="0"/>
    <x v="1"/>
    <x v="8"/>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n v="15255"/>
    <s v="32 - SANTO DOMINGO"/>
    <n v="0"/>
    <n v="2708253.88"/>
    <n v="2708258.3599999994"/>
    <n v="2708253.87"/>
  </r>
  <r>
    <s v="2023"/>
    <x v="0"/>
    <x v="0"/>
    <x v="1"/>
    <x v="8"/>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n v="15166"/>
    <s v="10 - INDEPENDENCIA"/>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n v="15214"/>
    <s v="11 - LA ALTAGRACIA"/>
    <n v="0"/>
    <n v="2768931.71"/>
    <n v="2768934.4699999988"/>
    <n v="2768931.7"/>
  </r>
  <r>
    <s v="2023"/>
    <x v="0"/>
    <x v="0"/>
    <x v="1"/>
    <x v="8"/>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n v="15254"/>
    <s v="32 - SANTO DOMINGO"/>
    <n v="0"/>
    <n v="2708253.88"/>
    <n v="2708258.3599999994"/>
    <n v="2708253.87"/>
  </r>
  <r>
    <s v="2023"/>
    <x v="0"/>
    <x v="0"/>
    <x v="1"/>
    <x v="8"/>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n v="15286"/>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n v="15253"/>
    <s v="32 - SANTO DOMINGO"/>
    <n v="0"/>
    <n v="3021942.5"/>
    <n v="3021944.4600000009"/>
    <n v="3021942.48"/>
  </r>
  <r>
    <s v="2023"/>
    <x v="0"/>
    <x v="0"/>
    <x v="1"/>
    <x v="8"/>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n v="15192"/>
    <s v="09 - ESPAILLAT"/>
    <n v="0"/>
    <n v="1148799.9900000002"/>
    <n v="1148801.92"/>
    <n v="1148799.98"/>
  </r>
  <r>
    <s v="2023"/>
    <x v="0"/>
    <x v="0"/>
    <x v="1"/>
    <x v="8"/>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n v="15277"/>
    <s v="15 - MONTE CRISTI"/>
    <n v="0"/>
    <n v="2779044.67"/>
    <n v="2779046.3800000008"/>
    <n v="2779044.67"/>
  </r>
  <r>
    <s v="2023"/>
    <x v="0"/>
    <x v="0"/>
    <x v="1"/>
    <x v="8"/>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n v="15228"/>
    <s v="08 - EL SEIBO"/>
    <n v="0"/>
    <n v="1153011.4300000006"/>
    <n v="1153012.5199999996"/>
    <n v="1153011.1299999999"/>
  </r>
  <r>
    <s v="2023"/>
    <x v="0"/>
    <x v="0"/>
    <x v="1"/>
    <x v="8"/>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n v="15151"/>
    <s v="22 - SAN JUAN"/>
    <n v="0"/>
    <n v="2768931.71"/>
    <n v="2768936.5199999996"/>
    <n v="2768931.7"/>
  </r>
  <r>
    <s v="2023"/>
    <x v="0"/>
    <x v="0"/>
    <x v="1"/>
    <x v="8"/>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n v="15288"/>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n v="15187"/>
    <s v="09 - ESPAILLAT"/>
    <n v="0"/>
    <n v="1148799.9900000002"/>
    <n v="1148801.92"/>
    <n v="1148799.99"/>
  </r>
  <r>
    <s v="2023"/>
    <x v="0"/>
    <x v="0"/>
    <x v="1"/>
    <x v="8"/>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n v="15262"/>
    <s v="01 - DISTRITO NACIONAL"/>
    <n v="0"/>
    <n v="2708253.88"/>
    <n v="2708255.3599999994"/>
    <n v="2708253.87"/>
  </r>
  <r>
    <s v="2023"/>
    <x v="0"/>
    <x v="0"/>
    <x v="1"/>
    <x v="8"/>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n v="15249"/>
    <s v="04 - BARAHONA"/>
    <n v="0"/>
    <n v="1157222.2799999998"/>
    <n v="1157223.3600000003"/>
    <n v="1157222.27"/>
  </r>
  <r>
    <s v="2023"/>
    <x v="0"/>
    <x v="0"/>
    <x v="1"/>
    <x v="8"/>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n v="15257"/>
    <s v="32 - SANTO DOMINGO"/>
    <n v="0"/>
    <n v="2708253.88"/>
    <n v="2708258.3599999994"/>
    <n v="2708253.87"/>
  </r>
  <r>
    <s v="2023"/>
    <x v="0"/>
    <x v="0"/>
    <x v="1"/>
    <x v="8"/>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n v="15189"/>
    <s v="09 - ESPAILLAT"/>
    <n v="0"/>
    <n v="2758818.74"/>
    <n v="2758819.66"/>
    <n v="2758818.74"/>
  </r>
  <r>
    <s v="2023"/>
    <x v="0"/>
    <x v="0"/>
    <x v="1"/>
    <x v="8"/>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n v="15245"/>
    <s v="04 - BARAHONA"/>
    <n v="0"/>
    <n v="2779044.6800000006"/>
    <n v="2779050.3800000008"/>
    <n v="2779044.67"/>
  </r>
  <r>
    <s v="2023"/>
    <x v="0"/>
    <x v="0"/>
    <x v="1"/>
    <x v="8"/>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n v="15259"/>
    <s v="32 - SANTO DOMINGO"/>
    <n v="0"/>
    <n v="1609481.2999999998"/>
    <n v="4828545.47"/>
    <n v="1609481.29"/>
  </r>
  <r>
    <s v="2023"/>
    <x v="0"/>
    <x v="0"/>
    <x v="1"/>
    <x v="8"/>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n v="15267"/>
    <s v="18 - PUERTO PLATA"/>
    <n v="0"/>
    <n v="1157222.2799999998"/>
    <n v="1157223.3600000003"/>
    <n v="0"/>
  </r>
  <r>
    <s v="2023"/>
    <x v="0"/>
    <x v="0"/>
    <x v="1"/>
    <x v="8"/>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n v="15304"/>
    <s v="32 - SANTO DOMINGO"/>
    <n v="0"/>
    <n v="1609481.2999999998"/>
    <n v="1609482.4699999997"/>
    <n v="1609481.29"/>
  </r>
  <r>
    <s v="2023"/>
    <x v="0"/>
    <x v="0"/>
    <x v="1"/>
    <x v="8"/>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n v="15276"/>
    <s v="15 - MONTE CRISTI"/>
    <n v="0"/>
    <n v="1157222.2799999998"/>
    <n v="1157223.3600000003"/>
    <n v="1157222.28"/>
  </r>
  <r>
    <s v="2023"/>
    <x v="0"/>
    <x v="0"/>
    <x v="1"/>
    <x v="8"/>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n v="15264"/>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n v="15208"/>
    <s v="11 - LA ALTAGRACIA"/>
    <n v="0"/>
    <n v="1645541.3699999996"/>
    <n v="1645545.8399999999"/>
    <n v="1645541.37"/>
  </r>
  <r>
    <s v="2023"/>
    <x v="0"/>
    <x v="0"/>
    <x v="1"/>
    <x v="8"/>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n v="15213"/>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n v="15179"/>
    <s v="17 - PERAVIA"/>
    <n v="0"/>
    <n v="2758818.7400000007"/>
    <n v="2758820.66"/>
    <n v="2758818.73"/>
  </r>
  <r>
    <s v="2023"/>
    <x v="0"/>
    <x v="0"/>
    <x v="1"/>
    <x v="8"/>
    <s v="2 - Poder Ejecutivo"/>
    <s v="0206 - MINISTERIO DE EDUCACIÓN"/>
    <s v="0001 - MINISTERIO DE EDUCACION"/>
    <x v="1"/>
    <x v="8"/>
    <x v="33"/>
    <s v="2.7 - OBRAS"/>
    <s v="2.7.1 - OBRAS EN EDIFICACIONES"/>
    <s v="S"/>
    <s v="21 - AMPLIACIÓN DEL PLANTEL EDUCATIVO PARA INICIAL EL ROSARIO, MUNICIPIO EL SEIBO, PROVINCIA EL SEIBO."/>
    <s v="10 - FONDO GENERAL"/>
    <n v="15224"/>
    <s v="08 - EL SEIBO"/>
    <n v="0"/>
    <n v="2768931.71"/>
    <n v="2769004.5199999996"/>
    <n v="2768931.7"/>
  </r>
  <r>
    <s v="2023"/>
    <x v="0"/>
    <x v="0"/>
    <x v="1"/>
    <x v="8"/>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n v="15281"/>
    <s v="05 - DAJABON"/>
    <n v="0"/>
    <n v="1651551.38"/>
    <n v="1651554.9000000004"/>
    <n v="1651551.38"/>
  </r>
  <r>
    <s v="2023"/>
    <x v="0"/>
    <x v="0"/>
    <x v="1"/>
    <x v="8"/>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n v="15221"/>
    <s v="12 - LA ROMANA"/>
    <n v="0"/>
    <n v="3044511.1499999994"/>
    <n v="3044514.7200000007"/>
    <n v="3044511.14"/>
  </r>
  <r>
    <s v="2023"/>
    <x v="0"/>
    <x v="0"/>
    <x v="1"/>
    <x v="8"/>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n v="15239"/>
    <s v="29 - MONTE PLATA"/>
    <n v="0"/>
    <n v="1627511.33"/>
    <n v="1627515.6500000004"/>
    <n v="1627511.33"/>
  </r>
  <r>
    <s v="2023"/>
    <x v="0"/>
    <x v="0"/>
    <x v="1"/>
    <x v="8"/>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n v="15290"/>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n v="15303"/>
    <s v="32 - SANTO DOMINGO"/>
    <n v="0"/>
    <n v="1609481.2999999998"/>
    <n v="1609482.4699999997"/>
    <n v="1609481.29"/>
  </r>
  <r>
    <s v="2023"/>
    <x v="0"/>
    <x v="0"/>
    <x v="1"/>
    <x v="8"/>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n v="15293"/>
    <s v="20 - SAMANA"/>
    <n v="0"/>
    <n v="2779044.6800000006"/>
    <n v="2779046.3800000008"/>
    <n v="2779044.68"/>
  </r>
  <r>
    <s v="2023"/>
    <x v="0"/>
    <x v="0"/>
    <x v="1"/>
    <x v="8"/>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n v="15266"/>
    <s v="18 - PUERTO PLATA"/>
    <n v="0"/>
    <n v="3936266.95"/>
    <n v="3936270.3800000008"/>
    <n v="3936266.95"/>
  </r>
  <r>
    <s v="2023"/>
    <x v="0"/>
    <x v="0"/>
    <x v="1"/>
    <x v="8"/>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n v="15247"/>
    <s v="04 - BARAHONA"/>
    <n v="0"/>
    <n v="2779044.6800000006"/>
    <n v="2779050.3800000008"/>
    <n v="2779044.68"/>
  </r>
  <r>
    <s v="2023"/>
    <x v="0"/>
    <x v="0"/>
    <x v="1"/>
    <x v="8"/>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n v="15220"/>
    <s v="12 - LA ROMANA"/>
    <n v="0"/>
    <n v="1621501.3200000003"/>
    <n v="1621505.5899999999"/>
    <n v="1621501.32"/>
  </r>
  <r>
    <s v="2023"/>
    <x v="0"/>
    <x v="0"/>
    <x v="1"/>
    <x v="8"/>
    <s v="2 - Poder Ejecutivo"/>
    <s v="0206 - MINISTERIO DE EDUCACIÓN"/>
    <s v="0001 - MINISTERIO DE EDUCACION"/>
    <x v="1"/>
    <x v="8"/>
    <x v="33"/>
    <s v="2.7 - OBRAS"/>
    <s v="2.7.1 - OBRAS EN EDIFICACIONES"/>
    <s v="S"/>
    <s v="04 - AMPLIACIÓN DEL PLANTEL EDUCATIVO PARA INICIAL ALIRO PAULINO, MUNICIPIO NIZAO, PROVINCIA PERAVIA."/>
    <s v="10 - FONDO GENERAL"/>
    <n v="15177"/>
    <s v="17 - PERAVIA"/>
    <n v="0"/>
    <n v="1639531.3599999999"/>
    <n v="1639532.7800000003"/>
    <n v="1639531.36"/>
  </r>
  <r>
    <s v="2023"/>
    <x v="0"/>
    <x v="0"/>
    <x v="1"/>
    <x v="8"/>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n v="15190"/>
    <s v="09 - ESPAILLAT"/>
    <n v="0"/>
    <n v="1148799.9900000002"/>
    <n v="2151876.92"/>
    <n v="1148799.98"/>
  </r>
  <r>
    <s v="2023"/>
    <x v="0"/>
    <x v="0"/>
    <x v="1"/>
    <x v="8"/>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n v="15223"/>
    <s v="12 - LA ROMANA"/>
    <n v="0"/>
    <n v="2728479.8200000003"/>
    <n v="2728491.08"/>
    <n v="2728479.82"/>
  </r>
  <r>
    <s v="2023"/>
    <x v="0"/>
    <x v="0"/>
    <x v="1"/>
    <x v="8"/>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n v="15185"/>
    <s v="13 - LA VEGA"/>
    <n v="0"/>
    <n v="1639531.3599999999"/>
    <n v="1639532.7800000003"/>
    <n v="1639531.36"/>
  </r>
  <r>
    <s v="2023"/>
    <x v="0"/>
    <x v="0"/>
    <x v="1"/>
    <x v="8"/>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n v="15270"/>
    <s v="15 - MONTE CRISTI"/>
    <n v="0"/>
    <n v="1157222.2799999998"/>
    <n v="1157223.3600000003"/>
    <n v="1157222.27"/>
  </r>
  <r>
    <s v="2023"/>
    <x v="0"/>
    <x v="0"/>
    <x v="1"/>
    <x v="8"/>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n v="15272"/>
    <s v="15 - MONTE CRISTI"/>
    <n v="0"/>
    <n v="3100932.7800000003"/>
    <n v="3100937.8699999992"/>
    <n v="3100932.78"/>
  </r>
  <r>
    <s v="2023"/>
    <x v="0"/>
    <x v="0"/>
    <x v="1"/>
    <x v="8"/>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n v="15234"/>
    <s v="29 - MONTE PLATA"/>
    <n v="0"/>
    <n v="2738592.79"/>
    <n v="2738594.9399999995"/>
    <n v="2738592.79"/>
  </r>
  <r>
    <s v="2023"/>
    <x v="0"/>
    <x v="0"/>
    <x v="1"/>
    <x v="8"/>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n v="15195"/>
    <s v="19 - HERMANAS MIRABAL"/>
    <n v="0"/>
    <n v="1148799.9900000002"/>
    <n v="1148801.92"/>
    <n v="1148799.98"/>
  </r>
  <r>
    <s v="2023"/>
    <x v="0"/>
    <x v="0"/>
    <x v="1"/>
    <x v="8"/>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n v="15300"/>
    <s v="32 - SANTO DOMINGO"/>
    <n v="0"/>
    <n v="1609481.2999999998"/>
    <n v="1609482.4699999997"/>
    <n v="1609481.29"/>
  </r>
  <r>
    <s v="2023"/>
    <x v="0"/>
    <x v="0"/>
    <x v="1"/>
    <x v="8"/>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n v="15289"/>
    <s v="14 - MARIA TRINIDAD SANCHEZ"/>
    <n v="0"/>
    <n v="1651551.38"/>
    <n v="1651552.9000000004"/>
    <n v="1651551.38"/>
  </r>
  <r>
    <s v="2023"/>
    <x v="0"/>
    <x v="0"/>
    <x v="1"/>
    <x v="8"/>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n v="15196"/>
    <s v="19 - HERMANAS MIRABAL"/>
    <n v="0"/>
    <n v="1148799.9900000002"/>
    <n v="1148801.92"/>
    <n v="1148799.98"/>
  </r>
  <r>
    <s v="2023"/>
    <x v="0"/>
    <x v="0"/>
    <x v="1"/>
    <x v="8"/>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n v="15231"/>
    <s v="08 - EL SEIBO"/>
    <n v="0"/>
    <n v="2768931.6999999997"/>
    <n v="2768936.84"/>
    <n v="2768931.7"/>
  </r>
  <r>
    <s v="2023"/>
    <x v="0"/>
    <x v="0"/>
    <x v="1"/>
    <x v="8"/>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n v="15248"/>
    <s v="04 - BARAHONA"/>
    <n v="0"/>
    <n v="3100932.7800000003"/>
    <n v="3100934.8699999992"/>
    <n v="3100932.77"/>
  </r>
  <r>
    <s v="2023"/>
    <x v="0"/>
    <x v="0"/>
    <x v="1"/>
    <x v="8"/>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n v="15226"/>
    <s v="08 - EL SEIBO"/>
    <n v="0"/>
    <n v="1645541.3699999996"/>
    <n v="1645545.8399999999"/>
    <n v="1645541.37"/>
  </r>
  <r>
    <s v="2023"/>
    <x v="0"/>
    <x v="0"/>
    <x v="1"/>
    <x v="8"/>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n v="15164"/>
    <s v="10 - INDEPENDENCI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n v="15178"/>
    <s v="17 - PERAVIA"/>
    <n v="0"/>
    <n v="2758818.7400000007"/>
    <n v="2758820.66"/>
    <n v="2758818.73"/>
  </r>
  <r>
    <s v="2023"/>
    <x v="0"/>
    <x v="0"/>
    <x v="1"/>
    <x v="8"/>
    <s v="2 - Poder Ejecutivo"/>
    <s v="0206 - MINISTERIO DE EDUCACIÓN"/>
    <s v="0001 - MINISTERIO DE EDUCACION"/>
    <x v="1"/>
    <x v="8"/>
    <x v="33"/>
    <s v="2.7 - OBRAS"/>
    <s v="2.7.1 - OBRAS EN EDIFICACIONES"/>
    <s v="S"/>
    <s v="07 - AMPLIACIÓN DEL PLANTEL EDUCATIVO PARA INICIAL HIGÜERITO, MUNICIPIO SAN JUAN, PROVINCIA SAN JUAN."/>
    <s v="10 - FONDO GENERAL"/>
    <n v="15155"/>
    <s v="22 - SAN JUAN"/>
    <n v="0"/>
    <n v="1645541.3699999992"/>
    <n v="1645545.8399999999"/>
    <n v="1645541.37"/>
  </r>
  <r>
    <s v="2023"/>
    <x v="0"/>
    <x v="0"/>
    <x v="1"/>
    <x v="8"/>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n v="15159"/>
    <s v="03 - BAHORUCO"/>
    <n v="0"/>
    <n v="1651551.38"/>
    <n v="1651555.9000000004"/>
    <n v="1651551.38"/>
  </r>
  <r>
    <s v="2023"/>
    <x v="0"/>
    <x v="0"/>
    <x v="1"/>
    <x v="8"/>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n v="15161"/>
    <s v="03 - BAHORUCO"/>
    <n v="0"/>
    <n v="1651551.38"/>
    <n v="1651555.9000000004"/>
    <n v="1651551.38"/>
  </r>
  <r>
    <s v="2023"/>
    <x v="0"/>
    <x v="0"/>
    <x v="1"/>
    <x v="8"/>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n v="15294"/>
    <s v="20 - SAMANA"/>
    <n v="0"/>
    <n v="1651551.38"/>
    <n v="1651552.9000000004"/>
    <n v="1651551.38"/>
  </r>
  <r>
    <s v="2023"/>
    <x v="0"/>
    <x v="0"/>
    <x v="1"/>
    <x v="8"/>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n v="15193"/>
    <s v="09 - ESPAILLAT"/>
    <n v="0"/>
    <n v="0"/>
    <n v="3078365.6099999994"/>
    <n v="0"/>
  </r>
  <r>
    <s v="2023"/>
    <x v="0"/>
    <x v="0"/>
    <x v="1"/>
    <x v="8"/>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n v="15265"/>
    <s v="18 - PUERTO PLATA"/>
    <n v="0"/>
    <n v="2779044.6800000006"/>
    <n v="2779046.3800000008"/>
    <n v="2779044.68"/>
  </r>
  <r>
    <s v="2023"/>
    <x v="0"/>
    <x v="0"/>
    <x v="1"/>
    <x v="8"/>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n v="15268"/>
    <s v="18 - PUERTO PLATA"/>
    <n v="0"/>
    <n v="1651551.38"/>
    <n v="1651551.9000000004"/>
    <n v="1651551.38"/>
  </r>
  <r>
    <s v="2023"/>
    <x v="0"/>
    <x v="0"/>
    <x v="1"/>
    <x v="8"/>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n v="15283"/>
    <s v="14 - MARIA TRINIDAD SANCHEZ"/>
    <n v="0"/>
    <n v="1651551.38"/>
    <n v="1651552.9000000004"/>
    <n v="1651551.38"/>
  </r>
  <r>
    <s v="2023"/>
    <x v="0"/>
    <x v="0"/>
    <x v="1"/>
    <x v="8"/>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n v="15212"/>
    <s v="11 - LA ALTAGRACIA"/>
    <n v="0"/>
    <n v="2768931.71"/>
    <n v="2768936.5199999996"/>
    <n v="2768931.7"/>
  </r>
  <r>
    <s v="2023"/>
    <x v="0"/>
    <x v="0"/>
    <x v="1"/>
    <x v="8"/>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n v="15302"/>
    <s v="32 - SANTO DOMINGO"/>
    <n v="0"/>
    <n v="1127744.27"/>
    <n v="1127745.33"/>
    <n v="1127744.27"/>
  </r>
  <r>
    <s v="2023"/>
    <x v="0"/>
    <x v="0"/>
    <x v="1"/>
    <x v="8"/>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n v="15246"/>
    <s v="04 - BARAHONA"/>
    <n v="0"/>
    <n v="2779044.6800000006"/>
    <n v="2779050.3800000008"/>
    <n v="2779044.68"/>
  </r>
  <r>
    <s v="2023"/>
    <x v="0"/>
    <x v="0"/>
    <x v="1"/>
    <x v="8"/>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n v="15236"/>
    <s v="29 - MONTE PLATA"/>
    <n v="0"/>
    <n v="1627511.33"/>
    <n v="1627515.6500000004"/>
    <n v="1627511.33"/>
  </r>
  <r>
    <s v="2023"/>
    <x v="0"/>
    <x v="0"/>
    <x v="1"/>
    <x v="8"/>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n v="15299"/>
    <s v="32 - SANTO DOMINGO"/>
    <n v="0"/>
    <n v="1609481.2999999998"/>
    <n v="1609482.4699999997"/>
    <n v="1609481.29"/>
  </r>
  <r>
    <s v="2023"/>
    <x v="0"/>
    <x v="0"/>
    <x v="1"/>
    <x v="8"/>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n v="15174"/>
    <s v="17 - PERAVIA"/>
    <n v="0"/>
    <n v="1639531.3599999994"/>
    <n v="1639535.7800000003"/>
    <n v="1639531.35"/>
  </r>
  <r>
    <s v="2023"/>
    <x v="0"/>
    <x v="0"/>
    <x v="1"/>
    <x v="8"/>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n v="15183"/>
    <s v="17 - PERAVIA"/>
    <n v="0"/>
    <n v="3078364.1199999992"/>
    <n v="3078365.6099999994"/>
    <n v="3078364.12"/>
  </r>
  <r>
    <s v="2023"/>
    <x v="0"/>
    <x v="0"/>
    <x v="1"/>
    <x v="8"/>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n v="15194"/>
    <s v="19 - HERMANAS MIRABAL"/>
    <n v="0"/>
    <n v="2758818.7400000007"/>
    <n v="2758820.66"/>
    <n v="2758818.73"/>
  </r>
  <r>
    <s v="2023"/>
    <x v="0"/>
    <x v="0"/>
    <x v="1"/>
    <x v="8"/>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n v="15205"/>
    <s v="11 - LA ALTAGRACIA"/>
    <n v="0"/>
    <n v="1645541.3699999996"/>
    <n v="1645545.8399999999"/>
    <n v="1645541.37"/>
  </r>
  <r>
    <s v="2023"/>
    <x v="0"/>
    <x v="0"/>
    <x v="1"/>
    <x v="8"/>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n v="15271"/>
    <s v="15 - MONTE CRISTI"/>
    <n v="0"/>
    <n v="1651551.38"/>
    <n v="1651552.9000000004"/>
    <n v="1651551.38"/>
  </r>
  <r>
    <s v="2023"/>
    <x v="0"/>
    <x v="0"/>
    <x v="1"/>
    <x v="8"/>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n v="15297"/>
    <s v="32 - SANTO DOMINGO"/>
    <n v="0"/>
    <n v="1609481.2999999998"/>
    <n v="1609482.4699999997"/>
    <n v="1609481.29"/>
  </r>
  <r>
    <s v="2023"/>
    <x v="0"/>
    <x v="0"/>
    <x v="1"/>
    <x v="8"/>
    <s v="2 - Poder Ejecutivo"/>
    <s v="0206 - MINISTERIO DE EDUCACIÓN"/>
    <s v="0001 - MINISTERIO DE EDUCACION"/>
    <x v="1"/>
    <x v="8"/>
    <x v="33"/>
    <s v="2.7 - OBRAS"/>
    <s v="2.7.1 - OBRAS EN EDIFICACIONES"/>
    <s v="S"/>
    <s v="14 - AMPLIACIÓN DEL PLANTEL EDUCATIVO PARA INICIAL PERAVIA, MUNICIPIO BANÍ, PROVINCIA PERAVIA."/>
    <s v="10 - FONDO GENERAL"/>
    <n v="15173"/>
    <s v="07 - ELIAS PINA"/>
    <n v="0"/>
    <n v="3078364.129999999"/>
    <n v="4078368.6099999994"/>
    <n v="3078364.12"/>
  </r>
  <r>
    <s v="2023"/>
    <x v="0"/>
    <x v="0"/>
    <x v="1"/>
    <x v="8"/>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n v="15217"/>
    <s v="11 - LA ALTAGRACIA"/>
    <n v="0"/>
    <n v="1645541.3699999996"/>
    <n v="1645545.8399999999"/>
    <n v="1645541.37"/>
  </r>
  <r>
    <s v="2023"/>
    <x v="0"/>
    <x v="0"/>
    <x v="1"/>
    <x v="8"/>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n v="1520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n v="15235"/>
    <s v="29 - MONTE PLATA"/>
    <n v="0"/>
    <n v="1140377.6999999997"/>
    <n v="1140379.4900000002"/>
    <n v="1140377.7"/>
  </r>
  <r>
    <s v="2023"/>
    <x v="0"/>
    <x v="0"/>
    <x v="1"/>
    <x v="8"/>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n v="15167"/>
    <s v="10 - INDEPENDENCIA"/>
    <n v="0"/>
    <n v="2779044.68"/>
    <n v="2779046.3800000008"/>
    <n v="2779044.68"/>
  </r>
  <r>
    <s v="2023"/>
    <x v="0"/>
    <x v="0"/>
    <x v="1"/>
    <x v="8"/>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n v="15306"/>
    <s v="32 - SANTO DOMINGO"/>
    <n v="0"/>
    <n v="1609481.2999999998"/>
    <n v="1609482.4699999997"/>
    <n v="1609481.29"/>
  </r>
  <r>
    <s v="2023"/>
    <x v="0"/>
    <x v="0"/>
    <x v="1"/>
    <x v="8"/>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n v="15170"/>
    <s v="02 - AZUA"/>
    <n v="0"/>
    <n v="1148799.9900000002"/>
    <n v="1148801.92"/>
    <n v="1148799.98"/>
  </r>
  <r>
    <s v="2023"/>
    <x v="0"/>
    <x v="0"/>
    <x v="1"/>
    <x v="8"/>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n v="15258"/>
    <s v="32 - SANTO DOMINGO"/>
    <n v="0"/>
    <n v="2708253.88"/>
    <n v="2708255.3599999994"/>
    <n v="2708253.87"/>
  </r>
  <r>
    <s v="2023"/>
    <x v="0"/>
    <x v="0"/>
    <x v="1"/>
    <x v="8"/>
    <s v="2 - Poder Ejecutivo"/>
    <s v="0206 - MINISTERIO DE EDUCACIÓN"/>
    <s v="0001 - MINISTERIO DE EDUCACION"/>
    <x v="1"/>
    <x v="8"/>
    <x v="33"/>
    <s v="2.7 - OBRAS"/>
    <s v="2.7.1 - OBRAS EN EDIFICACIONES"/>
    <s v="S"/>
    <s v="08 - AMPLIACIÓN DEL PLANTEL EDUCATIVO PARA INICIAL AUGUSTO PINEDA, MUNICIPIO NIZAO, PROVINCIA PERAVIA."/>
    <s v="10 - FONDO GENERAL"/>
    <n v="15181"/>
    <s v="17 - PERAVIA"/>
    <n v="0"/>
    <n v="3078364.1199999992"/>
    <n v="9235093.6099999994"/>
    <n v="3078364.12"/>
  </r>
  <r>
    <s v="2023"/>
    <x v="0"/>
    <x v="0"/>
    <x v="1"/>
    <x v="8"/>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n v="15256"/>
    <s v="32 - SANTO DOMINGO"/>
    <n v="0"/>
    <n v="1127744.27"/>
    <n v="1127749.33"/>
    <n v="1127744.27"/>
  </r>
  <r>
    <s v="2023"/>
    <x v="0"/>
    <x v="0"/>
    <x v="1"/>
    <x v="8"/>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n v="15292"/>
    <s v="20 - SAMANA"/>
    <n v="0"/>
    <n v="2779044.6800000006"/>
    <n v="2779047.3800000008"/>
    <n v="2779044.68"/>
  </r>
  <r>
    <s v="2023"/>
    <x v="0"/>
    <x v="0"/>
    <x v="1"/>
    <x v="8"/>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n v="15244"/>
    <s v="04 - BARAHON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n v="15274"/>
    <s v="15 - MONTE CRISTI"/>
    <n v="0"/>
    <n v="1651551.38"/>
    <n v="1651552.9000000004"/>
    <n v="1651551.38"/>
  </r>
  <r>
    <s v="2023"/>
    <x v="0"/>
    <x v="0"/>
    <x v="1"/>
    <x v="8"/>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n v="15230"/>
    <s v="08 - EL SEIBO"/>
    <n v="0"/>
    <n v="1645541.37"/>
    <n v="7262497.5199999996"/>
    <n v="1645541.37"/>
  </r>
  <r>
    <s v="2023"/>
    <x v="0"/>
    <x v="0"/>
    <x v="1"/>
    <x v="8"/>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n v="15188"/>
    <s v="09 - ESPAILLAT"/>
    <n v="0"/>
    <n v="1639531.3600000003"/>
    <n v="1639532.7800000003"/>
    <n v="1639531.36"/>
  </r>
  <r>
    <s v="2023"/>
    <x v="0"/>
    <x v="0"/>
    <x v="1"/>
    <x v="8"/>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n v="15153"/>
    <s v="22 - SAN JUAN"/>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n v="15191"/>
    <s v="09 - ESPAILLAT"/>
    <n v="0"/>
    <n v="1148799.9900000002"/>
    <n v="1148801.92"/>
    <n v="1148799.99"/>
  </r>
  <r>
    <s v="2023"/>
    <x v="0"/>
    <x v="0"/>
    <x v="1"/>
    <x v="8"/>
    <s v="2 - Poder Ejecutivo"/>
    <s v="0206 - MINISTERIO DE EDUCACIÓN"/>
    <s v="0001 - MINISTERIO DE EDUCACION"/>
    <x v="1"/>
    <x v="8"/>
    <x v="33"/>
    <s v="2.7 - OBRAS"/>
    <s v="2.7.1 - OBRAS EN EDIFICACIONES"/>
    <s v="S"/>
    <s v="11 - AMPLIACIÓN DEL PLANTEL EDUCATIVO PARA INICIAL EL CAJUIL, MUNICIPIO OVIEDO, PROVINCIA PEDERNALES."/>
    <s v="10 - FONDO GENERAL"/>
    <n v="15240"/>
    <s v="16 - PEDERNALES"/>
    <n v="0"/>
    <n v="1157222.2799999998"/>
    <n v="1157228.3600000003"/>
    <n v="1157222.27"/>
  </r>
  <r>
    <s v="2023"/>
    <x v="0"/>
    <x v="0"/>
    <x v="1"/>
    <x v="8"/>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n v="15285"/>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n v="15282"/>
    <s v="07 - ELIAS PINA"/>
    <n v="0"/>
    <n v="1651551.38"/>
    <n v="1651554.9000000004"/>
    <n v="1651551.38"/>
  </r>
  <r>
    <s v="2023"/>
    <x v="0"/>
    <x v="0"/>
    <x v="1"/>
    <x v="8"/>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n v="15252"/>
    <s v="04 - BARAHONA"/>
    <n v="0"/>
    <n v="3100932.7800000003"/>
    <n v="3100934.8699999992"/>
    <n v="3100932.77"/>
  </r>
  <r>
    <s v="2023"/>
    <x v="0"/>
    <x v="0"/>
    <x v="1"/>
    <x v="8"/>
    <s v="2 - Poder Ejecutivo"/>
    <s v="0206 - MINISTERIO DE EDUCACIÓN"/>
    <s v="0001 - MINISTERIO DE EDUCACION"/>
    <x v="1"/>
    <x v="8"/>
    <x v="33"/>
    <s v="2.7 - OBRAS"/>
    <s v="2.7.1 - OBRAS EN EDIFICACIONES"/>
    <s v="S"/>
    <s v="22 - AMPLIACIÓN DEL PLANTEL EDUCATIVO PARA INICIAL LA MINA, MUNICIPIO MICHES, PROVINCIA EL SEIBO."/>
    <s v="10 - FONDO GENERAL"/>
    <n v="15225"/>
    <s v="08 - EL SEIBO"/>
    <n v="0"/>
    <n v="1153011.1299999999"/>
    <n v="1153014.6399999997"/>
    <n v="1153011.1299999999"/>
  </r>
  <r>
    <s v="2023"/>
    <x v="0"/>
    <x v="0"/>
    <x v="1"/>
    <x v="8"/>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n v="15250"/>
    <s v="04 - BARAHONA"/>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n v="15233"/>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n v="15261"/>
    <s v="01 - DISTRITO NACIONAL"/>
    <n v="0"/>
    <n v="1609481.2999999998"/>
    <n v="1609482.4699999997"/>
    <n v="1609481.29"/>
  </r>
  <r>
    <s v="2023"/>
    <x v="0"/>
    <x v="0"/>
    <x v="1"/>
    <x v="8"/>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n v="15432"/>
    <s v="22 - SAN JUAN"/>
    <n v="0"/>
    <n v="1519985.56"/>
    <n v="1658945.2000000002"/>
    <n v="0"/>
  </r>
  <r>
    <s v="2023"/>
    <x v="0"/>
    <x v="0"/>
    <x v="1"/>
    <x v="8"/>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n v="15374"/>
    <s v="07 - ELIAS PINA"/>
    <n v="0"/>
    <n v="1510896.61"/>
    <n v="1688873.4899999993"/>
    <n v="0"/>
  </r>
  <r>
    <s v="2023"/>
    <x v="0"/>
    <x v="0"/>
    <x v="1"/>
    <x v="8"/>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n v="15440"/>
    <s v="07 - ELIAS PINA"/>
    <n v="0"/>
    <n v="1075882.01"/>
    <n v="1196343.25"/>
    <n v="0"/>
  </r>
  <r>
    <s v="2023"/>
    <x v="0"/>
    <x v="0"/>
    <x v="1"/>
    <x v="8"/>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n v="15353"/>
    <s v="16 - PEDERNALES"/>
    <n v="0"/>
    <n v="2861943.06"/>
    <n v="15721202.710000001"/>
    <n v="0"/>
  </r>
  <r>
    <s v="2023"/>
    <x v="0"/>
    <x v="0"/>
    <x v="1"/>
    <x v="8"/>
    <s v="2 - Poder Ejecutivo"/>
    <s v="0206 - MINISTERIO DE EDUCACIÓN"/>
    <s v="0001 - MINISTERIO DE EDUCACION"/>
    <x v="1"/>
    <x v="8"/>
    <x v="33"/>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n v="15426"/>
    <s v="22 - SAN JUAN"/>
    <n v="0"/>
    <n v="1083405.72"/>
    <n v="1196343.25"/>
    <n v="0"/>
  </r>
  <r>
    <s v="2023"/>
    <x v="0"/>
    <x v="0"/>
    <x v="1"/>
    <x v="8"/>
    <s v="2 - Poder Ejecutivo"/>
    <s v="0206 - MINISTERIO DE EDUCACIÓN"/>
    <s v="0001 - MINISTERIO DE EDUCACION"/>
    <x v="1"/>
    <x v="8"/>
    <x v="33"/>
    <s v="2.7 - OBRAS"/>
    <s v="2.7.1 - OBRAS EN EDIFICACIONES"/>
    <s v="S"/>
    <s v="44 - AMPLIACIÓN DEL PLANTEL EDUCATIVO PARA INICIAL LA SAONA, MUNICIPIO BANÍ, PROVINCIA PERAVIA."/>
    <s v="10 - FONDO GENERAL"/>
    <n v="15476"/>
    <s v="17 - PERAVIA"/>
    <n v="0"/>
    <n v="1513131.23"/>
    <n v="1682887.83"/>
    <n v="0"/>
  </r>
  <r>
    <s v="2023"/>
    <x v="0"/>
    <x v="0"/>
    <x v="1"/>
    <x v="8"/>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n v="15435"/>
    <s v="22 - SAN JUAN"/>
    <n v="0"/>
    <n v="1076708.27"/>
    <n v="1196343.25"/>
    <n v="0"/>
  </r>
  <r>
    <s v="2023"/>
    <x v="0"/>
    <x v="0"/>
    <x v="1"/>
    <x v="8"/>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n v="15417"/>
    <s v="22 - SAN JUAN"/>
    <n v="0"/>
    <n v="1519985.62"/>
    <n v="1688873.4899999993"/>
    <n v="0"/>
  </r>
  <r>
    <s v="2023"/>
    <x v="0"/>
    <x v="0"/>
    <x v="1"/>
    <x v="8"/>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n v="15380"/>
    <s v="22 - SAN JUAN"/>
    <n v="0"/>
    <n v="1175316.6599999999"/>
    <n v="1196343.25"/>
    <n v="0"/>
  </r>
  <r>
    <s v="2023"/>
    <x v="0"/>
    <x v="0"/>
    <x v="1"/>
    <x v="8"/>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n v="15379"/>
    <s v="22 - SAN JUAN"/>
    <n v="0"/>
    <n v="1504802.82"/>
    <n v="1688873.4899999993"/>
    <n v="0"/>
  </r>
  <r>
    <s v="2023"/>
    <x v="0"/>
    <x v="0"/>
    <x v="1"/>
    <x v="8"/>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n v="15423"/>
    <s v="22 - SAN JUAN"/>
    <n v="0"/>
    <n v="1083405.71"/>
    <n v="1196343.25"/>
    <n v="0"/>
  </r>
  <r>
    <s v="2023"/>
    <x v="0"/>
    <x v="0"/>
    <x v="1"/>
    <x v="8"/>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n v="15434"/>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n v="15419"/>
    <s v="22 - SAN JUAN"/>
    <n v="0"/>
    <n v="1519985.62"/>
    <n v="1688873.4899999993"/>
    <n v="0"/>
  </r>
  <r>
    <s v="2023"/>
    <x v="0"/>
    <x v="0"/>
    <x v="1"/>
    <x v="8"/>
    <s v="2 - Poder Ejecutivo"/>
    <s v="0206 - MINISTERIO DE EDUCACIÓN"/>
    <s v="0001 - MINISTERIO DE EDUCACION"/>
    <x v="1"/>
    <x v="8"/>
    <x v="33"/>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n v="15352"/>
    <s v="16 - PEDERNALES"/>
    <n v="0"/>
    <n v="1518981.56"/>
    <n v="1694859.1500000004"/>
    <n v="0"/>
  </r>
  <r>
    <s v="2023"/>
    <x v="0"/>
    <x v="0"/>
    <x v="1"/>
    <x v="8"/>
    <s v="2 - Poder Ejecutivo"/>
    <s v="0206 - MINISTERIO DE EDUCACIÓN"/>
    <s v="0001 - MINISTERIO DE EDUCACION"/>
    <x v="1"/>
    <x v="8"/>
    <x v="33"/>
    <s v="2.7 - OBRAS"/>
    <s v="2.7.1 - OBRAS EN EDIFICACIONES"/>
    <s v="S"/>
    <s v="27 - AMPLIACIÓN DEL PLANTEL EDUCATIVO PARA INICIAL EL PUERTO, MUNICIPIO AZUA, PROVINCIA AZUA."/>
    <s v="10 - FONDO GENERAL"/>
    <n v="15459"/>
    <s v="02 - AZUA"/>
    <n v="0"/>
    <n v="1074767.44"/>
    <n v="1192156.46"/>
    <n v="0"/>
  </r>
  <r>
    <s v="2023"/>
    <x v="0"/>
    <x v="0"/>
    <x v="1"/>
    <x v="8"/>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x v="1"/>
    <x v="8"/>
    <x v="33"/>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n v="15473"/>
    <s v="17 - PERAVIA"/>
    <n v="0"/>
    <n v="1070579.24"/>
    <n v="1192156.46"/>
    <n v="0"/>
  </r>
  <r>
    <s v="2023"/>
    <x v="0"/>
    <x v="0"/>
    <x v="1"/>
    <x v="8"/>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n v="15433"/>
    <s v="22 - SAN JUAN"/>
    <n v="0"/>
    <n v="2531037.2599999998"/>
    <n v="2812263.83"/>
    <n v="0"/>
  </r>
  <r>
    <s v="2023"/>
    <x v="0"/>
    <x v="0"/>
    <x v="1"/>
    <x v="8"/>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n v="15370"/>
    <s v="07 - ELIAS PINA"/>
    <n v="0"/>
    <n v="1165739.1100000001"/>
    <n v="1196343.25"/>
    <n v="0"/>
  </r>
  <r>
    <s v="2023"/>
    <x v="0"/>
    <x v="0"/>
    <x v="1"/>
    <x v="8"/>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n v="15373"/>
    <s v="07 - ELIAS PINA"/>
    <n v="0"/>
    <n v="2501361.04"/>
    <n v="2812263.83"/>
    <n v="0"/>
  </r>
  <r>
    <s v="2023"/>
    <x v="0"/>
    <x v="0"/>
    <x v="1"/>
    <x v="8"/>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n v="15467"/>
    <s v="31 - SAN JOSE DE OCOA"/>
    <n v="0"/>
    <n v="1096330.6100000001"/>
    <n v="1192156.46"/>
    <n v="0"/>
  </r>
  <r>
    <s v="2023"/>
    <x v="0"/>
    <x v="0"/>
    <x v="1"/>
    <x v="8"/>
    <s v="2 - Poder Ejecutivo"/>
    <s v="0206 - MINISTERIO DE EDUCACIÓN"/>
    <s v="0001 - MINISTERIO DE EDUCACION"/>
    <x v="1"/>
    <x v="8"/>
    <x v="33"/>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n v="15474"/>
    <s v="17 - PERAVIA"/>
    <n v="0"/>
    <n v="1513131.23"/>
    <n v="7279324.709999999"/>
    <n v="0"/>
  </r>
  <r>
    <s v="2023"/>
    <x v="0"/>
    <x v="0"/>
    <x v="1"/>
    <x v="8"/>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x v="1"/>
    <x v="8"/>
    <x v="33"/>
    <s v="2.7 - OBRAS"/>
    <s v="2.7.1 - OBRAS EN EDIFICACIONES"/>
    <s v="S"/>
    <s v="49 - AMPLIACIÓN DEL PLANTEL EDUCATIVO PARA INICIAL LOS YAGUARIZOS, MUNICIPIO BANÍ, PROVINCIA PERAVIA."/>
    <s v="10 - FONDO GENERAL"/>
    <n v="15481"/>
    <s v="17 - PERAVIA"/>
    <n v="0"/>
    <n v="1548690.28"/>
    <n v="1682887.83"/>
    <n v="0"/>
  </r>
  <r>
    <s v="2023"/>
    <x v="0"/>
    <x v="0"/>
    <x v="1"/>
    <x v="8"/>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n v="15378"/>
    <s v="22 - SAN JUAN"/>
    <n v="0"/>
    <n v="1090343.4099999999"/>
    <n v="1196343.25"/>
    <n v="0"/>
  </r>
  <r>
    <s v="2023"/>
    <x v="0"/>
    <x v="0"/>
    <x v="1"/>
    <x v="8"/>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n v="15364"/>
    <s v="04 - BARAHONA"/>
    <n v="0"/>
    <n v="2895261.89"/>
    <n v="15721202.710000001"/>
    <n v="0"/>
  </r>
  <r>
    <s v="2023"/>
    <x v="0"/>
    <x v="0"/>
    <x v="1"/>
    <x v="8"/>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n v="15460"/>
    <s v="02 - AZUA"/>
    <n v="0"/>
    <n v="2524843.4900000002"/>
    <n v="2802175.209999999"/>
    <n v="0"/>
  </r>
  <r>
    <s v="2023"/>
    <x v="0"/>
    <x v="0"/>
    <x v="1"/>
    <x v="8"/>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n v="15362"/>
    <s v="04 - BARAHONA"/>
    <n v="0"/>
    <n v="1087289.5900000001"/>
    <n v="1200530.04"/>
    <n v="0"/>
  </r>
  <r>
    <s v="2023"/>
    <x v="0"/>
    <x v="0"/>
    <x v="1"/>
    <x v="8"/>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n v="15441"/>
    <s v="07 - ELIAS PINA"/>
    <n v="0"/>
    <n v="1543100.63"/>
    <n v="1688873.4899999993"/>
    <n v="0"/>
  </r>
  <r>
    <s v="2023"/>
    <x v="0"/>
    <x v="0"/>
    <x v="1"/>
    <x v="8"/>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n v="15377"/>
    <s v="22 - SAN JUAN"/>
    <n v="0"/>
    <n v="1510896.61"/>
    <n v="1688873.4899999993"/>
    <n v="0"/>
  </r>
  <r>
    <s v="2023"/>
    <x v="0"/>
    <x v="0"/>
    <x v="1"/>
    <x v="8"/>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n v="15475"/>
    <s v="17 - PERAVIA"/>
    <n v="0"/>
    <n v="2524606.2799999998"/>
    <n v="8444367.4399999995"/>
    <n v="0"/>
  </r>
  <r>
    <s v="2023"/>
    <x v="0"/>
    <x v="0"/>
    <x v="1"/>
    <x v="8"/>
    <s v="2 - Poder Ejecutivo"/>
    <s v="0206 - MINISTERIO DE EDUCACIÓN"/>
    <s v="0001 - MINISTERIO DE EDUCACION"/>
    <x v="1"/>
    <x v="8"/>
    <x v="33"/>
    <s v="2.7 - OBRAS"/>
    <s v="2.7.1 - OBRAS EN EDIFICACIONES"/>
    <s v="S"/>
    <s v="39 - AMPLIACIÓN DEL PLANTEL EDUCATIVO PARA INICIAL EL HATO, MUNICIPIO SAN JUAN, PROVINCIA SAN JUAN."/>
    <s v="10 - FONDO GENERAL"/>
    <n v="15422"/>
    <s v="22 - SAN JUAN"/>
    <n v="0"/>
    <n v="2493290.58"/>
    <n v="2812263.83"/>
    <n v="0"/>
  </r>
  <r>
    <s v="2023"/>
    <x v="0"/>
    <x v="0"/>
    <x v="1"/>
    <x v="8"/>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n v="15416"/>
    <s v="22 - SAN JUAN"/>
    <n v="0"/>
    <n v="1504802.82"/>
    <n v="1688873.4899999993"/>
    <n v="0"/>
  </r>
  <r>
    <s v="2023"/>
    <x v="0"/>
    <x v="0"/>
    <x v="1"/>
    <x v="8"/>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n v="15466"/>
    <s v="31 - SAN JOSE DE OCOA"/>
    <n v="0"/>
    <n v="1096330.6100000001"/>
    <n v="1192156.46"/>
    <n v="0"/>
  </r>
  <r>
    <s v="2023"/>
    <x v="0"/>
    <x v="0"/>
    <x v="1"/>
    <x v="8"/>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n v="15421"/>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n v="15468"/>
    <s v="17 - PERAVIA"/>
    <n v="0"/>
    <n v="1547870.89"/>
    <n v="1682887.83"/>
    <n v="0"/>
  </r>
  <r>
    <s v="2023"/>
    <x v="0"/>
    <x v="0"/>
    <x v="1"/>
    <x v="8"/>
    <s v="2 - Poder Ejecutivo"/>
    <s v="0206 - MINISTERIO DE EDUCACIÓN"/>
    <s v="0001 - MINISTERIO DE EDUCACION"/>
    <x v="1"/>
    <x v="8"/>
    <x v="33"/>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n v="15355"/>
    <s v="04 - BARAHONA"/>
    <n v="0"/>
    <n v="2482056.96"/>
    <n v="2822352.4399999995"/>
    <n v="0"/>
  </r>
  <r>
    <s v="2023"/>
    <x v="0"/>
    <x v="0"/>
    <x v="1"/>
    <x v="8"/>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n v="15462"/>
    <s v="02 - AZUA"/>
    <n v="0"/>
    <n v="1513028.19"/>
    <n v="1682887.83"/>
    <n v="0"/>
  </r>
  <r>
    <s v="2023"/>
    <x v="0"/>
    <x v="0"/>
    <x v="1"/>
    <x v="8"/>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n v="15438"/>
    <s v="22 - SAN JUAN"/>
    <n v="0"/>
    <n v="1543100.63"/>
    <n v="1688873.4899999993"/>
    <n v="0"/>
  </r>
  <r>
    <s v="2023"/>
    <x v="0"/>
    <x v="0"/>
    <x v="1"/>
    <x v="8"/>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n v="15477"/>
    <s v="17 - PERAVIA"/>
    <n v="0"/>
    <n v="2524606.29"/>
    <n v="2802175.209999999"/>
    <n v="0"/>
  </r>
  <r>
    <s v="2023"/>
    <x v="0"/>
    <x v="0"/>
    <x v="1"/>
    <x v="8"/>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n v="15363"/>
    <s v="04 - BARAHONA"/>
    <n v="0"/>
    <n v="1544647.01"/>
    <n v="1694859.1500000004"/>
    <n v="0"/>
  </r>
  <r>
    <s v="2023"/>
    <x v="0"/>
    <x v="0"/>
    <x v="1"/>
    <x v="8"/>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n v="15464"/>
    <s v="31 - SAN JOSE DE OCOA"/>
    <n v="0"/>
    <n v="2418516.4500000002"/>
    <n v="2802175.209999999"/>
    <n v="0"/>
  </r>
  <r>
    <s v="2023"/>
    <x v="0"/>
    <x v="0"/>
    <x v="1"/>
    <x v="8"/>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n v="15424"/>
    <s v="22 - SAN JUAN"/>
    <n v="0"/>
    <n v="1083405.71"/>
    <n v="1196343.25"/>
    <n v="0"/>
  </r>
  <r>
    <s v="2023"/>
    <x v="0"/>
    <x v="0"/>
    <x v="1"/>
    <x v="8"/>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n v="15381"/>
    <s v="22 - SAN JUAN"/>
    <n v="0"/>
    <n v="2429693.39"/>
    <n v="14061319.140000001"/>
    <n v="0"/>
  </r>
  <r>
    <s v="2023"/>
    <x v="0"/>
    <x v="0"/>
    <x v="1"/>
    <x v="8"/>
    <s v="2 - Poder Ejecutivo"/>
    <s v="0206 - MINISTERIO DE EDUCACIÓN"/>
    <s v="0001 - MINISTERIO DE EDUCACION"/>
    <x v="1"/>
    <x v="8"/>
    <x v="33"/>
    <s v="2.7 - OBRAS"/>
    <s v="2.7.1 - OBRAS EN EDIFICACIONES"/>
    <s v="S"/>
    <s v="32 - AMPLIACIÓN DEL PLANTEL EDUCATIVO PARA INICIAL CATALINA POU, MUNICIPIO CABRAL, PROVINCIA BARAHONA."/>
    <s v="10 - FONDO GENERAL"/>
    <n v="15361"/>
    <s v="04 - BARAHONA"/>
    <n v="0"/>
    <n v="2502323.77"/>
    <n v="2822352.4400000013"/>
    <n v="0"/>
  </r>
  <r>
    <s v="2023"/>
    <x v="0"/>
    <x v="0"/>
    <x v="1"/>
    <x v="8"/>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n v="15436"/>
    <s v="22 - SAN JUAN"/>
    <n v="0"/>
    <n v="1519985.62"/>
    <n v="1658945.2000000002"/>
    <n v="0"/>
  </r>
  <r>
    <s v="2023"/>
    <x v="0"/>
    <x v="0"/>
    <x v="1"/>
    <x v="8"/>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n v="15442"/>
    <s v="02 - AZUA"/>
    <n v="0"/>
    <n v="0"/>
    <n v="2931376.0499999993"/>
    <n v="0"/>
  </r>
  <r>
    <s v="2023"/>
    <x v="0"/>
    <x v="0"/>
    <x v="1"/>
    <x v="8"/>
    <s v="2 - Poder Ejecutivo"/>
    <s v="0206 - MINISTERIO DE EDUCACIÓN"/>
    <s v="0001 - MINISTERIO DE EDUCACION"/>
    <x v="1"/>
    <x v="8"/>
    <x v="33"/>
    <s v="2.7 - OBRAS"/>
    <s v="2.7.1 - OBRAS EN EDIFICACIONES"/>
    <s v="S"/>
    <s v="46 - AMPLIACIÓN DEL PLANTEL EDUCATIVO PARA INICIAL GALEÓN, MUNICIPIO BANÍ, PROVINCIA PERAVIA."/>
    <s v="10 - FONDO GENERAL"/>
    <n v="15478"/>
    <s v="17 - PERAVIA"/>
    <n v="0"/>
    <n v="2471460.1800000002"/>
    <n v="2931376.0499999984"/>
    <n v="0"/>
  </r>
  <r>
    <s v="2023"/>
    <x v="0"/>
    <x v="0"/>
    <x v="1"/>
    <x v="8"/>
    <s v="2 - Poder Ejecutivo"/>
    <s v="0206 - MINISTERIO DE EDUCACIÓN"/>
    <s v="0001 - MINISTERIO DE EDUCACION"/>
    <x v="1"/>
    <x v="8"/>
    <x v="33"/>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n v="15479"/>
    <s v="17 - PERAVIA"/>
    <n v="0"/>
    <n v="1142726.1399999999"/>
    <n v="1192156.46"/>
    <n v="0"/>
  </r>
  <r>
    <s v="2023"/>
    <x v="0"/>
    <x v="0"/>
    <x v="1"/>
    <x v="8"/>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n v="15420"/>
    <s v="22 - SAN JUAN"/>
    <n v="0"/>
    <n v="1076708.27"/>
    <n v="1196343.25"/>
    <n v="0"/>
  </r>
  <r>
    <s v="2023"/>
    <x v="0"/>
    <x v="0"/>
    <x v="1"/>
    <x v="8"/>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n v="15360"/>
    <s v="04 - BARAHONA"/>
    <n v="0"/>
    <n v="1087289.5900000001"/>
    <n v="1200530.04"/>
    <n v="0"/>
  </r>
  <r>
    <s v="2023"/>
    <x v="0"/>
    <x v="0"/>
    <x v="1"/>
    <x v="8"/>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n v="15371"/>
    <s v="07 - ELIAS PINA"/>
    <n v="0"/>
    <n v="2501361.04"/>
    <n v="14061319.140000001"/>
    <n v="0"/>
  </r>
  <r>
    <s v="2023"/>
    <x v="0"/>
    <x v="0"/>
    <x v="1"/>
    <x v="8"/>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n v="15480"/>
    <s v="17 - PERAVIA"/>
    <n v="0"/>
    <n v="1511717.5"/>
    <n v="1712816.1199999992"/>
    <n v="0"/>
  </r>
  <r>
    <s v="2023"/>
    <x v="0"/>
    <x v="0"/>
    <x v="1"/>
    <x v="8"/>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n v="15437"/>
    <s v="22 - SAN JUAN"/>
    <n v="0"/>
    <n v="1543100.62"/>
    <n v="1688873.4899999993"/>
    <n v="0"/>
  </r>
  <r>
    <s v="2023"/>
    <x v="0"/>
    <x v="0"/>
    <x v="1"/>
    <x v="8"/>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n v="15465"/>
    <s v="31 - SAN JOSE DE OCOA"/>
    <n v="0"/>
    <n v="1096330.6100000001"/>
    <n v="1192156.46"/>
    <n v="0"/>
  </r>
  <r>
    <s v="2023"/>
    <x v="0"/>
    <x v="0"/>
    <x v="1"/>
    <x v="8"/>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n v="15376"/>
    <s v="22 - SAN JUAN"/>
    <n v="0"/>
    <n v="1510896.61"/>
    <n v="1688873.4899999993"/>
    <n v="0"/>
  </r>
  <r>
    <s v="2023"/>
    <x v="0"/>
    <x v="0"/>
    <x v="1"/>
    <x v="8"/>
    <s v="2 - Poder Ejecutivo"/>
    <s v="0206 - MINISTERIO DE EDUCACIÓN"/>
    <s v="0001 - MINISTERIO DE EDUCACION"/>
    <x v="1"/>
    <x v="8"/>
    <x v="33"/>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n v="15463"/>
    <s v="02 - AZUA"/>
    <n v="0"/>
    <n v="1513028.19"/>
    <n v="1682887.83"/>
    <n v="0"/>
  </r>
  <r>
    <s v="2023"/>
    <x v="0"/>
    <x v="0"/>
    <x v="1"/>
    <x v="8"/>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n v="15375"/>
    <s v="22 - SAN JUAN"/>
    <n v="0"/>
    <n v="1090343.4099999999"/>
    <n v="1196343.25"/>
    <n v="0"/>
  </r>
  <r>
    <s v="2023"/>
    <x v="0"/>
    <x v="0"/>
    <x v="1"/>
    <x v="8"/>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n v="15372"/>
    <s v="07 - ELIAS PINA"/>
    <n v="0"/>
    <n v="2501361.04"/>
    <n v="14061319.140000001"/>
    <n v="0"/>
  </r>
  <r>
    <s v="2023"/>
    <x v="0"/>
    <x v="0"/>
    <x v="1"/>
    <x v="8"/>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n v="15439"/>
    <s v="22 - SAN JUAN"/>
    <n v="0"/>
    <n v="1075882.01"/>
    <n v="1196343.25"/>
    <n v="0"/>
  </r>
  <r>
    <s v="2023"/>
    <x v="0"/>
    <x v="0"/>
    <x v="1"/>
    <x v="8"/>
    <s v="2 - Poder Ejecutivo"/>
    <s v="0206 - MINISTERIO DE EDUCACIÓN"/>
    <s v="0001 - MINISTERIO DE EDUCACION"/>
    <x v="1"/>
    <x v="8"/>
    <x v="33"/>
    <s v="2.7 - OBRAS"/>
    <s v="2.7.1 - OBRAS EN EDIFICACIONES"/>
    <s v="S"/>
    <s v="42 - AMPLIACIÓN DEL PLANTEL EDUCATIVO PARA INICIAL GUANITO, MUNICIPIO SAN JUAN, PROVINCIA SAN JUAN."/>
    <s v="10 - FONDO GENERAL"/>
    <n v="15425"/>
    <s v="22 - SAN JUAN"/>
    <n v="0"/>
    <n v="1083405.71"/>
    <n v="1196343.25"/>
    <n v="0"/>
  </r>
  <r>
    <s v="2023"/>
    <x v="0"/>
    <x v="0"/>
    <x v="1"/>
    <x v="8"/>
    <s v="2 - Poder Ejecutivo"/>
    <s v="0206 - MINISTERIO DE EDUCACIÓN"/>
    <s v="0001 - MINISTERIO DE EDUCACION"/>
    <x v="1"/>
    <x v="8"/>
    <x v="33"/>
    <s v="2.7 - OBRAS"/>
    <s v="2.7.1 - OBRAS EN EDIFICACIONES"/>
    <s v="S"/>
    <s v="29 - AMPLIACIÓN DEL PLANTEL EDUCATIVO PARA INICIAL CAÑADA DE PIEDRA, MUNICIPIO AZUA, PROVINCIA AZUA."/>
    <s v="10 - FONDO GENERAL"/>
    <n v="15461"/>
    <s v="02 - AZUA"/>
    <n v="0"/>
    <n v="1513028.19"/>
    <n v="1682887.83"/>
    <n v="0"/>
  </r>
  <r>
    <s v="2023"/>
    <x v="0"/>
    <x v="0"/>
    <x v="1"/>
    <x v="8"/>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n v="15354"/>
    <s v="04 - BARAHONA"/>
    <n v="0"/>
    <n v="1539961.66"/>
    <n v="1694859.1500000004"/>
    <n v="0"/>
  </r>
  <r>
    <s v="2023"/>
    <x v="0"/>
    <x v="0"/>
    <x v="1"/>
    <x v="8"/>
    <s v="2 - Poder Ejecutivo"/>
    <s v="0206 - MINISTERIO DE EDUCACIÓN"/>
    <s v="0001 - MINISTERIO DE EDUCACION"/>
    <x v="1"/>
    <x v="8"/>
    <x v="33"/>
    <s v="2.7 - OBRAS"/>
    <s v="2.7.1 - OBRAS EN EDIFICACIONES"/>
    <s v="S"/>
    <s v="35 - AMPLIACIÓN DEL PLANTEL EDUCATIVO PARA INICIAL DAMIÁN, MUNICIPIO EL CERCADO, PROVINCIA SAN JUAN."/>
    <s v="10 - FONDO GENERAL"/>
    <n v="15418"/>
    <s v="22 - SAN JUAN"/>
    <n v="0"/>
    <n v="1076708.27"/>
    <n v="1196343.25"/>
    <n v="0"/>
  </r>
  <r>
    <s v="2023"/>
    <x v="0"/>
    <x v="0"/>
    <x v="1"/>
    <x v="8"/>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n v="15400"/>
    <s v="22 - SAN JUAN"/>
    <n v="0"/>
    <n v="1175316.6599999999"/>
    <n v="1196343.25"/>
    <n v="0"/>
  </r>
  <r>
    <s v="2023"/>
    <x v="0"/>
    <x v="0"/>
    <x v="1"/>
    <x v="8"/>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n v="15482"/>
    <s v="17 - PERAVIA"/>
    <n v="0"/>
    <n v="2471460.1800000002"/>
    <n v="2802175.209999999"/>
    <n v="0"/>
  </r>
  <r>
    <s v="2023"/>
    <x v="0"/>
    <x v="0"/>
    <x v="1"/>
    <x v="8"/>
    <s v="2 - Poder Ejecutivo"/>
    <s v="0206 - MINISTERIO DE EDUCACIÓN"/>
    <s v="0001 - MINISTERIO DE EDUCACION"/>
    <x v="1"/>
    <x v="8"/>
    <x v="33"/>
    <s v="2.7 - OBRAS"/>
    <s v="2.7.1 - OBRAS EN EDIFICACIONES"/>
    <s v="S"/>
    <s v="08 - AMPLIACIÓN DEL PLANTEL EDUCATIVO PARA INICIAL BURENDE, MUNICIPIO LA VEGA, PROVINCIA LA VEGA."/>
    <s v="10 - FONDO GENERAL"/>
    <n v="15612"/>
    <s v="13 - LA VEGA"/>
    <n v="0"/>
    <n v="2412652.75"/>
    <n v="2802175.21"/>
    <n v="0"/>
  </r>
  <r>
    <s v="2023"/>
    <x v="0"/>
    <x v="0"/>
    <x v="1"/>
    <x v="8"/>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n v="15607"/>
    <s v="13 - LA VEGA"/>
    <n v="0"/>
    <n v="1544122.95"/>
    <n v="1682887.83"/>
    <n v="0"/>
  </r>
  <r>
    <s v="2023"/>
    <x v="0"/>
    <x v="0"/>
    <x v="1"/>
    <x v="8"/>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x v="1"/>
    <x v="8"/>
    <x v="33"/>
    <s v="2.7 - OBRAS"/>
    <s v="2.7.1 - OBRAS EN EDIFICACIONES"/>
    <s v="S"/>
    <s v="35 - AMPLIACIÓN DEL PLANTEL EDUCATIVO PARA INICIAL EL JOBO, MUNICIPIO EL SEIBO, PROVINCIA EL SEIBO."/>
    <s v="10 - FONDO GENERAL"/>
    <n v="15578"/>
    <s v="08 - EL SEIBO"/>
    <n v="0"/>
    <n v="1067870.2"/>
    <n v="1179596.0900000001"/>
    <n v="0"/>
  </r>
  <r>
    <s v="2023"/>
    <x v="0"/>
    <x v="0"/>
    <x v="1"/>
    <x v="8"/>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n v="15550"/>
    <s v="23 - SAN PEDRO DE MACORIS"/>
    <n v="0"/>
    <n v="1112111.57"/>
    <n v="1179596.0900000001"/>
    <n v="0"/>
  </r>
  <r>
    <s v="2023"/>
    <x v="0"/>
    <x v="0"/>
    <x v="1"/>
    <x v="8"/>
    <s v="2 - Poder Ejecutivo"/>
    <s v="0206 - MINISTERIO DE EDUCACIÓN"/>
    <s v="0001 - MINISTERIO DE EDUCACION"/>
    <x v="1"/>
    <x v="8"/>
    <x v="33"/>
    <s v="2.7 - OBRAS"/>
    <s v="2.7.1 - OBRAS EN EDIFICACIONES"/>
    <s v="S"/>
    <s v="37 - AMPLIACIÓN DEL PLANTEL EDUCATIVO PARA INICIAL PASO CIBAO, MUNICIPIO EL SEIBO, PROVINCIA EL SEIBO."/>
    <s v="10 - FONDO GENERAL"/>
    <n v="15583"/>
    <s v="08 - EL SEIBO"/>
    <n v="0"/>
    <n v="1077140.92"/>
    <n v="1179596.0900000001"/>
    <n v="0"/>
  </r>
  <r>
    <s v="2023"/>
    <x v="0"/>
    <x v="0"/>
    <x v="1"/>
    <x v="8"/>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n v="15574"/>
    <s v="30 - HATO MAYOR"/>
    <n v="0"/>
    <n v="1067870.2"/>
    <n v="1222663.04"/>
    <n v="0"/>
  </r>
  <r>
    <s v="2023"/>
    <x v="0"/>
    <x v="0"/>
    <x v="1"/>
    <x v="8"/>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n v="15568"/>
    <s v="12 - LA ROMANA"/>
    <n v="0"/>
    <n v="1589085.43"/>
    <n v="1670916.51"/>
    <n v="0"/>
  </r>
  <r>
    <s v="2023"/>
    <x v="0"/>
    <x v="0"/>
    <x v="1"/>
    <x v="8"/>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n v="15615"/>
    <s v="13 - LA VEGA"/>
    <n v="0"/>
    <n v="1092247.83"/>
    <n v="1192156.46"/>
    <n v="0"/>
  </r>
  <r>
    <s v="2023"/>
    <x v="0"/>
    <x v="0"/>
    <x v="1"/>
    <x v="8"/>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n v="15586"/>
    <s v="30 - HATO MAYOR"/>
    <n v="0"/>
    <n v="1083703.8"/>
    <n v="1179596.0900000001"/>
    <n v="0"/>
  </r>
  <r>
    <s v="2023"/>
    <x v="0"/>
    <x v="0"/>
    <x v="1"/>
    <x v="8"/>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n v="15575"/>
    <s v="30 - HATO MAYOR"/>
    <n v="0"/>
    <n v="2457157.77"/>
    <n v="2771909.35"/>
    <n v="0"/>
  </r>
  <r>
    <s v="2023"/>
    <x v="0"/>
    <x v="0"/>
    <x v="1"/>
    <x v="8"/>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n v="15527"/>
    <s v="21 - SAN CRISTOBAL"/>
    <n v="0"/>
    <n v="2494717.25"/>
    <n v="2771909.35"/>
    <n v="0"/>
  </r>
  <r>
    <s v="2023"/>
    <x v="0"/>
    <x v="0"/>
    <x v="1"/>
    <x v="8"/>
    <s v="2 - Poder Ejecutivo"/>
    <s v="0206 - MINISTERIO DE EDUCACIÓN"/>
    <s v="0001 - MINISTERIO DE EDUCACION"/>
    <x v="1"/>
    <x v="8"/>
    <x v="33"/>
    <s v="2.7 - OBRAS"/>
    <s v="2.7.1 - OBRAS EN EDIFICACIONES"/>
    <s v="S"/>
    <s v="16 - AMPLIACIÓN DEL PLANTEL EDUCATIVO PARA INICIAL RANCHO VIEJO, MUNICIPIO LA VEGA, PROVINCIA LA VEGA."/>
    <s v="10 - FONDO GENERAL"/>
    <n v="15620"/>
    <s v="13 - LA VEGA"/>
    <n v="0"/>
    <n v="1516438.5"/>
    <n v="1682887.83"/>
    <n v="0"/>
  </r>
  <r>
    <s v="2023"/>
    <x v="0"/>
    <x v="0"/>
    <x v="1"/>
    <x v="8"/>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n v="15563"/>
    <s v="23 - SAN PEDRO DE MACORIS"/>
    <n v="0"/>
    <n v="1487534.73"/>
    <n v="1658945.19"/>
    <n v="0"/>
  </r>
  <r>
    <s v="2023"/>
    <x v="0"/>
    <x v="0"/>
    <x v="1"/>
    <x v="8"/>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n v="15642"/>
    <s v="09 - ESPAILLAT"/>
    <n v="0"/>
    <n v="0"/>
    <n v="1682887.83"/>
    <n v="0"/>
  </r>
  <r>
    <s v="2023"/>
    <x v="0"/>
    <x v="0"/>
    <x v="1"/>
    <x v="8"/>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n v="15580"/>
    <s v="30 - HATO MAYOR"/>
    <n v="0"/>
    <n v="1534916.2"/>
    <n v="1664930.85"/>
    <n v="0"/>
  </r>
  <r>
    <s v="2023"/>
    <x v="0"/>
    <x v="0"/>
    <x v="1"/>
    <x v="8"/>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n v="15576"/>
    <s v="08 - EL SEIBO"/>
    <n v="0"/>
    <n v="1516905.98"/>
    <n v="1664930.85"/>
    <n v="0"/>
  </r>
  <r>
    <s v="2023"/>
    <x v="0"/>
    <x v="0"/>
    <x v="1"/>
    <x v="8"/>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n v="15604"/>
    <s v="12 - LA ROMANA"/>
    <n v="0"/>
    <n v="2494718.42"/>
    <n v="2771909.35"/>
    <n v="0"/>
  </r>
  <r>
    <s v="2023"/>
    <x v="0"/>
    <x v="0"/>
    <x v="1"/>
    <x v="8"/>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n v="15504"/>
    <s v="21 - SAN CRISTOBAL"/>
    <n v="0"/>
    <n v="2503797.02"/>
    <n v="2781997.97"/>
    <n v="0"/>
  </r>
  <r>
    <s v="2023"/>
    <x v="0"/>
    <x v="0"/>
    <x v="1"/>
    <x v="8"/>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n v="15566"/>
    <s v="12 - LA ROMANA"/>
    <n v="0"/>
    <n v="1110921.95"/>
    <n v="1183782.8799999999"/>
    <n v="0"/>
  </r>
  <r>
    <s v="2023"/>
    <x v="0"/>
    <x v="0"/>
    <x v="1"/>
    <x v="8"/>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n v="15611"/>
    <s v="13 - LA VEGA"/>
    <n v="0"/>
    <n v="1544122.94"/>
    <n v="1682887.83"/>
    <n v="0"/>
  </r>
  <r>
    <s v="2023"/>
    <x v="0"/>
    <x v="0"/>
    <x v="1"/>
    <x v="8"/>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n v="15596"/>
    <s v="23 - SAN PEDRO DE MACORIS"/>
    <n v="0"/>
    <n v="1070573.6399999999"/>
    <n v="1179596.0900000001"/>
    <n v="0"/>
  </r>
  <r>
    <s v="2023"/>
    <x v="0"/>
    <x v="0"/>
    <x v="1"/>
    <x v="8"/>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n v="15629"/>
    <s v="13 - LA VEGA"/>
    <n v="0"/>
    <n v="1513230.52"/>
    <n v="1682887.83"/>
    <n v="0"/>
  </r>
  <r>
    <s v="2023"/>
    <x v="0"/>
    <x v="0"/>
    <x v="1"/>
    <x v="8"/>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n v="15559"/>
    <s v="23 - SAN PEDRO DE MACORIS"/>
    <n v="0"/>
    <n v="1492971.99"/>
    <n v="1664930.85"/>
    <n v="0"/>
  </r>
  <r>
    <s v="2023"/>
    <x v="0"/>
    <x v="0"/>
    <x v="1"/>
    <x v="8"/>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n v="15625"/>
    <s v="13 - LA VEGA"/>
    <n v="0"/>
    <n v="1073077.8600000001"/>
    <n v="1192156.46"/>
    <n v="0"/>
  </r>
  <r>
    <s v="2023"/>
    <x v="0"/>
    <x v="0"/>
    <x v="1"/>
    <x v="8"/>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n v="15549"/>
    <s v="23 - SAN PEDRO DE MACORIS"/>
    <n v="0"/>
    <n v="1112111.57"/>
    <n v="1179596.0900000001"/>
    <n v="0"/>
  </r>
  <r>
    <s v="2023"/>
    <x v="0"/>
    <x v="0"/>
    <x v="1"/>
    <x v="8"/>
    <s v="2 - Poder Ejecutivo"/>
    <s v="0206 - MINISTERIO DE EDUCACIÓN"/>
    <s v="0001 - MINISTERIO DE EDUCACION"/>
    <x v="1"/>
    <x v="8"/>
    <x v="33"/>
    <s v="2.7 - OBRAS"/>
    <s v="2.7.1 - OBRAS EN EDIFICACIONES"/>
    <s v="S"/>
    <s v="18 - AMPLIACIÓN DEL PLANTEL EDUCATIVO PARA INICIAL LAS CABUYAS, MUNICIPIO LA VEGA, PROVINCIA LA VEGA."/>
    <s v="10 - FONDO GENERAL"/>
    <n v="15622"/>
    <s v="13 - LA VEGA"/>
    <n v="0"/>
    <n v="1073077.8600000001"/>
    <n v="1192156.46"/>
    <n v="0"/>
  </r>
  <r>
    <s v="2023"/>
    <x v="0"/>
    <x v="0"/>
    <x v="1"/>
    <x v="8"/>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n v="15644"/>
    <s v="13 - LA VEGA"/>
    <n v="0"/>
    <n v="1514598.83"/>
    <n v="1682887.83"/>
    <n v="0"/>
  </r>
  <r>
    <s v="2023"/>
    <x v="0"/>
    <x v="0"/>
    <x v="1"/>
    <x v="8"/>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n v="15511"/>
    <s v="21 - SAN CRISTOBAL"/>
    <n v="0"/>
    <n v="2528189.65"/>
    <n v="2771909.35"/>
    <n v="0"/>
  </r>
  <r>
    <s v="2023"/>
    <x v="0"/>
    <x v="0"/>
    <x v="1"/>
    <x v="8"/>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n v="15634"/>
    <s v="09 - ESPAILLAT"/>
    <n v="0"/>
    <n v="1072940.79"/>
    <n v="1192156.46"/>
    <n v="0"/>
  </r>
  <r>
    <s v="2023"/>
    <x v="0"/>
    <x v="0"/>
    <x v="1"/>
    <x v="8"/>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n v="15577"/>
    <s v="30 - HATO MAYOR"/>
    <n v="0"/>
    <n v="1067870.2"/>
    <n v="1179596.0900000001"/>
    <n v="0"/>
  </r>
  <r>
    <s v="2023"/>
    <x v="0"/>
    <x v="0"/>
    <x v="1"/>
    <x v="8"/>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n v="15562"/>
    <s v="23 - SAN PEDRO DE MACORIS"/>
    <n v="0"/>
    <n v="1078229.1100000001"/>
    <n v="1175409.3"/>
    <n v="0"/>
  </r>
  <r>
    <s v="2023"/>
    <x v="0"/>
    <x v="0"/>
    <x v="1"/>
    <x v="8"/>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n v="15645"/>
    <s v="13 - LA VEGA"/>
    <n v="0"/>
    <n v="1072940.79"/>
    <n v="1192156.46"/>
    <n v="0"/>
  </r>
  <r>
    <s v="2023"/>
    <x v="0"/>
    <x v="0"/>
    <x v="1"/>
    <x v="8"/>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n v="15600"/>
    <s v="23 - SAN PEDRO DE MACORIS"/>
    <n v="0"/>
    <n v="1087475.1599999999"/>
    <n v="1222663.04"/>
    <n v="0"/>
  </r>
  <r>
    <s v="2023"/>
    <x v="0"/>
    <x v="0"/>
    <x v="1"/>
    <x v="8"/>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n v="15545"/>
    <s v="23 - SAN PEDRO DE MACORIS"/>
    <n v="0"/>
    <n v="2394573.0299999998"/>
    <n v="2771909.35"/>
    <n v="0"/>
  </r>
  <r>
    <s v="2023"/>
    <x v="0"/>
    <x v="0"/>
    <x v="1"/>
    <x v="8"/>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n v="15510"/>
    <s v="21 - SAN CRISTOBAL"/>
    <n v="0"/>
    <n v="2528189.65"/>
    <n v="2771909.35"/>
    <n v="0"/>
  </r>
  <r>
    <s v="2023"/>
    <x v="0"/>
    <x v="0"/>
    <x v="1"/>
    <x v="8"/>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n v="15649"/>
    <s v="09 - ESPAILLAT"/>
    <n v="0"/>
    <n v="2521956.4700000002"/>
    <n v="2802175.21"/>
    <n v="0"/>
  </r>
  <r>
    <s v="2023"/>
    <x v="0"/>
    <x v="0"/>
    <x v="1"/>
    <x v="8"/>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n v="15624"/>
    <s v="13 - LA VEGA"/>
    <n v="0"/>
    <n v="1514393.48"/>
    <n v="1682887.83"/>
    <n v="0"/>
  </r>
  <r>
    <s v="2023"/>
    <x v="0"/>
    <x v="0"/>
    <x v="1"/>
    <x v="8"/>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n v="15614"/>
    <s v="13 - LA VEGA"/>
    <n v="0"/>
    <n v="1092247.83"/>
    <n v="1192156.46"/>
    <n v="0"/>
  </r>
  <r>
    <s v="2023"/>
    <x v="0"/>
    <x v="0"/>
    <x v="1"/>
    <x v="8"/>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n v="15618"/>
    <s v="13 - LA VEGA"/>
    <n v="0"/>
    <n v="1070181.6299999999"/>
    <n v="1192156.46"/>
    <n v="0"/>
  </r>
  <r>
    <s v="2023"/>
    <x v="0"/>
    <x v="0"/>
    <x v="1"/>
    <x v="8"/>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n v="15589"/>
    <s v="23 - SAN PEDRO DE MACORIS"/>
    <n v="0"/>
    <n v="2779144.81"/>
    <n v="3087940.68"/>
    <n v="0"/>
  </r>
  <r>
    <s v="2023"/>
    <x v="0"/>
    <x v="0"/>
    <x v="1"/>
    <x v="8"/>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1102864.92"/>
    <n v="1175409.3"/>
    <n v="0"/>
  </r>
  <r>
    <s v="2023"/>
    <x v="0"/>
    <x v="0"/>
    <x v="1"/>
    <x v="8"/>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n v="15609"/>
    <s v="13 - LA VEGA"/>
    <n v="0"/>
    <n v="1094116.8899999999"/>
    <n v="1192156.46"/>
    <n v="0"/>
  </r>
  <r>
    <s v="2023"/>
    <x v="0"/>
    <x v="0"/>
    <x v="1"/>
    <x v="8"/>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n v="15570"/>
    <s v="12 - LA ROMANA"/>
    <n v="0"/>
    <n v="1513145.94"/>
    <n v="1670916.51"/>
    <n v="0"/>
  </r>
  <r>
    <s v="2023"/>
    <x v="0"/>
    <x v="0"/>
    <x v="1"/>
    <x v="8"/>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n v="15626"/>
    <s v="13 - LA VEGA"/>
    <n v="0"/>
    <n v="1514393.49"/>
    <n v="1682887.83"/>
    <n v="0"/>
  </r>
  <r>
    <s v="2023"/>
    <x v="0"/>
    <x v="0"/>
    <x v="1"/>
    <x v="8"/>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n v="15548"/>
    <s v="23 - SAN PEDRO DE MACORIS"/>
    <n v="0"/>
    <n v="1528777.73"/>
    <n v="1664930.85"/>
    <n v="0"/>
  </r>
  <r>
    <s v="2023"/>
    <x v="0"/>
    <x v="0"/>
    <x v="1"/>
    <x v="8"/>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n v="15579"/>
    <s v="08 - EL SEIBO"/>
    <n v="0"/>
    <n v="1077140.92"/>
    <n v="1179596.0900000001"/>
    <n v="0"/>
  </r>
  <r>
    <s v="2023"/>
    <x v="0"/>
    <x v="0"/>
    <x v="1"/>
    <x v="8"/>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n v="15544"/>
    <s v="23 - SAN PEDRO DE MACORIS"/>
    <n v="0"/>
    <n v="1528777.73"/>
    <n v="1664930.85"/>
    <n v="0"/>
  </r>
  <r>
    <s v="2023"/>
    <x v="0"/>
    <x v="0"/>
    <x v="1"/>
    <x v="8"/>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n v="15581"/>
    <s v="30 - HATO MAYOR"/>
    <n v="0"/>
    <n v="1534916.2"/>
    <n v="1664930.85"/>
    <n v="0"/>
  </r>
  <r>
    <s v="2023"/>
    <x v="0"/>
    <x v="0"/>
    <x v="1"/>
    <x v="8"/>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n v="15591"/>
    <s v="23 - SAN PEDRO DE MACORIS"/>
    <n v="0"/>
    <n v="2494718.2000000002"/>
    <n v="2771909.35"/>
    <n v="0"/>
  </r>
  <r>
    <s v="2023"/>
    <x v="0"/>
    <x v="0"/>
    <x v="1"/>
    <x v="8"/>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n v="15567"/>
    <s v="12 - LA ROMANA"/>
    <n v="0"/>
    <n v="1589085.43"/>
    <n v="1670916.51"/>
    <n v="0"/>
  </r>
  <r>
    <s v="2023"/>
    <x v="0"/>
    <x v="0"/>
    <x v="1"/>
    <x v="8"/>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n v="15506"/>
    <s v="21 - SAN CRISTOBAL"/>
    <n v="0"/>
    <n v="1503824.62"/>
    <n v="1670916.51"/>
    <n v="0"/>
  </r>
  <r>
    <s v="2023"/>
    <x v="0"/>
    <x v="0"/>
    <x v="1"/>
    <x v="8"/>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n v="15555"/>
    <s v="23 - SAN PEDRO DE MACORIS"/>
    <n v="0"/>
    <n v="0"/>
    <n v="1664930.85"/>
    <n v="0"/>
  </r>
  <r>
    <s v="2023"/>
    <x v="0"/>
    <x v="0"/>
    <x v="1"/>
    <x v="8"/>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n v="15588"/>
    <s v="30 - HATO MAYOR"/>
    <n v="0"/>
    <n v="1529325.72"/>
    <n v="1664930.85"/>
    <n v="0"/>
  </r>
  <r>
    <s v="2023"/>
    <x v="0"/>
    <x v="0"/>
    <x v="1"/>
    <x v="8"/>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n v="15507"/>
    <s v="21 - SAN CRISTOBAL"/>
    <n v="0"/>
    <n v="2494717.84"/>
    <n v="2771909.35"/>
    <n v="0"/>
  </r>
  <r>
    <s v="2023"/>
    <x v="0"/>
    <x v="0"/>
    <x v="1"/>
    <x v="8"/>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n v="15534"/>
    <s v="21 - SAN CRISTOBAL"/>
    <n v="0"/>
    <n v="1061635.44"/>
    <n v="1179596.0900000001"/>
    <n v="0"/>
  </r>
  <r>
    <s v="2023"/>
    <x v="0"/>
    <x v="0"/>
    <x v="1"/>
    <x v="8"/>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n v="15582"/>
    <s v="30 - HATO MAYOR"/>
    <n v="0"/>
    <n v="1534916.2"/>
    <n v="1664930.85"/>
    <n v="0"/>
  </r>
  <r>
    <s v="2023"/>
    <x v="0"/>
    <x v="0"/>
    <x v="1"/>
    <x v="8"/>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n v="15635"/>
    <s v="09 - ESPAILLAT"/>
    <n v="0"/>
    <n v="1072940.79"/>
    <n v="1235223.4099999999"/>
    <n v="0"/>
  </r>
  <r>
    <s v="2023"/>
    <x v="0"/>
    <x v="0"/>
    <x v="1"/>
    <x v="8"/>
    <s v="2 - Poder Ejecutivo"/>
    <s v="0206 - MINISTERIO DE EDUCACIÓN"/>
    <s v="0001 - MINISTERIO DE EDUCACION"/>
    <x v="1"/>
    <x v="8"/>
    <x v="33"/>
    <s v="2.7 - OBRAS"/>
    <s v="2.7.1 - OBRAS EN EDIFICACIONES"/>
    <s v="S"/>
    <s v="17 - AMPLIACIÓN DEL PLANTEL EDUCATIVO PARA INICIAL EL COROZO, MUNICIPIO MOCA, PROVINCIA ESPAILLAT."/>
    <s v="10 - FONDO GENERAL"/>
    <n v="15632"/>
    <s v="09 - ESPAILLAT"/>
    <n v="0"/>
    <n v="1072940.79"/>
    <n v="1235223.4099999999"/>
    <n v="0"/>
  </r>
  <r>
    <s v="2023"/>
    <x v="0"/>
    <x v="0"/>
    <x v="1"/>
    <x v="8"/>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n v="15595"/>
    <s v="23 - SAN PEDRO DE MACORIS"/>
    <n v="0"/>
    <n v="1546172.28"/>
    <n v="1664930.85"/>
    <n v="0"/>
  </r>
  <r>
    <s v="2023"/>
    <x v="0"/>
    <x v="0"/>
    <x v="1"/>
    <x v="8"/>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n v="15531"/>
    <s v="21 - SAN CRISTOBAL"/>
    <n v="0"/>
    <n v="1498436.31"/>
    <n v="1664930.85"/>
    <n v="0"/>
  </r>
  <r>
    <s v="2023"/>
    <x v="0"/>
    <x v="0"/>
    <x v="1"/>
    <x v="8"/>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n v="15628"/>
    <s v="13 - LA VEGA"/>
    <n v="0"/>
    <n v="1104863.6299999999"/>
    <n v="1192156.46"/>
    <n v="0"/>
  </r>
  <r>
    <s v="2023"/>
    <x v="0"/>
    <x v="0"/>
    <x v="1"/>
    <x v="8"/>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n v="15638"/>
    <s v="09 - ESPAILLAT"/>
    <n v="0"/>
    <n v="1103828.75"/>
    <n v="1192156.46"/>
    <n v="0"/>
  </r>
  <r>
    <s v="2023"/>
    <x v="0"/>
    <x v="0"/>
    <x v="1"/>
    <x v="8"/>
    <s v="2 - Poder Ejecutivo"/>
    <s v="0206 - MINISTERIO DE EDUCACIÓN"/>
    <s v="0001 - MINISTERIO DE EDUCACION"/>
    <x v="1"/>
    <x v="8"/>
    <x v="33"/>
    <s v="2.7 - OBRAS"/>
    <s v="2.7.1 - OBRAS EN EDIFICACIONES"/>
    <s v="S"/>
    <s v="26 - AMPLIACIÓN DEL PLANTEL EDUCATIVO PARA INICIAL CUTUPÚ, MUNICIPIO LA VEGA, PROVINCIA LA VEGA."/>
    <s v="10 - FONDO GENERAL"/>
    <n v="15630"/>
    <s v="13 - LA VEGA"/>
    <n v="0"/>
    <n v="2427557.7599999998"/>
    <n v="2802175.21"/>
    <n v="0"/>
  </r>
  <r>
    <s v="2023"/>
    <x v="0"/>
    <x v="0"/>
    <x v="1"/>
    <x v="8"/>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n v="15639"/>
    <s v="09 - ESPAILLAT"/>
    <n v="0"/>
    <n v="0"/>
    <n v="1192156.46"/>
    <n v="0"/>
  </r>
  <r>
    <s v="2023"/>
    <x v="0"/>
    <x v="0"/>
    <x v="1"/>
    <x v="8"/>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n v="15508"/>
    <s v="21 - SAN CRISTOBAL"/>
    <n v="0"/>
    <n v="1067600.1399999999"/>
    <n v="1179596.0900000001"/>
    <n v="0"/>
  </r>
  <r>
    <s v="2023"/>
    <x v="0"/>
    <x v="0"/>
    <x v="1"/>
    <x v="8"/>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n v="15557"/>
    <s v="23 - SAN PEDRO DE MACORIS"/>
    <n v="0"/>
    <n v="0"/>
    <n v="1664930.85"/>
    <n v="0"/>
  </r>
  <r>
    <s v="2023"/>
    <x v="0"/>
    <x v="0"/>
    <x v="1"/>
    <x v="8"/>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n v="15606"/>
    <s v="12 - LA ROMANA"/>
    <n v="0"/>
    <n v="2494718.41"/>
    <n v="2771909.35"/>
    <n v="0"/>
  </r>
  <r>
    <s v="2023"/>
    <x v="0"/>
    <x v="0"/>
    <x v="1"/>
    <x v="8"/>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n v="15641"/>
    <s v="09 - ESPAILLAT"/>
    <n v="0"/>
    <n v="0"/>
    <n v="1682887.83"/>
    <n v="0"/>
  </r>
  <r>
    <s v="2023"/>
    <x v="0"/>
    <x v="0"/>
    <x v="1"/>
    <x v="8"/>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n v="15613"/>
    <s v="13 - LA VEGA"/>
    <n v="0"/>
    <n v="1549944.5"/>
    <n v="1682887.83"/>
    <n v="0"/>
  </r>
  <r>
    <s v="2023"/>
    <x v="0"/>
    <x v="0"/>
    <x v="1"/>
    <x v="8"/>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n v="15540"/>
    <s v="21 - SAN CRISTOBAL"/>
    <n v="0"/>
    <n v="1520450.42"/>
    <n v="1664930.85"/>
    <n v="0"/>
  </r>
  <r>
    <s v="2023"/>
    <x v="0"/>
    <x v="0"/>
    <x v="1"/>
    <x v="8"/>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n v="15505"/>
    <s v="21 - SAN CRISTOBAL"/>
    <n v="0"/>
    <n v="1503824.62"/>
    <n v="1670916.51"/>
    <n v="0"/>
  </r>
  <r>
    <s v="2023"/>
    <x v="0"/>
    <x v="0"/>
    <x v="1"/>
    <x v="8"/>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n v="15598"/>
    <s v="23 - SAN PEDRO DE MACORIS"/>
    <n v="0"/>
    <n v="4787992.08"/>
    <n v="5377407.6200000001"/>
    <n v="0"/>
  </r>
  <r>
    <s v="2023"/>
    <x v="0"/>
    <x v="0"/>
    <x v="1"/>
    <x v="8"/>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n v="15587"/>
    <s v="30 - HATO MAYOR"/>
    <n v="0"/>
    <n v="1529325.72"/>
    <n v="1664930.85"/>
    <n v="0"/>
  </r>
  <r>
    <s v="2023"/>
    <x v="0"/>
    <x v="0"/>
    <x v="1"/>
    <x v="8"/>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n v="15652"/>
    <s v="21 - SAN CRISTOBAL"/>
    <n v="0"/>
    <n v="1461984.7"/>
    <n v="1664930.85"/>
    <n v="0"/>
  </r>
  <r>
    <s v="2023"/>
    <x v="0"/>
    <x v="0"/>
    <x v="1"/>
    <x v="8"/>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n v="15610"/>
    <s v="13 - LA VEGA"/>
    <n v="0"/>
    <n v="1544122.95"/>
    <n v="1682887.83"/>
    <n v="0"/>
  </r>
  <r>
    <s v="2023"/>
    <x v="0"/>
    <x v="0"/>
    <x v="1"/>
    <x v="8"/>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n v="15558"/>
    <s v="23 - SAN PEDRO DE MACORIS"/>
    <n v="0"/>
    <n v="0"/>
    <n v="1179596.0900000001"/>
    <n v="0"/>
  </r>
  <r>
    <s v="2023"/>
    <x v="0"/>
    <x v="0"/>
    <x v="1"/>
    <x v="8"/>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n v="15546"/>
    <s v="30 - HATO MAYOR"/>
    <n v="0"/>
    <n v="1081369.21"/>
    <n v="1179596.0900000001"/>
    <n v="0"/>
  </r>
  <r>
    <s v="2023"/>
    <x v="0"/>
    <x v="0"/>
    <x v="1"/>
    <x v="8"/>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n v="15543"/>
    <s v="21 - SAN CRISTOBAL"/>
    <n v="0"/>
    <n v="1520450.42"/>
    <n v="1664930.85"/>
    <n v="0"/>
  </r>
  <r>
    <s v="2023"/>
    <x v="0"/>
    <x v="0"/>
    <x v="1"/>
    <x v="8"/>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x v="1"/>
    <x v="8"/>
    <x v="33"/>
    <s v="2.7 - OBRAS"/>
    <s v="2.7.1 - OBRAS EN EDIFICACIONES"/>
    <s v="S"/>
    <s v="23 - AMPLIACIÓN DEL PLANTEL EDUCATIVO PARA INICIAL LAS CAÑAS, MUNICIPIO LA VEGA, PROVINCIA LA VEGA."/>
    <s v="10 - FONDO GENERAL"/>
    <n v="15627"/>
    <s v="13 - LA VEGA"/>
    <n v="0"/>
    <n v="1104863.6299999999"/>
    <n v="1192156.46"/>
    <n v="0"/>
  </r>
  <r>
    <s v="2023"/>
    <x v="0"/>
    <x v="0"/>
    <x v="1"/>
    <x v="8"/>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n v="15553"/>
    <s v="23 - SAN PEDRO DE MACORIS"/>
    <n v="0"/>
    <n v="2419005.7799999998"/>
    <n v="2771909.35"/>
    <n v="0"/>
  </r>
  <r>
    <s v="2023"/>
    <x v="0"/>
    <x v="0"/>
    <x v="1"/>
    <x v="8"/>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n v="15551"/>
    <s v="23 - SAN PEDRO DE MACORIS"/>
    <n v="0"/>
    <n v="1112111.57"/>
    <n v="1179596.0900000001"/>
    <n v="0"/>
  </r>
  <r>
    <s v="2023"/>
    <x v="0"/>
    <x v="0"/>
    <x v="1"/>
    <x v="8"/>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n v="15533"/>
    <s v="21 - SAN CRISTOBAL"/>
    <n v="0"/>
    <n v="1061635.44"/>
    <n v="1179596.0900000001"/>
    <n v="0"/>
  </r>
  <r>
    <s v="2023"/>
    <x v="0"/>
    <x v="0"/>
    <x v="1"/>
    <x v="8"/>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n v="15585"/>
    <s v="30 - HATO MAYOR"/>
    <n v="0"/>
    <n v="2388807.88"/>
    <n v="2771909.35"/>
    <n v="0"/>
  </r>
  <r>
    <s v="2023"/>
    <x v="0"/>
    <x v="0"/>
    <x v="1"/>
    <x v="8"/>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n v="15623"/>
    <s v="13 - LA VEGA"/>
    <n v="0"/>
    <n v="1073077.8600000001"/>
    <n v="1192156.46"/>
    <n v="0"/>
  </r>
  <r>
    <s v="2023"/>
    <x v="0"/>
    <x v="0"/>
    <x v="1"/>
    <x v="8"/>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n v="15556"/>
    <s v="23 - SAN PEDRO DE MACORIS"/>
    <n v="0"/>
    <n v="0"/>
    <n v="1664930.85"/>
    <n v="0"/>
  </r>
  <r>
    <s v="2023"/>
    <x v="0"/>
    <x v="0"/>
    <x v="1"/>
    <x v="8"/>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n v="15608"/>
    <s v="13 - LA VEGA"/>
    <n v="0"/>
    <n v="2412209.91"/>
    <n v="2802175.21"/>
    <n v="0"/>
  </r>
  <r>
    <s v="2023"/>
    <x v="0"/>
    <x v="0"/>
    <x v="1"/>
    <x v="8"/>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n v="15646"/>
    <s v="13 - LA VEGA"/>
    <n v="0"/>
    <n v="1514598.83"/>
    <n v="1682887.83"/>
    <n v="0"/>
  </r>
  <r>
    <s v="2023"/>
    <x v="0"/>
    <x v="0"/>
    <x v="1"/>
    <x v="8"/>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n v="15572"/>
    <s v="30 - HATO MAYOR"/>
    <n v="0"/>
    <n v="1507622.49"/>
    <n v="1664930.85"/>
    <n v="0"/>
  </r>
  <r>
    <s v="2023"/>
    <x v="0"/>
    <x v="0"/>
    <x v="1"/>
    <x v="8"/>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n v="15561"/>
    <s v="23 - SAN PEDRO DE MACORIS"/>
    <n v="0"/>
    <n v="1487534.73"/>
    <n v="1658945.19"/>
    <n v="0"/>
  </r>
  <r>
    <s v="2023"/>
    <x v="0"/>
    <x v="0"/>
    <x v="1"/>
    <x v="8"/>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n v="15573"/>
    <s v="30 - HATO MAYOR"/>
    <n v="0"/>
    <n v="1507622.48"/>
    <n v="1664930.85"/>
    <n v="0"/>
  </r>
  <r>
    <s v="2023"/>
    <x v="0"/>
    <x v="0"/>
    <x v="1"/>
    <x v="8"/>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n v="15590"/>
    <s v="23 - SAN PEDRO DE MACORIS"/>
    <n v="0"/>
    <n v="1498435.03"/>
    <n v="1664930.85"/>
    <n v="0"/>
  </r>
  <r>
    <s v="2023"/>
    <x v="0"/>
    <x v="0"/>
    <x v="1"/>
    <x v="8"/>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n v="15528"/>
    <s v="21 - SAN CRISTOBAL"/>
    <n v="0"/>
    <n v="1498436.31"/>
    <n v="1664930.85"/>
    <n v="0"/>
  </r>
  <r>
    <s v="2023"/>
    <x v="0"/>
    <x v="0"/>
    <x v="1"/>
    <x v="8"/>
    <s v="2 - Poder Ejecutivo"/>
    <s v="0206 - MINISTERIO DE EDUCACIÓN"/>
    <s v="0001 - MINISTERIO DE EDUCACION"/>
    <x v="1"/>
    <x v="8"/>
    <x v="33"/>
    <s v="2.7 - OBRAS"/>
    <s v="2.7.1 - OBRAS EN EDIFICACIONES"/>
    <s v="S"/>
    <s v="12 - AMPLIACIÓN DEL PLANTEL EDUCATIVO PARA INICIAL HATO VIEJO, MUNICIPIO LA VEGA, PROVINCIA LA VEGA."/>
    <s v="10 - FONDO GENERAL"/>
    <n v="15616"/>
    <s v="13 - LA VEGA"/>
    <n v="0"/>
    <n v="1549944.5"/>
    <n v="1682887.83"/>
    <n v="0"/>
  </r>
  <r>
    <s v="2023"/>
    <x v="0"/>
    <x v="0"/>
    <x v="1"/>
    <x v="8"/>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n v="15605"/>
    <s v="12 - LA ROMANA"/>
    <n v="0"/>
    <n v="2494718.42"/>
    <n v="2771909.35"/>
    <n v="0"/>
  </r>
  <r>
    <s v="2023"/>
    <x v="0"/>
    <x v="0"/>
    <x v="1"/>
    <x v="8"/>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n v="15529"/>
    <s v="21 - SAN CRISTOBAL"/>
    <n v="0"/>
    <n v="1498436.31"/>
    <n v="1751064.74"/>
    <n v="0"/>
  </r>
  <r>
    <s v="2023"/>
    <x v="0"/>
    <x v="0"/>
    <x v="1"/>
    <x v="8"/>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n v="15526"/>
    <s v="21 - SAN CRISTOBAL"/>
    <n v="0"/>
    <n v="2469520.09"/>
    <n v="2771909.35"/>
    <n v="0"/>
  </r>
  <r>
    <s v="2023"/>
    <x v="0"/>
    <x v="0"/>
    <x v="1"/>
    <x v="8"/>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n v="15633"/>
    <s v="09 - ESPAILLAT"/>
    <n v="0"/>
    <n v="1514598.83"/>
    <n v="1682887.83"/>
    <n v="0"/>
  </r>
  <r>
    <s v="2023"/>
    <x v="0"/>
    <x v="0"/>
    <x v="1"/>
    <x v="8"/>
    <s v="2 - Poder Ejecutivo"/>
    <s v="0206 - MINISTERIO DE EDUCACIÓN"/>
    <s v="0001 - MINISTERIO DE EDUCACION"/>
    <x v="1"/>
    <x v="8"/>
    <x v="33"/>
    <s v="2.7 - OBRAS"/>
    <s v="2.7.1 - OBRAS EN EDIFICACIONES"/>
    <s v="S"/>
    <s v="13 - AMPLIACIÓN DEL PLANTEL EDUCATIVO PARA INICIAL LA TINA, MUNICIPIO LA VEGA, PROVINCIA LA VEGA."/>
    <s v="10 - FONDO GENERAL"/>
    <n v="15617"/>
    <s v="13 - LA VEGA"/>
    <n v="0"/>
    <n v="1516438.5"/>
    <n v="1682887.83"/>
    <n v="0"/>
  </r>
  <r>
    <s v="2023"/>
    <x v="0"/>
    <x v="0"/>
    <x v="1"/>
    <x v="8"/>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n v="15535"/>
    <s v="21 - SAN CRISTOBAL"/>
    <n v="0"/>
    <n v="2494717.25"/>
    <n v="2771909.35"/>
    <n v="0"/>
  </r>
  <r>
    <s v="2023"/>
    <x v="0"/>
    <x v="0"/>
    <x v="1"/>
    <x v="8"/>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n v="15594"/>
    <s v="23 - SAN PEDRO DE MACORIS"/>
    <n v="0"/>
    <n v="1070573.6399999999"/>
    <n v="1179596.0900000001"/>
    <n v="0"/>
  </r>
  <r>
    <s v="2023"/>
    <x v="0"/>
    <x v="0"/>
    <x v="1"/>
    <x v="8"/>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n v="15619"/>
    <s v="13 - LA VEGA"/>
    <n v="0"/>
    <n v="1516438.5"/>
    <n v="1682887.83"/>
    <n v="0"/>
  </r>
  <r>
    <s v="2023"/>
    <x v="0"/>
    <x v="0"/>
    <x v="1"/>
    <x v="8"/>
    <s v="2 - Poder Ejecutivo"/>
    <s v="0206 - MINISTERIO DE EDUCACIÓN"/>
    <s v="0001 - MINISTERIO DE EDUCACION"/>
    <x v="1"/>
    <x v="8"/>
    <x v="33"/>
    <s v="2.7 - OBRAS"/>
    <s v="2.7.1 - OBRAS EN EDIFICACIONES"/>
    <s v="S"/>
    <s v="31 - AMPLIACIÓN DEL PLANTEL EDUCATIVO PARA INICIAL RINCÓN, MUNICIPIO JIMA ABAJO, PROVINCIA LA VEGA."/>
    <s v="10 - FONDO GENERAL"/>
    <n v="15650"/>
    <s v="13 - LA VEGA"/>
    <n v="0"/>
    <n v="1072940.79"/>
    <n v="1192156.46"/>
    <n v="0"/>
  </r>
  <r>
    <s v="2023"/>
    <x v="0"/>
    <x v="0"/>
    <x v="1"/>
    <x v="8"/>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n v="15599"/>
    <s v="23 - SAN PEDRO DE MACORIS"/>
    <n v="0"/>
    <n v="1087475.1599999999"/>
    <n v="1179596.0900000001"/>
    <n v="0"/>
  </r>
  <r>
    <s v="2023"/>
    <x v="0"/>
    <x v="0"/>
    <x v="1"/>
    <x v="8"/>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n v="15509"/>
    <s v="21 - SAN CRISTOBAL"/>
    <n v="0"/>
    <n v="1461984.7"/>
    <n v="1664930.85"/>
    <n v="0"/>
  </r>
  <r>
    <s v="2023"/>
    <x v="0"/>
    <x v="0"/>
    <x v="1"/>
    <x v="8"/>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n v="15564"/>
    <s v="23 - SAN PEDRO DE MACORIS"/>
    <n v="0"/>
    <n v="1102864.92"/>
    <n v="1175409.3"/>
    <n v="0"/>
  </r>
  <r>
    <s v="2023"/>
    <x v="0"/>
    <x v="0"/>
    <x v="1"/>
    <x v="8"/>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n v="15569"/>
    <s v="12 - LA ROMANA"/>
    <n v="0"/>
    <n v="2489978.36"/>
    <n v="2781997.97"/>
    <n v="0"/>
  </r>
  <r>
    <s v="2023"/>
    <x v="0"/>
    <x v="0"/>
    <x v="1"/>
    <x v="8"/>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n v="15530"/>
    <s v="21 - SAN CRISTOBAL"/>
    <n v="0"/>
    <n v="2494717.25"/>
    <n v="2771909.85"/>
    <n v="0"/>
  </r>
  <r>
    <s v="2023"/>
    <x v="0"/>
    <x v="0"/>
    <x v="1"/>
    <x v="8"/>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n v="15643"/>
    <s v="13 - LA VEGA"/>
    <n v="0"/>
    <n v="0"/>
    <n v="1682887.83"/>
    <n v="0"/>
  </r>
  <r>
    <s v="2023"/>
    <x v="0"/>
    <x v="0"/>
    <x v="1"/>
    <x v="8"/>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n v="15584"/>
    <s v="30 - HATO MAYOR"/>
    <n v="0"/>
    <n v="1083703.79"/>
    <n v="1179596.0900000001"/>
    <n v="0"/>
  </r>
  <r>
    <s v="2023"/>
    <x v="0"/>
    <x v="0"/>
    <x v="1"/>
    <x v="8"/>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n v="15621"/>
    <s v="13 - LA VEGA"/>
    <n v="0"/>
    <n v="1070181.6299999999"/>
    <n v="1192156.46"/>
    <n v="0"/>
  </r>
  <r>
    <s v="2023"/>
    <x v="0"/>
    <x v="0"/>
    <x v="1"/>
    <x v="8"/>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n v="15542"/>
    <s v="21 - SAN CRISTOBAL"/>
    <n v="0"/>
    <n v="2408082.83"/>
    <n v="2771909.35"/>
    <n v="0"/>
  </r>
  <r>
    <s v="2023"/>
    <x v="0"/>
    <x v="0"/>
    <x v="1"/>
    <x v="8"/>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n v="15637"/>
    <s v="09 - ESPAILLAT"/>
    <n v="0"/>
    <n v="1566577.06"/>
    <n v="1769021.72"/>
    <n v="0"/>
  </r>
  <r>
    <s v="2023"/>
    <x v="0"/>
    <x v="0"/>
    <x v="1"/>
    <x v="8"/>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n v="15560"/>
    <s v="23 - SAN PEDRO DE MACORIS"/>
    <n v="0"/>
    <n v="1492971.99"/>
    <n v="1664930.85"/>
    <n v="0"/>
  </r>
  <r>
    <s v="2023"/>
    <x v="0"/>
    <x v="0"/>
    <x v="1"/>
    <x v="8"/>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n v="15552"/>
    <s v="23 - SAN PEDRO DE MACORIS"/>
    <n v="0"/>
    <n v="2419005.7799999998"/>
    <n v="2771909.35"/>
    <n v="0"/>
  </r>
  <r>
    <s v="2023"/>
    <x v="0"/>
    <x v="0"/>
    <x v="1"/>
    <x v="8"/>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n v="15631"/>
    <s v="09 - ESPAILLAT"/>
    <n v="0"/>
    <n v="1104863.6299999999"/>
    <n v="1192156.46"/>
    <n v="0"/>
  </r>
  <r>
    <s v="2023"/>
    <x v="0"/>
    <x v="0"/>
    <x v="1"/>
    <x v="8"/>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n v="15547"/>
    <s v="30 - HATO MAYOR"/>
    <n v="0"/>
    <n v="1081369.21"/>
    <n v="1179596.0900000001"/>
    <n v="0"/>
  </r>
  <r>
    <s v="2023"/>
    <x v="0"/>
    <x v="0"/>
    <x v="1"/>
    <x v="8"/>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n v="15571"/>
    <s v="30 - HATO MAYOR"/>
    <n v="0"/>
    <n v="2480847.69"/>
    <n v="2771909.35"/>
    <n v="0"/>
  </r>
  <r>
    <s v="2023"/>
    <x v="0"/>
    <x v="0"/>
    <x v="1"/>
    <x v="8"/>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n v="15554"/>
    <s v="23 - SAN PEDRO DE MACORIS"/>
    <n v="0"/>
    <n v="0"/>
    <n v="1664930.85"/>
    <n v="0"/>
  </r>
  <r>
    <s v="2023"/>
    <x v="0"/>
    <x v="0"/>
    <x v="1"/>
    <x v="8"/>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n v="15541"/>
    <s v="21 - SAN CRISTOBAL"/>
    <n v="0"/>
    <n v="1520450.42"/>
    <n v="1664930.85"/>
    <n v="0"/>
  </r>
  <r>
    <s v="2023"/>
    <x v="0"/>
    <x v="0"/>
    <x v="1"/>
    <x v="8"/>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n v="15636"/>
    <s v="09 - ESPAILLAT"/>
    <n v="0"/>
    <n v="1103828.75"/>
    <n v="1192156.46"/>
    <n v="0"/>
  </r>
  <r>
    <s v="2023"/>
    <x v="0"/>
    <x v="0"/>
    <x v="1"/>
    <x v="8"/>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n v="15532"/>
    <s v="21 - SAN CRISTOBAL"/>
    <n v="0"/>
    <n v="2494717.25"/>
    <n v="2771909.35"/>
    <n v="0"/>
  </r>
  <r>
    <s v="2023"/>
    <x v="0"/>
    <x v="0"/>
    <x v="1"/>
    <x v="8"/>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n v="15597"/>
    <s v="23 - SAN PEDRO DE MACORIS"/>
    <n v="0"/>
    <n v="2429112.9300000002"/>
    <n v="2771909.35"/>
    <n v="0"/>
  </r>
  <r>
    <s v="2023"/>
    <x v="0"/>
    <x v="0"/>
    <x v="1"/>
    <x v="8"/>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n v="15695"/>
    <s v="06 - DUARTE"/>
    <n v="0"/>
    <n v="1077476.07"/>
    <n v="1192156.46"/>
    <n v="0"/>
  </r>
  <r>
    <s v="2023"/>
    <x v="0"/>
    <x v="0"/>
    <x v="1"/>
    <x v="8"/>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n v="15688"/>
    <s v="06 - DUARTE"/>
    <n v="0"/>
    <n v="1492141.73"/>
    <n v="1682887.83"/>
    <n v="0"/>
  </r>
  <r>
    <s v="2023"/>
    <x v="0"/>
    <x v="0"/>
    <x v="1"/>
    <x v="8"/>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n v="15685"/>
    <s v="06 - DUARTE"/>
    <n v="0"/>
    <n v="1082884.58"/>
    <n v="1192156.46"/>
    <n v="0"/>
  </r>
  <r>
    <s v="2023"/>
    <x v="0"/>
    <x v="0"/>
    <x v="1"/>
    <x v="8"/>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n v="15687"/>
    <s v="06 - DUARTE"/>
    <n v="0"/>
    <n v="1082884.58"/>
    <n v="1192156.46"/>
    <n v="0"/>
  </r>
  <r>
    <s v="2023"/>
    <x v="0"/>
    <x v="0"/>
    <x v="1"/>
    <x v="8"/>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n v="15656"/>
    <s v="19 - HERMANAS MIRABAL"/>
    <n v="0"/>
    <n v="2495904.84"/>
    <n v="2802175.21"/>
    <n v="0"/>
  </r>
  <r>
    <s v="2023"/>
    <x v="0"/>
    <x v="0"/>
    <x v="1"/>
    <x v="8"/>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n v="15743"/>
    <s v="25 - SANTIAGO"/>
    <n v="0"/>
    <n v="1115879.8"/>
    <n v="1192156.46"/>
    <n v="0"/>
  </r>
  <r>
    <s v="2023"/>
    <x v="0"/>
    <x v="0"/>
    <x v="1"/>
    <x v="8"/>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n v="15736"/>
    <s v="25 - SANTIAGO"/>
    <n v="0"/>
    <n v="1118299.93"/>
    <n v="1192156.46"/>
    <n v="0"/>
  </r>
  <r>
    <s v="2023"/>
    <x v="0"/>
    <x v="0"/>
    <x v="1"/>
    <x v="8"/>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n v="15692"/>
    <s v="06 - DUARTE"/>
    <n v="0"/>
    <n v="2489491.1"/>
    <n v="2802175.21"/>
    <n v="0"/>
  </r>
  <r>
    <s v="2023"/>
    <x v="0"/>
    <x v="0"/>
    <x v="1"/>
    <x v="8"/>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n v="15661"/>
    <s v="06 - DUARTE"/>
    <n v="0"/>
    <n v="2495055.81"/>
    <n v="2802175.21"/>
    <n v="0"/>
  </r>
  <r>
    <s v="2023"/>
    <x v="0"/>
    <x v="0"/>
    <x v="1"/>
    <x v="8"/>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n v="15712"/>
    <s v="25 - SANTIAGO"/>
    <n v="0"/>
    <n v="2521954.13"/>
    <n v="2802175.21"/>
    <n v="0"/>
  </r>
  <r>
    <s v="2023"/>
    <x v="0"/>
    <x v="0"/>
    <x v="1"/>
    <x v="8"/>
    <s v="2 - Poder Ejecutivo"/>
    <s v="0206 - MINISTERIO DE EDUCACIÓN"/>
    <s v="0001 - MINISTERIO DE EDUCACION"/>
    <x v="1"/>
    <x v="8"/>
    <x v="33"/>
    <s v="2.7 - OBRAS"/>
    <s v="2.7.1 - OBRAS EN EDIFICACIONES"/>
    <s v="S"/>
    <s v="33 - AMPLIACIÓN DEL PLANTEL EDUCATIVO PARA INICIAL CAOBETE, MUNICIPIO PIMENTEL, PROVINCIA DUARTE."/>
    <s v="10 - FONDO GENERAL"/>
    <n v="15664"/>
    <s v="06 - DUARTE"/>
    <n v="0"/>
    <n v="1595304.69"/>
    <n v="1682887.83"/>
    <n v="0"/>
  </r>
  <r>
    <s v="2023"/>
    <x v="0"/>
    <x v="0"/>
    <x v="1"/>
    <x v="8"/>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n v="15786"/>
    <s v="26 - SANTIAGO RODRIGUEZ"/>
    <n v="0"/>
    <n v="4901313.3899999997"/>
    <n v="5456390.6900000004"/>
    <n v="0"/>
  </r>
  <r>
    <s v="2023"/>
    <x v="0"/>
    <x v="0"/>
    <x v="1"/>
    <x v="8"/>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n v="15672"/>
    <s v="06 - DUARTE"/>
    <n v="0"/>
    <n v="0"/>
    <n v="2802175.21"/>
    <n v="0"/>
  </r>
  <r>
    <s v="2023"/>
    <x v="0"/>
    <x v="0"/>
    <x v="1"/>
    <x v="8"/>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n v="15721"/>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n v="15698"/>
    <s v="19 - HERMANAS MIRABAL"/>
    <n v="0"/>
    <n v="1077476.07"/>
    <n v="1192156.46"/>
    <n v="0"/>
  </r>
  <r>
    <s v="2023"/>
    <x v="0"/>
    <x v="0"/>
    <x v="1"/>
    <x v="8"/>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n v="15723"/>
    <s v="25 - SANTIAGO"/>
    <n v="0"/>
    <n v="0"/>
    <n v="1192156.46"/>
    <n v="0"/>
  </r>
  <r>
    <s v="2023"/>
    <x v="0"/>
    <x v="0"/>
    <x v="1"/>
    <x v="8"/>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n v="15745"/>
    <s v="25 - SANTIAGO"/>
    <n v="0"/>
    <n v="2505450.08"/>
    <n v="2802175.21"/>
    <n v="0"/>
  </r>
  <r>
    <s v="2023"/>
    <x v="0"/>
    <x v="0"/>
    <x v="1"/>
    <x v="8"/>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n v="15789"/>
    <s v="27 - VALVERDE"/>
    <n v="0"/>
    <n v="2505525.08"/>
    <n v="2812263.83"/>
    <n v="0"/>
  </r>
  <r>
    <s v="2023"/>
    <x v="0"/>
    <x v="0"/>
    <x v="1"/>
    <x v="8"/>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n v="15669"/>
    <s v="06 - DUARTE"/>
    <n v="0"/>
    <n v="0"/>
    <n v="1682887.83"/>
    <n v="0"/>
  </r>
  <r>
    <s v="2023"/>
    <x v="0"/>
    <x v="0"/>
    <x v="1"/>
    <x v="8"/>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n v="15659"/>
    <s v="19 - HERMANAS MIRABAL"/>
    <n v="0"/>
    <n v="1064009.51"/>
    <n v="1192156.46"/>
    <n v="0"/>
  </r>
  <r>
    <s v="2023"/>
    <x v="0"/>
    <x v="0"/>
    <x v="1"/>
    <x v="8"/>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n v="15761"/>
    <s v="25 - SANTIAGO"/>
    <n v="0"/>
    <n v="1520782.25"/>
    <n v="1682887.83"/>
    <n v="0"/>
  </r>
  <r>
    <s v="2023"/>
    <x v="0"/>
    <x v="0"/>
    <x v="1"/>
    <x v="8"/>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n v="15655"/>
    <s v="19 - HERMANAS MIRABAL"/>
    <n v="0"/>
    <n v="2495904.84"/>
    <n v="2802175.21"/>
    <n v="0"/>
  </r>
  <r>
    <s v="2023"/>
    <x v="0"/>
    <x v="0"/>
    <x v="1"/>
    <x v="8"/>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n v="15775"/>
    <s v="27 - VALVERDE"/>
    <n v="0"/>
    <n v="4765289.8499999996"/>
    <n v="5456390.6900000004"/>
    <n v="0"/>
  </r>
  <r>
    <s v="2023"/>
    <x v="0"/>
    <x v="0"/>
    <x v="1"/>
    <x v="8"/>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n v="15713"/>
    <s v="25 - SANTIAGO"/>
    <n v="0"/>
    <n v="1545337.2"/>
    <n v="1682887.83"/>
    <n v="0"/>
  </r>
  <r>
    <s v="2023"/>
    <x v="0"/>
    <x v="0"/>
    <x v="1"/>
    <x v="8"/>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n v="15735"/>
    <s v="25 - SANTIAGO"/>
    <n v="0"/>
    <n v="2533043.54"/>
    <n v="2802175.21"/>
    <n v="0"/>
  </r>
  <r>
    <s v="2023"/>
    <x v="0"/>
    <x v="0"/>
    <x v="1"/>
    <x v="8"/>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n v="15658"/>
    <s v="19 - HERMANAS MIRABAL"/>
    <n v="0"/>
    <n v="1512391.87"/>
    <n v="1682887.83"/>
    <n v="0"/>
  </r>
  <r>
    <s v="2023"/>
    <x v="0"/>
    <x v="0"/>
    <x v="1"/>
    <x v="8"/>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x v="1"/>
    <x v="8"/>
    <x v="33"/>
    <s v="2.7 - OBRAS"/>
    <s v="2.7.1 - OBRAS EN EDIFICACIONES"/>
    <s v="S"/>
    <s v="22 - AMPLIACIÓN DEL PLANTEL EDUCATIVO PARA INICIAL BEJUCAL, MUNICIPIO ESPERANZA, PROVINCIA VALVERDE."/>
    <s v="10 - FONDO GENERAL"/>
    <n v="15774"/>
    <s v="27 - VALVERDE"/>
    <n v="0"/>
    <n v="1094668.03"/>
    <n v="1196343.25"/>
    <n v="0"/>
  </r>
  <r>
    <s v="2023"/>
    <x v="0"/>
    <x v="0"/>
    <x v="1"/>
    <x v="8"/>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n v="15681"/>
    <s v="06 - DUARTE"/>
    <n v="0"/>
    <n v="1072940.79"/>
    <n v="1192156.46"/>
    <n v="0"/>
  </r>
  <r>
    <s v="2023"/>
    <x v="0"/>
    <x v="0"/>
    <x v="1"/>
    <x v="8"/>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n v="15699"/>
    <s v="25 - SANTIAGO"/>
    <n v="0"/>
    <n v="1072940.79"/>
    <n v="1192156.46"/>
    <n v="0"/>
  </r>
  <r>
    <s v="2023"/>
    <x v="0"/>
    <x v="0"/>
    <x v="1"/>
    <x v="8"/>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n v="15780"/>
    <s v="26 - SANTIAGO RODRIGUEZ"/>
    <n v="0"/>
    <n v="0"/>
    <n v="5456390.6900000004"/>
    <n v="0"/>
  </r>
  <r>
    <s v="2023"/>
    <x v="0"/>
    <x v="0"/>
    <x v="1"/>
    <x v="8"/>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n v="15694"/>
    <s v="06 - DUARTE"/>
    <n v="0"/>
    <n v="1077476.07"/>
    <n v="1192156.46"/>
    <n v="0"/>
  </r>
  <r>
    <s v="2023"/>
    <x v="0"/>
    <x v="0"/>
    <x v="1"/>
    <x v="8"/>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n v="15678"/>
    <s v="06 - DUARTE"/>
    <n v="0"/>
    <n v="1559023.52"/>
    <n v="1682887.83"/>
    <n v="0"/>
  </r>
  <r>
    <s v="2023"/>
    <x v="0"/>
    <x v="0"/>
    <x v="1"/>
    <x v="8"/>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n v="15740"/>
    <s v="25 - SANTIAGO"/>
    <n v="0"/>
    <n v="1576535.24"/>
    <n v="1682887.83"/>
    <n v="0"/>
  </r>
  <r>
    <s v="2023"/>
    <x v="0"/>
    <x v="0"/>
    <x v="1"/>
    <x v="8"/>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n v="15663"/>
    <s v="06 - DUARTE"/>
    <n v="0"/>
    <n v="2495055.81"/>
    <n v="2802175.21"/>
    <n v="0"/>
  </r>
  <r>
    <s v="2023"/>
    <x v="0"/>
    <x v="0"/>
    <x v="1"/>
    <x v="8"/>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n v="15790"/>
    <s v="27 - VALVERDE"/>
    <n v="0"/>
    <n v="2505525.08"/>
    <n v="2812263.83"/>
    <n v="0"/>
  </r>
  <r>
    <s v="2023"/>
    <x v="0"/>
    <x v="0"/>
    <x v="1"/>
    <x v="8"/>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n v="15683"/>
    <s v="06 - DUARTE"/>
    <n v="0"/>
    <n v="1514598.83"/>
    <n v="1682887.83"/>
    <n v="0"/>
  </r>
  <r>
    <s v="2023"/>
    <x v="0"/>
    <x v="0"/>
    <x v="1"/>
    <x v="8"/>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n v="15691"/>
    <s v="06 - DUARTE"/>
    <n v="0"/>
    <n v="2489491.1"/>
    <n v="2802175.21"/>
    <n v="0"/>
  </r>
  <r>
    <s v="2023"/>
    <x v="0"/>
    <x v="0"/>
    <x v="1"/>
    <x v="8"/>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n v="15662"/>
    <s v="06 - DUARTE"/>
    <n v="0"/>
    <n v="2495055.81"/>
    <n v="2802175.21"/>
    <n v="0"/>
  </r>
  <r>
    <s v="2023"/>
    <x v="0"/>
    <x v="0"/>
    <x v="1"/>
    <x v="8"/>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n v="15697"/>
    <s v="19 - HERMANAS MIRABAL"/>
    <n v="0"/>
    <n v="1496457.82"/>
    <n v="1682887.83"/>
    <n v="0"/>
  </r>
  <r>
    <s v="2023"/>
    <x v="0"/>
    <x v="0"/>
    <x v="1"/>
    <x v="8"/>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n v="15766"/>
    <s v="27 - VALVERDE"/>
    <n v="0"/>
    <n v="2493290.58"/>
    <n v="2812263.83"/>
    <n v="0"/>
  </r>
  <r>
    <s v="2023"/>
    <x v="0"/>
    <x v="0"/>
    <x v="1"/>
    <x v="8"/>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n v="15792"/>
    <s v="27 - VALVERDE"/>
    <n v="0"/>
    <n v="2531037.4500000002"/>
    <n v="2812263.83"/>
    <n v="0"/>
  </r>
  <r>
    <s v="2023"/>
    <x v="0"/>
    <x v="0"/>
    <x v="1"/>
    <x v="8"/>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n v="15696"/>
    <s v="06 - DUARTE"/>
    <n v="0"/>
    <n v="1077476.07"/>
    <n v="1192156.46"/>
    <n v="0"/>
  </r>
  <r>
    <s v="2023"/>
    <x v="0"/>
    <x v="0"/>
    <x v="1"/>
    <x v="8"/>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n v="15794"/>
    <s v="26 - SANTIAGO RODRIGUEZ"/>
    <n v="0"/>
    <n v="2531037.4500000002"/>
    <n v="2812263.83"/>
    <n v="0"/>
  </r>
  <r>
    <s v="2023"/>
    <x v="0"/>
    <x v="0"/>
    <x v="1"/>
    <x v="8"/>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n v="15673"/>
    <s v="06 - DUARTE"/>
    <n v="0"/>
    <n v="1596112.49"/>
    <n v="1682887.83"/>
    <n v="0"/>
  </r>
  <r>
    <s v="2023"/>
    <x v="0"/>
    <x v="0"/>
    <x v="1"/>
    <x v="8"/>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n v="15654"/>
    <s v="19 - HERMANAS MIRABAL"/>
    <n v="0"/>
    <n v="1592757.59"/>
    <n v="1682887.83"/>
    <n v="0"/>
  </r>
  <r>
    <s v="2023"/>
    <x v="0"/>
    <x v="0"/>
    <x v="1"/>
    <x v="8"/>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n v="15671"/>
    <s v="06 - DUARTE"/>
    <n v="0"/>
    <n v="0"/>
    <n v="3121720.6"/>
    <n v="0"/>
  </r>
  <r>
    <s v="2023"/>
    <x v="0"/>
    <x v="0"/>
    <x v="1"/>
    <x v="8"/>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n v="15764"/>
    <s v="25 - SANTIAGO"/>
    <n v="0"/>
    <n v="1520782.25"/>
    <n v="1682887.83"/>
    <n v="0"/>
  </r>
  <r>
    <s v="2023"/>
    <x v="0"/>
    <x v="0"/>
    <x v="1"/>
    <x v="8"/>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n v="15768"/>
    <s v="27 - VALVERDE"/>
    <n v="0"/>
    <n v="2493290.58"/>
    <n v="2812263.83"/>
    <n v="0"/>
  </r>
  <r>
    <s v="2023"/>
    <x v="0"/>
    <x v="0"/>
    <x v="1"/>
    <x v="8"/>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n v="15665"/>
    <s v="06 - DUARTE"/>
    <n v="0"/>
    <n v="1088833.44"/>
    <n v="1192156.46"/>
    <n v="0"/>
  </r>
  <r>
    <s v="2023"/>
    <x v="0"/>
    <x v="0"/>
    <x v="1"/>
    <x v="8"/>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n v="15733"/>
    <s v="25 - SANTIAGO"/>
    <n v="0"/>
    <n v="2533043.54"/>
    <n v="2802175.21"/>
    <n v="0"/>
  </r>
  <r>
    <s v="2023"/>
    <x v="0"/>
    <x v="0"/>
    <x v="1"/>
    <x v="8"/>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n v="15714"/>
    <s v="25 - SANTIAGO"/>
    <n v="0"/>
    <n v="1128295.31"/>
    <n v="1192156.46"/>
    <n v="0"/>
  </r>
  <r>
    <s v="2023"/>
    <x v="0"/>
    <x v="0"/>
    <x v="1"/>
    <x v="8"/>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n v="15773"/>
    <s v="27 - VALVERDE"/>
    <n v="0"/>
    <n v="1094668.03"/>
    <n v="1196343.25"/>
    <n v="0"/>
  </r>
  <r>
    <s v="2023"/>
    <x v="0"/>
    <x v="0"/>
    <x v="1"/>
    <x v="8"/>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n v="15700"/>
    <s v="25 - SANTIAGO"/>
    <n v="0"/>
    <n v="1072940.79"/>
    <n v="1192156.46"/>
    <n v="0"/>
  </r>
  <r>
    <s v="2023"/>
    <x v="0"/>
    <x v="0"/>
    <x v="1"/>
    <x v="8"/>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n v="15703"/>
    <s v="25 - SANTIAGO"/>
    <n v="0"/>
    <n v="1503329.74"/>
    <n v="1682887.83"/>
    <n v="0"/>
  </r>
  <r>
    <s v="2023"/>
    <x v="0"/>
    <x v="0"/>
    <x v="1"/>
    <x v="8"/>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n v="15762"/>
    <s v="25 - SANTIAGO"/>
    <n v="0"/>
    <n v="1134623.3700000001"/>
    <n v="1192156.46"/>
    <n v="0"/>
  </r>
  <r>
    <s v="2023"/>
    <x v="0"/>
    <x v="0"/>
    <x v="1"/>
    <x v="8"/>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n v="15741"/>
    <s v="25 - SANTIAGO"/>
    <n v="0"/>
    <n v="2469520.09"/>
    <n v="2931376.05"/>
    <n v="0"/>
  </r>
  <r>
    <s v="2023"/>
    <x v="0"/>
    <x v="0"/>
    <x v="1"/>
    <x v="8"/>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n v="15791"/>
    <s v="27 - VALVERDE"/>
    <n v="0"/>
    <n v="2505525.08"/>
    <n v="2812263.83"/>
    <n v="0"/>
  </r>
  <r>
    <s v="2023"/>
    <x v="0"/>
    <x v="0"/>
    <x v="1"/>
    <x v="8"/>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n v="15756"/>
    <s v="25 - SANTIAGO"/>
    <n v="0"/>
    <n v="1616833.98"/>
    <n v="1682887.83"/>
    <n v="0"/>
  </r>
  <r>
    <s v="2023"/>
    <x v="0"/>
    <x v="0"/>
    <x v="1"/>
    <x v="8"/>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n v="15676"/>
    <s v="06 - DUARTE"/>
    <n v="0"/>
    <n v="4858703.84"/>
    <n v="5436644.9199999999"/>
    <n v="0"/>
  </r>
  <r>
    <s v="2023"/>
    <x v="0"/>
    <x v="0"/>
    <x v="1"/>
    <x v="8"/>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n v="15758"/>
    <s v="25 - SANTIAGO"/>
    <n v="0"/>
    <n v="1616833.97"/>
    <n v="1682887.83"/>
    <n v="0"/>
  </r>
  <r>
    <s v="2023"/>
    <x v="0"/>
    <x v="0"/>
    <x v="1"/>
    <x v="8"/>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n v="15747"/>
    <s v="25 - SANTIAGO"/>
    <n v="0"/>
    <n v="2505450.08"/>
    <n v="2931376.05"/>
    <n v="0"/>
  </r>
  <r>
    <s v="2023"/>
    <x v="0"/>
    <x v="0"/>
    <x v="1"/>
    <x v="8"/>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n v="15657"/>
    <s v="19 - HERMANAS MIRABAL"/>
    <n v="0"/>
    <n v="1512391.87"/>
    <n v="1682887.83"/>
    <n v="0"/>
  </r>
  <r>
    <s v="2023"/>
    <x v="0"/>
    <x v="0"/>
    <x v="1"/>
    <x v="8"/>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n v="15760"/>
    <s v="25 - SANTIAGO"/>
    <n v="0"/>
    <n v="1616833.97"/>
    <n v="1682887.83"/>
    <n v="0"/>
  </r>
  <r>
    <s v="2023"/>
    <x v="0"/>
    <x v="0"/>
    <x v="1"/>
    <x v="8"/>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n v="15715"/>
    <s v="25 - SANTIAGO"/>
    <n v="0"/>
    <n v="2478911.36"/>
    <n v="2802175.21"/>
    <n v="0"/>
  </r>
  <r>
    <s v="2023"/>
    <x v="0"/>
    <x v="0"/>
    <x v="1"/>
    <x v="8"/>
    <s v="2 - Poder Ejecutivo"/>
    <s v="0206 - MINISTERIO DE EDUCACIÓN"/>
    <s v="0001 - MINISTERIO DE EDUCACION"/>
    <x v="1"/>
    <x v="8"/>
    <x v="33"/>
    <s v="2.7 - OBRAS"/>
    <s v="2.7.1 - OBRAS EN EDIFICACIONES"/>
    <s v="S"/>
    <s v="26 - AMPLIACIÓN DEL PLANTEL EDUCATIVO PARA INICIAL EL PUENTE, MUNICIPIO ESPERANZA, PROVINCIA VALVERDE."/>
    <s v="10 - FONDO GENERAL"/>
    <n v="15778"/>
    <s v="27 - VALVERDE"/>
    <n v="0"/>
    <n v="1598548.23"/>
    <n v="1688873.49"/>
    <n v="0"/>
  </r>
  <r>
    <s v="2023"/>
    <x v="0"/>
    <x v="0"/>
    <x v="1"/>
    <x v="8"/>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n v="15670"/>
    <s v="06 - DUARTE"/>
    <n v="0"/>
    <n v="0"/>
    <n v="1682887.83"/>
    <n v="0"/>
  </r>
  <r>
    <s v="2023"/>
    <x v="0"/>
    <x v="0"/>
    <x v="1"/>
    <x v="8"/>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n v="15679"/>
    <s v="06 - DUARTE"/>
    <n v="0"/>
    <n v="1559023.52"/>
    <n v="1682887.83"/>
    <n v="0"/>
  </r>
  <r>
    <s v="2023"/>
    <x v="0"/>
    <x v="0"/>
    <x v="1"/>
    <x v="8"/>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n v="15744"/>
    <s v="25 - SANTIAGO"/>
    <n v="0"/>
    <n v="2505450.08"/>
    <n v="2802175.21"/>
    <n v="0"/>
  </r>
  <r>
    <s v="2023"/>
    <x v="0"/>
    <x v="0"/>
    <x v="1"/>
    <x v="8"/>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n v="15704"/>
    <s v="25 - SANTIAGO"/>
    <n v="0"/>
    <n v="2816123.66"/>
    <n v="3121720.6"/>
    <n v="0"/>
  </r>
  <r>
    <s v="2023"/>
    <x v="0"/>
    <x v="0"/>
    <x v="1"/>
    <x v="8"/>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n v="15674"/>
    <s v="06 - DUARTE"/>
    <n v="0"/>
    <n v="1595759.62"/>
    <n v="1682887.83"/>
    <n v="0"/>
  </r>
  <r>
    <s v="2023"/>
    <x v="0"/>
    <x v="0"/>
    <x v="1"/>
    <x v="8"/>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n v="15730"/>
    <s v="25 - SANTIAGO"/>
    <n v="0"/>
    <n v="0"/>
    <n v="1192156.46"/>
    <n v="0"/>
  </r>
  <r>
    <s v="2023"/>
    <x v="0"/>
    <x v="0"/>
    <x v="1"/>
    <x v="8"/>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n v="15788"/>
    <s v="26 - SANTIAGO RODRIGUEZ"/>
    <n v="0"/>
    <n v="1596523.22"/>
    <n v="1688873.49"/>
    <n v="0"/>
  </r>
  <r>
    <s v="2023"/>
    <x v="0"/>
    <x v="0"/>
    <x v="1"/>
    <x v="8"/>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n v="15776"/>
    <s v="27 - VALVERDE"/>
    <n v="0"/>
    <n v="2504850.08"/>
    <n v="2812263.83"/>
    <n v="0"/>
  </r>
  <r>
    <s v="2023"/>
    <x v="0"/>
    <x v="0"/>
    <x v="1"/>
    <x v="8"/>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n v="15709"/>
    <s v="25 - SANTIAGO"/>
    <n v="0"/>
    <n v="2521954.12"/>
    <n v="2802175.21"/>
    <n v="0"/>
  </r>
  <r>
    <s v="2023"/>
    <x v="0"/>
    <x v="0"/>
    <x v="1"/>
    <x v="8"/>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n v="15684"/>
    <s v="06 - DUARTE"/>
    <n v="0"/>
    <n v="1514598.83"/>
    <n v="1682887.83"/>
    <n v="0"/>
  </r>
  <r>
    <s v="2023"/>
    <x v="0"/>
    <x v="0"/>
    <x v="1"/>
    <x v="8"/>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n v="15757"/>
    <s v="25 - SANTIAGO"/>
    <n v="0"/>
    <n v="1140216.6599999999"/>
    <n v="1192156.46"/>
    <n v="0"/>
  </r>
  <r>
    <s v="2023"/>
    <x v="0"/>
    <x v="0"/>
    <x v="1"/>
    <x v="8"/>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n v="15682"/>
    <s v="06 - DUARTE"/>
    <n v="0"/>
    <n v="1514598.83"/>
    <n v="1682887.83"/>
    <n v="0"/>
  </r>
  <r>
    <s v="2023"/>
    <x v="0"/>
    <x v="0"/>
    <x v="1"/>
    <x v="8"/>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n v="15746"/>
    <s v="25 - SANTIAGO"/>
    <n v="0"/>
    <n v="1123454.27"/>
    <n v="1192156.46"/>
    <n v="0"/>
  </r>
  <r>
    <s v="2023"/>
    <x v="0"/>
    <x v="0"/>
    <x v="1"/>
    <x v="8"/>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n v="15701"/>
    <s v="25 - SANTIAGO"/>
    <n v="0"/>
    <n v="2521957.6"/>
    <n v="2802175.21"/>
    <n v="0"/>
  </r>
  <r>
    <s v="2023"/>
    <x v="0"/>
    <x v="0"/>
    <x v="1"/>
    <x v="8"/>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n v="15666"/>
    <s v="06 - DUARTE"/>
    <n v="0"/>
    <n v="1088833.45"/>
    <n v="1192156.46"/>
    <n v="0"/>
  </r>
  <r>
    <s v="2023"/>
    <x v="0"/>
    <x v="0"/>
    <x v="1"/>
    <x v="8"/>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n v="15689"/>
    <s v="06 - DUARTE"/>
    <n v="0"/>
    <n v="1082884.58"/>
    <n v="1192156.46"/>
    <n v="0"/>
  </r>
  <r>
    <s v="2023"/>
    <x v="0"/>
    <x v="0"/>
    <x v="1"/>
    <x v="8"/>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n v="15771"/>
    <s v="27 - VALVERDE"/>
    <n v="0"/>
    <n v="4917642.8099999996"/>
    <n v="5456390.6900000004"/>
    <n v="0"/>
  </r>
  <r>
    <s v="2023"/>
    <x v="0"/>
    <x v="0"/>
    <x v="1"/>
    <x v="8"/>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n v="15777"/>
    <s v="27 - VALVERDE"/>
    <n v="0"/>
    <n v="2504850.08"/>
    <n v="2812263.83"/>
    <n v="0"/>
  </r>
  <r>
    <s v="2023"/>
    <x v="0"/>
    <x v="0"/>
    <x v="1"/>
    <x v="8"/>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n v="15748"/>
    <s v="25 - SANTIAGO"/>
    <n v="0"/>
    <n v="0"/>
    <n v="1192156.46"/>
    <n v="0"/>
  </r>
  <r>
    <s v="2023"/>
    <x v="0"/>
    <x v="0"/>
    <x v="1"/>
    <x v="8"/>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n v="15725"/>
    <s v="25 - SANTIAGO"/>
    <n v="0"/>
    <n v="0"/>
    <n v="1682887.83"/>
    <n v="0"/>
  </r>
  <r>
    <s v="2023"/>
    <x v="0"/>
    <x v="0"/>
    <x v="1"/>
    <x v="8"/>
    <s v="2 - Poder Ejecutivo"/>
    <s v="0206 - MINISTERIO DE EDUCACIÓN"/>
    <s v="0001 - MINISTERIO DE EDUCACION"/>
    <x v="1"/>
    <x v="8"/>
    <x v="33"/>
    <s v="2.7 - OBRAS"/>
    <s v="2.7.1 - OBRAS EN EDIFICACIONES"/>
    <s v="S"/>
    <s v="70 - AMPLIACIÓN DEL PLANTEL EDUCATIVO PARA INICIAL BAO, MUNICIPIO JÁNICO, PROVINCIA SANTIAGO."/>
    <s v="10 - FONDO GENERAL"/>
    <n v="15739"/>
    <s v="25 - SANTIAGO"/>
    <n v="0"/>
    <n v="1118299.93"/>
    <n v="1192156.46"/>
    <n v="0"/>
  </r>
  <r>
    <s v="2023"/>
    <x v="0"/>
    <x v="0"/>
    <x v="1"/>
    <x v="8"/>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n v="15763"/>
    <s v="25 - SANTIAGO"/>
    <n v="0"/>
    <n v="2386234.7200000002"/>
    <n v="2802175.21"/>
    <n v="0"/>
  </r>
  <r>
    <s v="2023"/>
    <x v="0"/>
    <x v="0"/>
    <x v="1"/>
    <x v="8"/>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n v="15769"/>
    <s v="27 - VALVERDE"/>
    <n v="0"/>
    <n v="1539098.8"/>
    <n v="1688873.49"/>
    <n v="0"/>
  </r>
  <r>
    <s v="2023"/>
    <x v="0"/>
    <x v="0"/>
    <x v="1"/>
    <x v="8"/>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n v="15702"/>
    <s v="25 - SANTIAGO"/>
    <n v="0"/>
    <n v="1077635"/>
    <n v="1192156.46"/>
    <n v="0"/>
  </r>
  <r>
    <s v="2023"/>
    <x v="0"/>
    <x v="0"/>
    <x v="1"/>
    <x v="8"/>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n v="15686"/>
    <s v="06 - DUARTE"/>
    <n v="0"/>
    <n v="1082884.58"/>
    <n v="1192156.46"/>
    <n v="0"/>
  </r>
  <r>
    <s v="2023"/>
    <x v="0"/>
    <x v="0"/>
    <x v="1"/>
    <x v="8"/>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n v="15767"/>
    <s v="27 - VALVERDE"/>
    <n v="0"/>
    <n v="1539098.8"/>
    <n v="1688873.49"/>
    <n v="0"/>
  </r>
  <r>
    <s v="2023"/>
    <x v="0"/>
    <x v="0"/>
    <x v="1"/>
    <x v="8"/>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n v="15717"/>
    <s v="25 - SANTIAGO"/>
    <n v="0"/>
    <n v="1104976.57"/>
    <n v="1192156.46"/>
    <n v="0"/>
  </r>
  <r>
    <s v="2023"/>
    <x v="0"/>
    <x v="0"/>
    <x v="1"/>
    <x v="8"/>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n v="15793"/>
    <s v="26 - SANTIAGO RODRIGUEZ"/>
    <n v="0"/>
    <n v="2531037.4500000002"/>
    <n v="2812263.83"/>
    <n v="0"/>
  </r>
  <r>
    <s v="2023"/>
    <x v="0"/>
    <x v="0"/>
    <x v="1"/>
    <x v="8"/>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n v="15716"/>
    <s v="25 - SANTIAGO"/>
    <n v="0"/>
    <n v="2478911.36"/>
    <n v="2802175.21"/>
    <n v="0"/>
  </r>
  <r>
    <s v="2023"/>
    <x v="0"/>
    <x v="0"/>
    <x v="1"/>
    <x v="8"/>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n v="15668"/>
    <s v="06 - DUARTE"/>
    <n v="0"/>
    <n v="2506068"/>
    <n v="2802175.21"/>
    <n v="0"/>
  </r>
  <r>
    <s v="2023"/>
    <x v="0"/>
    <x v="0"/>
    <x v="1"/>
    <x v="8"/>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n v="15667"/>
    <s v="06 - DUARTE"/>
    <n v="0"/>
    <n v="2506068"/>
    <n v="2802175.21"/>
    <n v="0"/>
  </r>
  <r>
    <s v="2023"/>
    <x v="0"/>
    <x v="0"/>
    <x v="1"/>
    <x v="8"/>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n v="15759"/>
    <s v="25 - SANTIAGO"/>
    <n v="0"/>
    <n v="1616833.97"/>
    <n v="1769021.72"/>
    <n v="0"/>
  </r>
  <r>
    <s v="2023"/>
    <x v="0"/>
    <x v="0"/>
    <x v="1"/>
    <x v="8"/>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n v="15738"/>
    <s v="25 - SANTIAGO"/>
    <n v="0"/>
    <n v="2476598.5699999998"/>
    <n v="2802175.21"/>
    <n v="0"/>
  </r>
  <r>
    <s v="2023"/>
    <x v="0"/>
    <x v="0"/>
    <x v="1"/>
    <x v="8"/>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n v="15770"/>
    <s v="27 - VALVERDE"/>
    <n v="0"/>
    <n v="2802281.39"/>
    <n v="3132980.57"/>
    <n v="0"/>
  </r>
  <r>
    <s v="2023"/>
    <x v="0"/>
    <x v="0"/>
    <x v="1"/>
    <x v="8"/>
    <s v="2 - Poder Ejecutivo"/>
    <s v="0206 - MINISTERIO DE EDUCACIÓN"/>
    <s v="0001 - MINISTERIO DE EDUCACION"/>
    <x v="1"/>
    <x v="8"/>
    <x v="33"/>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n v="15732"/>
    <s v="25 - SANTIAGO"/>
    <n v="0"/>
    <n v="2533043.54"/>
    <n v="2802175.21"/>
    <n v="0"/>
  </r>
  <r>
    <s v="2023"/>
    <x v="0"/>
    <x v="0"/>
    <x v="1"/>
    <x v="8"/>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n v="15690"/>
    <s v="06 - DUARTE"/>
    <n v="0"/>
    <n v="1611998.8"/>
    <n v="1682887.83"/>
    <n v="0"/>
  </r>
  <r>
    <s v="2023"/>
    <x v="0"/>
    <x v="0"/>
    <x v="1"/>
    <x v="8"/>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n v="15693"/>
    <s v="06 - DUARTE"/>
    <n v="0"/>
    <n v="2489491.1"/>
    <n v="2802175.21"/>
    <n v="0"/>
  </r>
  <r>
    <s v="2023"/>
    <x v="0"/>
    <x v="0"/>
    <x v="1"/>
    <x v="8"/>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n v="15710"/>
    <s v="25 - SANTIAGO"/>
    <n v="0"/>
    <n v="2809547.05"/>
    <n v="3121720.6"/>
    <n v="0"/>
  </r>
  <r>
    <s v="2023"/>
    <x v="0"/>
    <x v="0"/>
    <x v="1"/>
    <x v="8"/>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n v="15660"/>
    <s v="06 - DUARTE"/>
    <n v="0"/>
    <n v="2822894.2"/>
    <n v="3121720.6"/>
    <n v="0"/>
  </r>
  <r>
    <s v="2023"/>
    <x v="0"/>
    <x v="0"/>
    <x v="1"/>
    <x v="8"/>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n v="15781"/>
    <s v="26 - SANTIAGO RODRIGUEZ"/>
    <n v="0"/>
    <n v="0"/>
    <n v="2812263.83"/>
    <n v="0"/>
  </r>
  <r>
    <s v="2023"/>
    <x v="0"/>
    <x v="0"/>
    <x v="1"/>
    <x v="8"/>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n v="15677"/>
    <s v="06 - DUARTE"/>
    <n v="0"/>
    <n v="2413072.25"/>
    <n v="2802175.21"/>
    <n v="0"/>
  </r>
  <r>
    <s v="2023"/>
    <x v="0"/>
    <x v="0"/>
    <x v="1"/>
    <x v="8"/>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n v="15653"/>
    <s v="19 - HERMANAS MIRABAL"/>
    <n v="0"/>
    <n v="2495904.84"/>
    <n v="2802175.21"/>
    <n v="0"/>
  </r>
  <r>
    <s v="2023"/>
    <x v="0"/>
    <x v="0"/>
    <x v="1"/>
    <x v="8"/>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n v="15719"/>
    <s v="25 - SANTIAGO"/>
    <n v="0"/>
    <n v="1523283.76"/>
    <n v="1682887.83"/>
    <n v="0"/>
  </r>
  <r>
    <s v="2023"/>
    <x v="0"/>
    <x v="0"/>
    <x v="1"/>
    <x v="8"/>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n v="15720"/>
    <s v="25 - SANTIAGO"/>
    <n v="0"/>
    <n v="1523283.76"/>
    <n v="1682887.83"/>
    <n v="0"/>
  </r>
  <r>
    <s v="2023"/>
    <x v="0"/>
    <x v="0"/>
    <x v="1"/>
    <x v="8"/>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n v="15711"/>
    <s v="25 - SANTIAGO"/>
    <n v="0"/>
    <n v="1072940.79"/>
    <n v="1192156.46"/>
    <n v="0"/>
  </r>
  <r>
    <s v="2023"/>
    <x v="0"/>
    <x v="0"/>
    <x v="1"/>
    <x v="8"/>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n v="15675"/>
    <s v="06 - DUARTE"/>
    <n v="0"/>
    <n v="1595759.62"/>
    <n v="1682887.83"/>
    <n v="0"/>
  </r>
  <r>
    <s v="2023"/>
    <x v="0"/>
    <x v="0"/>
    <x v="1"/>
    <x v="8"/>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n v="15680"/>
    <s v="06 - DUARTE"/>
    <n v="0"/>
    <n v="1559023.52"/>
    <n v="1682887.83"/>
    <n v="0"/>
  </r>
  <r>
    <s v="2023"/>
    <x v="0"/>
    <x v="0"/>
    <x v="1"/>
    <x v="8"/>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n v="15737"/>
    <s v="25 - SANTIAGO"/>
    <n v="0"/>
    <n v="2476598.5699999998"/>
    <n v="2802175.21"/>
    <n v="0"/>
  </r>
  <r>
    <s v="2023"/>
    <x v="0"/>
    <x v="0"/>
    <x v="1"/>
    <x v="8"/>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n v="15772"/>
    <s v="27 - VALVERDE"/>
    <n v="0"/>
    <n v="2929226.06"/>
    <n v="3132980.57"/>
    <n v="0"/>
  </r>
  <r>
    <s v="2023"/>
    <x v="0"/>
    <x v="0"/>
    <x v="1"/>
    <x v="8"/>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n v="15718"/>
    <s v="25 - SANTIAGO"/>
    <n v="0"/>
    <n v="2473131.88"/>
    <n v="2802175.21"/>
    <n v="0"/>
  </r>
  <r>
    <s v="2023"/>
    <x v="0"/>
    <x v="0"/>
    <x v="1"/>
    <x v="8"/>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n v="15765"/>
    <s v="25 - SANTIAGO"/>
    <n v="0"/>
    <n v="1134623.3700000001"/>
    <n v="1192156.46"/>
    <n v="0"/>
  </r>
  <r>
    <s v="2023"/>
    <x v="0"/>
    <x v="0"/>
    <x v="1"/>
    <x v="8"/>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n v="15731"/>
    <s v="25 - SANTIAGO"/>
    <n v="0"/>
    <n v="0"/>
    <n v="1682887.83"/>
    <n v="0"/>
  </r>
  <r>
    <s v="2023"/>
    <x v="0"/>
    <x v="0"/>
    <x v="1"/>
    <x v="8"/>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n v="15795"/>
    <s v="25 - SANTIAGO"/>
    <n v="0"/>
    <n v="2521957.6"/>
    <n v="2802175.21"/>
    <n v="0"/>
  </r>
  <r>
    <s v="2023"/>
    <x v="0"/>
    <x v="0"/>
    <x v="1"/>
    <x v="8"/>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n v="15779"/>
    <s v="27 - VALVERDE"/>
    <n v="0"/>
    <n v="2504850.08"/>
    <n v="2812263.83"/>
    <n v="0"/>
  </r>
  <r>
    <s v="2023"/>
    <x v="0"/>
    <x v="0"/>
    <x v="1"/>
    <x v="8"/>
    <s v="2 - Poder Ejecutivo"/>
    <s v="0206 - MINISTERIO DE EDUCACIÓN"/>
    <s v="0001 - MINISTERIO DE EDUCACION"/>
    <x v="1"/>
    <x v="8"/>
    <x v="33"/>
    <s v="2.7 - OBRAS"/>
    <s v="2.7.1 - OBRAS EN EDIFICACIONES"/>
    <s v="S"/>
    <s v="65 - AMPLIACIÓN DEL PLANTEL EDUCATIVO PARA INICIAL ACIBA, MUNICIPIO SANTIAGO, PROVINCIA SANTIAGO."/>
    <s v="10 - FONDO GENERAL"/>
    <n v="15734"/>
    <s v="25 - SANTIAGO"/>
    <n v="0"/>
    <n v="1141809.77"/>
    <n v="1192156.46"/>
    <n v="0"/>
  </r>
  <r>
    <s v="2023"/>
    <x v="0"/>
    <x v="0"/>
    <x v="1"/>
    <x v="8"/>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n v="15787"/>
    <s v="27 - VALVERDE"/>
    <n v="0"/>
    <n v="2540475.6800000002"/>
    <n v="2812263.83"/>
    <n v="0"/>
  </r>
  <r>
    <s v="2023"/>
    <x v="0"/>
    <x v="0"/>
    <x v="1"/>
    <x v="8"/>
    <s v="2 - Poder Ejecutivo"/>
    <s v="0206 - MINISTERIO DE EDUCACIÓN"/>
    <s v="0001 - MINISTERIO DE EDUCACION"/>
    <x v="1"/>
    <x v="8"/>
    <x v="33"/>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n v="15997"/>
    <s v="28 - MONSENOR NOUEL"/>
    <n v="0"/>
    <n v="1519811.03"/>
    <n v="1682887.83"/>
    <n v="0"/>
  </r>
  <r>
    <s v="2023"/>
    <x v="0"/>
    <x v="0"/>
    <x v="1"/>
    <x v="8"/>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n v="15877"/>
    <s v="32 - SANTO DOMINGO"/>
    <n v="0"/>
    <n v="1487662.52"/>
    <n v="1652959.53"/>
    <n v="0"/>
  </r>
  <r>
    <s v="2023"/>
    <x v="0"/>
    <x v="0"/>
    <x v="1"/>
    <x v="8"/>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n v="15836"/>
    <s v="32 - SANTO DOMINGO"/>
    <n v="0"/>
    <n v="2441043.16"/>
    <n v="2751732.11"/>
    <n v="0"/>
  </r>
  <r>
    <s v="2023"/>
    <x v="0"/>
    <x v="0"/>
    <x v="1"/>
    <x v="8"/>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n v="15970"/>
    <s v="32 - SANTO DOMINGO"/>
    <n v="0"/>
    <n v="2421727.15"/>
    <n v="2751732.11"/>
    <n v="0"/>
  </r>
  <r>
    <s v="2023"/>
    <x v="0"/>
    <x v="0"/>
    <x v="1"/>
    <x v="8"/>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n v="16016"/>
    <s v="29 - MONTE PLATA"/>
    <n v="0"/>
    <n v="1503824.81"/>
    <n v="1670916.51"/>
    <n v="0"/>
  </r>
  <r>
    <s v="2023"/>
    <x v="0"/>
    <x v="0"/>
    <x v="1"/>
    <x v="8"/>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n v="15890"/>
    <s v="18 - PUERTO PLATA"/>
    <n v="0"/>
    <n v="1615006.54"/>
    <n v="1694859.15"/>
    <n v="0"/>
  </r>
  <r>
    <s v="2023"/>
    <x v="0"/>
    <x v="0"/>
    <x v="1"/>
    <x v="8"/>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n v="15929"/>
    <s v="32 - SANTO DOMINGO"/>
    <n v="0"/>
    <n v="1487662.53"/>
    <n v="1652959.53"/>
    <n v="0"/>
  </r>
  <r>
    <s v="2023"/>
    <x v="0"/>
    <x v="0"/>
    <x v="1"/>
    <x v="8"/>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n v="16005"/>
    <s v="28 - MONSENOR NOUEL"/>
    <n v="0"/>
    <n v="1514597.78"/>
    <n v="1682887.83"/>
    <n v="0"/>
  </r>
  <r>
    <s v="2023"/>
    <x v="0"/>
    <x v="0"/>
    <x v="1"/>
    <x v="8"/>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n v="15960"/>
    <s v="32 - SANTO DOMINGO"/>
    <n v="0"/>
    <n v="2422018.4"/>
    <n v="2751732.11"/>
    <n v="0"/>
  </r>
  <r>
    <s v="2023"/>
    <x v="0"/>
    <x v="0"/>
    <x v="1"/>
    <x v="8"/>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n v="15923"/>
    <s v="14 - MARIA TRINIDAD SANCHEZ"/>
    <n v="0"/>
    <n v="1080476.8500000001"/>
    <n v="1200530.04"/>
    <n v="0"/>
  </r>
  <r>
    <s v="2023"/>
    <x v="0"/>
    <x v="0"/>
    <x v="1"/>
    <x v="8"/>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n v="15994"/>
    <s v="24 - SANCHEZ RAMIREZ"/>
    <n v="0"/>
    <n v="1514597.78"/>
    <n v="1682887.83"/>
    <n v="0"/>
  </r>
  <r>
    <s v="2023"/>
    <x v="0"/>
    <x v="0"/>
    <x v="1"/>
    <x v="8"/>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n v="15868"/>
    <s v="32 - SANTO DOMINGO"/>
    <n v="0"/>
    <n v="1467393.61"/>
    <n v="1739093.42"/>
    <n v="0"/>
  </r>
  <r>
    <s v="2023"/>
    <x v="0"/>
    <x v="0"/>
    <x v="1"/>
    <x v="8"/>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n v="16026"/>
    <s v="29 - MONTE PLATA"/>
    <n v="0"/>
    <n v="1520747.83"/>
    <n v="1670916.51"/>
    <n v="0"/>
  </r>
  <r>
    <s v="2023"/>
    <x v="0"/>
    <x v="0"/>
    <x v="1"/>
    <x v="8"/>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n v="16014"/>
    <s v="29 - MONTE PLATA"/>
    <n v="0"/>
    <n v="1503824.81"/>
    <n v="1670916.51"/>
    <n v="0"/>
  </r>
  <r>
    <s v="2023"/>
    <x v="0"/>
    <x v="0"/>
    <x v="1"/>
    <x v="8"/>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n v="15918"/>
    <s v="05 - DAJABON"/>
    <n v="0"/>
    <n v="1090823.21"/>
    <n v="1200530.04"/>
    <n v="0"/>
  </r>
  <r>
    <s v="2023"/>
    <x v="0"/>
    <x v="0"/>
    <x v="1"/>
    <x v="8"/>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n v="15879"/>
    <s v="32 - SANTO DOMINGO"/>
    <n v="0"/>
    <n v="1054099.6299999999"/>
    <n v="1171222.51"/>
    <n v="0"/>
  </r>
  <r>
    <s v="2023"/>
    <x v="0"/>
    <x v="0"/>
    <x v="1"/>
    <x v="8"/>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n v="16004"/>
    <s v="28 - MONSENOR NOUEL"/>
    <n v="0"/>
    <n v="1072939.83"/>
    <n v="1192156.46"/>
    <n v="0"/>
  </r>
  <r>
    <s v="2023"/>
    <x v="0"/>
    <x v="0"/>
    <x v="1"/>
    <x v="8"/>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n v="15926"/>
    <s v="20 - SAMANA"/>
    <n v="0"/>
    <n v="1097432.81"/>
    <n v="1200530.04"/>
    <n v="0"/>
  </r>
  <r>
    <s v="2023"/>
    <x v="0"/>
    <x v="0"/>
    <x v="1"/>
    <x v="8"/>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n v="15840"/>
    <s v="32 - SANTO DOMINGO"/>
    <n v="0"/>
    <n v="2476557.5"/>
    <n v="2751732.11"/>
    <n v="0"/>
  </r>
  <r>
    <s v="2023"/>
    <x v="0"/>
    <x v="0"/>
    <x v="1"/>
    <x v="8"/>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n v="15850"/>
    <s v="99 - MULTIPROVINCIAL"/>
    <n v="0"/>
    <n v="2476558.6800000002"/>
    <n v="2751732.11"/>
    <n v="0"/>
  </r>
  <r>
    <s v="2023"/>
    <x v="0"/>
    <x v="0"/>
    <x v="1"/>
    <x v="8"/>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n v="16021"/>
    <s v="29 - MONTE PLATA"/>
    <n v="0"/>
    <n v="1506738.13"/>
    <n v="1670916.51"/>
    <n v="0"/>
  </r>
  <r>
    <s v="2023"/>
    <x v="0"/>
    <x v="0"/>
    <x v="1"/>
    <x v="8"/>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n v="15902"/>
    <s v="15 - MONTE CRISTI"/>
    <n v="0"/>
    <n v="0"/>
    <n v="1200530.04"/>
    <n v="0"/>
  </r>
  <r>
    <s v="2023"/>
    <x v="0"/>
    <x v="0"/>
    <x v="1"/>
    <x v="8"/>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n v="15996"/>
    <s v="28 - MONSENOR NOUEL"/>
    <n v="0"/>
    <n v="2438083.11"/>
    <n v="2802175.21"/>
    <n v="0"/>
  </r>
  <r>
    <s v="2023"/>
    <x v="0"/>
    <x v="0"/>
    <x v="1"/>
    <x v="8"/>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n v="15907"/>
    <s v="15 - MONTE CRISTI"/>
    <n v="0"/>
    <n v="1083058.83"/>
    <n v="1200530.04"/>
    <n v="0"/>
  </r>
  <r>
    <s v="2023"/>
    <x v="0"/>
    <x v="0"/>
    <x v="1"/>
    <x v="8"/>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n v="15889"/>
    <s v="18 - PUERTO PLATA"/>
    <n v="0"/>
    <n v="2510239.4300000002"/>
    <n v="2822352.44"/>
    <n v="0"/>
  </r>
  <r>
    <s v="2023"/>
    <x v="0"/>
    <x v="0"/>
    <x v="1"/>
    <x v="8"/>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n v="15958"/>
    <s v="32 - SANTO DOMINGO"/>
    <n v="0"/>
    <n v="2605375.08"/>
    <n v="2751732.11"/>
    <n v="0"/>
  </r>
  <r>
    <s v="2023"/>
    <x v="0"/>
    <x v="0"/>
    <x v="1"/>
    <x v="8"/>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n v="15847"/>
    <s v="99 - MULTIPROVINCIAL"/>
    <n v="0"/>
    <n v="1487662.46"/>
    <n v="1652959.53"/>
    <n v="0"/>
  </r>
  <r>
    <s v="2023"/>
    <x v="0"/>
    <x v="0"/>
    <x v="1"/>
    <x v="8"/>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n v="15910"/>
    <s v="15 - MONTE CRISTI"/>
    <n v="0"/>
    <n v="1525370.52"/>
    <n v="1694859.15"/>
    <n v="0"/>
  </r>
  <r>
    <s v="2023"/>
    <x v="0"/>
    <x v="0"/>
    <x v="1"/>
    <x v="8"/>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n v="15925"/>
    <s v="20 - SAMANA"/>
    <n v="0"/>
    <n v="1098833.27"/>
    <n v="1200530.04"/>
    <n v="0"/>
  </r>
  <r>
    <s v="2023"/>
    <x v="0"/>
    <x v="0"/>
    <x v="1"/>
    <x v="8"/>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n v="15986"/>
    <s v="24 - SANCHEZ RAMIREZ"/>
    <n v="0"/>
    <n v="1514597.78"/>
    <n v="1682887.83"/>
    <n v="0"/>
  </r>
  <r>
    <s v="2023"/>
    <x v="0"/>
    <x v="0"/>
    <x v="1"/>
    <x v="8"/>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n v="16054"/>
    <s v="03 - BAHORUCO"/>
    <n v="0"/>
    <n v="2533575.23"/>
    <n v="2822352.44"/>
    <n v="0"/>
  </r>
  <r>
    <s v="2023"/>
    <x v="0"/>
    <x v="0"/>
    <x v="1"/>
    <x v="8"/>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n v="16013"/>
    <s v="29 - MONTE PLATA"/>
    <n v="0"/>
    <n v="1467303.25"/>
    <n v="1670916.51"/>
    <n v="0"/>
  </r>
  <r>
    <s v="2023"/>
    <x v="0"/>
    <x v="0"/>
    <x v="1"/>
    <x v="8"/>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n v="15908"/>
    <s v="15 - MONTE CRISTI"/>
    <n v="0"/>
    <n v="1083058.83"/>
    <n v="1200530.04"/>
    <n v="0"/>
  </r>
  <r>
    <s v="2023"/>
    <x v="0"/>
    <x v="0"/>
    <x v="1"/>
    <x v="8"/>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n v="15916"/>
    <s v="15 - MONTE CRISTI"/>
    <n v="0"/>
    <n v="1564303.51"/>
    <n v="1694859.15"/>
    <n v="0"/>
  </r>
  <r>
    <s v="2023"/>
    <x v="0"/>
    <x v="0"/>
    <x v="1"/>
    <x v="8"/>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n v="15869"/>
    <s v="32 - SANTO DOMINGO"/>
    <n v="0"/>
    <n v="2429693.39"/>
    <n v="2751732.11"/>
    <n v="0"/>
  </r>
  <r>
    <s v="2023"/>
    <x v="0"/>
    <x v="0"/>
    <x v="1"/>
    <x v="8"/>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n v="16052"/>
    <s v="03 - BAHORUCO"/>
    <n v="0"/>
    <n v="2520504.39"/>
    <n v="2822352.44"/>
    <n v="0"/>
  </r>
  <r>
    <s v="2023"/>
    <x v="0"/>
    <x v="0"/>
    <x v="1"/>
    <x v="8"/>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n v="15999"/>
    <s v="28 - MONSENOR NOUEL"/>
    <n v="0"/>
    <n v="1109666.1200000001"/>
    <n v="1192156.46"/>
    <n v="0"/>
  </r>
  <r>
    <s v="2023"/>
    <x v="0"/>
    <x v="0"/>
    <x v="1"/>
    <x v="8"/>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n v="15860"/>
    <s v="32 - SANTO DOMINGO"/>
    <n v="0"/>
    <n v="2470836.02"/>
    <n v="2751732.11"/>
    <n v="0"/>
  </r>
  <r>
    <s v="2023"/>
    <x v="0"/>
    <x v="0"/>
    <x v="1"/>
    <x v="8"/>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n v="15915"/>
    <s v="15 - MONTE CRISTI"/>
    <n v="0"/>
    <n v="1564303.51"/>
    <n v="1694859.15"/>
    <n v="0"/>
  </r>
  <r>
    <s v="2023"/>
    <x v="0"/>
    <x v="0"/>
    <x v="1"/>
    <x v="8"/>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n v="16057"/>
    <s v="03 - BAHORUCO"/>
    <n v="0"/>
    <n v="2829816.49"/>
    <n v="3144240.54"/>
    <n v="0"/>
  </r>
  <r>
    <s v="2023"/>
    <x v="0"/>
    <x v="0"/>
    <x v="1"/>
    <x v="8"/>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n v="16025"/>
    <s v="29 - MONTE PLATA"/>
    <n v="0"/>
    <n v="1076683.03"/>
    <n v="1183782.8799999999"/>
    <n v="0"/>
  </r>
  <r>
    <s v="2023"/>
    <x v="0"/>
    <x v="0"/>
    <x v="1"/>
    <x v="8"/>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n v="15966"/>
    <s v="32 - SANTO DOMINGO"/>
    <n v="0"/>
    <n v="2476558.7000000002"/>
    <n v="2751732.11"/>
    <n v="0"/>
  </r>
  <r>
    <s v="2023"/>
    <x v="0"/>
    <x v="0"/>
    <x v="1"/>
    <x v="8"/>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n v="15829"/>
    <s v="32 - SANTO DOMINGO"/>
    <n v="0"/>
    <n v="0"/>
    <n v="2751732.11"/>
    <n v="0"/>
  </r>
  <r>
    <s v="2023"/>
    <x v="0"/>
    <x v="0"/>
    <x v="1"/>
    <x v="8"/>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n v="15992"/>
    <s v="24 - SANCHEZ RAMIREZ"/>
    <n v="0"/>
    <n v="1477611.27"/>
    <n v="1641791.36"/>
    <n v="0"/>
  </r>
  <r>
    <s v="2023"/>
    <x v="0"/>
    <x v="0"/>
    <x v="1"/>
    <x v="8"/>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n v="15983"/>
    <s v="24 - SANCHEZ RAMIREZ"/>
    <n v="0"/>
    <n v="1514597.78"/>
    <n v="1682887.83"/>
    <n v="0"/>
  </r>
  <r>
    <s v="2023"/>
    <x v="0"/>
    <x v="0"/>
    <x v="1"/>
    <x v="8"/>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n v="15909"/>
    <s v="15 - MONTE CRISTI"/>
    <n v="0"/>
    <n v="1525370.52"/>
    <n v="1694859.15"/>
    <n v="0"/>
  </r>
  <r>
    <s v="2023"/>
    <x v="0"/>
    <x v="0"/>
    <x v="1"/>
    <x v="8"/>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n v="15888"/>
    <s v="18 - PUERTO PLATA"/>
    <n v="0"/>
    <n v="2510239.4300000002"/>
    <n v="2822352.44"/>
    <n v="0"/>
  </r>
  <r>
    <s v="2023"/>
    <x v="0"/>
    <x v="0"/>
    <x v="1"/>
    <x v="8"/>
    <s v="2 - Poder Ejecutivo"/>
    <s v="0206 - MINISTERIO DE EDUCACIÓN"/>
    <s v="0001 - MINISTERIO DE EDUCACION"/>
    <x v="1"/>
    <x v="8"/>
    <x v="33"/>
    <s v="2.7 - OBRAS"/>
    <s v="2.7.1 - OBRAS EN EDIFICACIONES"/>
    <s v="S"/>
    <s v="44 - AMPLIACIÓN DEL PLANTEL EDUCATIVO PARA INICIAL ENRIQUILLO, MUNICIPIO TAMAYO, PROVINCIA BAORUCO."/>
    <s v="10 - FONDO GENERAL"/>
    <n v="16055"/>
    <s v="03 - BAHORUCO"/>
    <n v="0"/>
    <n v="1531615.31"/>
    <n v="1694859.15"/>
    <n v="0"/>
  </r>
  <r>
    <s v="2023"/>
    <x v="0"/>
    <x v="0"/>
    <x v="1"/>
    <x v="8"/>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n v="16002"/>
    <s v="28 - MONSENOR NOUEL"/>
    <n v="0"/>
    <n v="1543089.11"/>
    <n v="1682887.83"/>
    <n v="0"/>
  </r>
  <r>
    <s v="2023"/>
    <x v="0"/>
    <x v="0"/>
    <x v="1"/>
    <x v="8"/>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n v="15859"/>
    <s v="32 - SANTO DOMINGO"/>
    <n v="0"/>
    <n v="2470836.02"/>
    <n v="2751732.11"/>
    <n v="0"/>
  </r>
  <r>
    <s v="2023"/>
    <x v="0"/>
    <x v="0"/>
    <x v="1"/>
    <x v="8"/>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n v="15839"/>
    <s v="32 - SANTO DOMINGO"/>
    <n v="0"/>
    <n v="1054096.3400000001"/>
    <n v="1171222.51"/>
    <n v="0"/>
  </r>
  <r>
    <s v="2023"/>
    <x v="0"/>
    <x v="0"/>
    <x v="1"/>
    <x v="8"/>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n v="15988"/>
    <s v="24 - SANCHEZ RAMIREZ"/>
    <n v="0"/>
    <n v="1072939.8400000001"/>
    <n v="1235223.4099999999"/>
    <n v="0"/>
  </r>
  <r>
    <s v="2023"/>
    <x v="0"/>
    <x v="0"/>
    <x v="1"/>
    <x v="8"/>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n v="16011"/>
    <s v="29 - MONTE PLATA"/>
    <n v="0"/>
    <n v="2537460.0299999998"/>
    <n v="2781997.97"/>
    <n v="0"/>
  </r>
  <r>
    <s v="2023"/>
    <x v="0"/>
    <x v="0"/>
    <x v="1"/>
    <x v="8"/>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n v="15959"/>
    <s v="32 - SANTO DOMINGO"/>
    <n v="0"/>
    <n v="1645142.02"/>
    <n v="1652959.53"/>
    <n v="0"/>
  </r>
  <r>
    <s v="2023"/>
    <x v="0"/>
    <x v="0"/>
    <x v="1"/>
    <x v="8"/>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n v="16060"/>
    <s v="10 - INDEPENDENCIA"/>
    <n v="0"/>
    <n v="1540306.04"/>
    <n v="1694859.15"/>
    <n v="0"/>
  </r>
  <r>
    <s v="2023"/>
    <x v="0"/>
    <x v="0"/>
    <x v="1"/>
    <x v="8"/>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n v="16006"/>
    <s v="28 - MONSENOR NOUEL"/>
    <n v="0"/>
    <n v="1514597.78"/>
    <n v="1682887.83"/>
    <n v="0"/>
  </r>
  <r>
    <s v="2023"/>
    <x v="0"/>
    <x v="0"/>
    <x v="1"/>
    <x v="8"/>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n v="15906"/>
    <s v="15 - MONTE CRISTI"/>
    <n v="0"/>
    <n v="1564202.38"/>
    <n v="1694859.15"/>
    <n v="0"/>
  </r>
  <r>
    <s v="2023"/>
    <x v="0"/>
    <x v="0"/>
    <x v="1"/>
    <x v="8"/>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n v="15955"/>
    <s v="01 - DISTRITO NACIONAL"/>
    <n v="0"/>
    <n v="0"/>
    <n v="2751732.11"/>
    <n v="0"/>
  </r>
  <r>
    <s v="2023"/>
    <x v="0"/>
    <x v="0"/>
    <x v="1"/>
    <x v="8"/>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n v="1582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n v="15880"/>
    <s v="32 - SANTO DOMINGO"/>
    <n v="0"/>
    <n v="1054099.6299999999"/>
    <n v="1171222.51"/>
    <n v="0"/>
  </r>
  <r>
    <s v="2023"/>
    <x v="0"/>
    <x v="0"/>
    <x v="1"/>
    <x v="8"/>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n v="16023"/>
    <s v="29 - MONTE PLATA"/>
    <n v="0"/>
    <n v="1088470.3999999999"/>
    <n v="1183782.8799999999"/>
    <n v="0"/>
  </r>
  <r>
    <s v="2023"/>
    <x v="0"/>
    <x v="0"/>
    <x v="1"/>
    <x v="8"/>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n v="15848"/>
    <s v="99 - MULTIPROVINCIAL"/>
    <n v="0"/>
    <n v="1487662.46"/>
    <n v="1652959.53"/>
    <n v="0"/>
  </r>
  <r>
    <s v="2023"/>
    <x v="0"/>
    <x v="0"/>
    <x v="1"/>
    <x v="8"/>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n v="15913"/>
    <s v="15 - MONTE CRISTI"/>
    <n v="0"/>
    <n v="1525370.52"/>
    <n v="1694859.15"/>
    <n v="0"/>
  </r>
  <r>
    <s v="2023"/>
    <x v="0"/>
    <x v="0"/>
    <x v="1"/>
    <x v="8"/>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n v="15967"/>
    <s v="32 - SANTO DOMINGO"/>
    <n v="0"/>
    <n v="1054099.6299999999"/>
    <n v="1171222.51"/>
    <n v="0"/>
  </r>
  <r>
    <s v="2023"/>
    <x v="0"/>
    <x v="0"/>
    <x v="1"/>
    <x v="8"/>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n v="15837"/>
    <s v="32 - SANTO DOMINGO"/>
    <n v="0"/>
    <n v="2441043.16"/>
    <n v="2751732.11"/>
    <n v="0"/>
  </r>
  <r>
    <s v="2023"/>
    <x v="0"/>
    <x v="0"/>
    <x v="1"/>
    <x v="8"/>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n v="16031"/>
    <s v="29 - MONTE PLATA"/>
    <n v="0"/>
    <n v="2506545.17"/>
    <n v="2781997.97"/>
    <n v="0"/>
  </r>
  <r>
    <s v="2023"/>
    <x v="0"/>
    <x v="0"/>
    <x v="1"/>
    <x v="8"/>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n v="16045"/>
    <s v="29 - MONTE PLATA"/>
    <n v="0"/>
    <n v="1065404.26"/>
    <n v="1183782.8799999999"/>
    <n v="0"/>
  </r>
  <r>
    <s v="2023"/>
    <x v="0"/>
    <x v="0"/>
    <x v="1"/>
    <x v="8"/>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n v="15976"/>
    <s v="28 - MONSENOR NOUEL"/>
    <n v="0"/>
    <n v="1558695.07"/>
    <n v="1682887.83"/>
    <n v="0"/>
  </r>
  <r>
    <s v="2023"/>
    <x v="0"/>
    <x v="0"/>
    <x v="1"/>
    <x v="8"/>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n v="16009"/>
    <s v="29 - MONTE PLATA"/>
    <n v="0"/>
    <n v="1467303.25"/>
    <n v="1670916.51"/>
    <n v="0"/>
  </r>
  <r>
    <s v="2023"/>
    <x v="0"/>
    <x v="0"/>
    <x v="1"/>
    <x v="8"/>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n v="15828"/>
    <s v="32 - SANTO DOMINGO"/>
    <n v="0"/>
    <n v="0"/>
    <n v="2751732.11"/>
    <n v="0"/>
  </r>
  <r>
    <s v="2023"/>
    <x v="0"/>
    <x v="0"/>
    <x v="1"/>
    <x v="8"/>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n v="15844"/>
    <s v="32 - SANTO DOMINGO"/>
    <n v="0"/>
    <n v="2476557.5"/>
    <n v="2751732.11"/>
    <n v="0"/>
  </r>
  <r>
    <s v="2023"/>
    <x v="0"/>
    <x v="0"/>
    <x v="1"/>
    <x v="8"/>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n v="16015"/>
    <s v="29 - MONTE PLATA"/>
    <n v="0"/>
    <n v="1503824.81"/>
    <n v="1670916.51"/>
    <n v="0"/>
  </r>
  <r>
    <s v="2023"/>
    <x v="0"/>
    <x v="0"/>
    <x v="1"/>
    <x v="8"/>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n v="16049"/>
    <s v="03 - BAHORUCO"/>
    <n v="0"/>
    <n v="4964252.63"/>
    <n v="5476136.4500000002"/>
    <n v="0"/>
  </r>
  <r>
    <s v="2023"/>
    <x v="0"/>
    <x v="0"/>
    <x v="1"/>
    <x v="8"/>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n v="16064"/>
    <s v="10 - INDEPENDENCIA"/>
    <n v="0"/>
    <n v="1525364.31"/>
    <n v="1694859.15"/>
    <n v="0"/>
  </r>
  <r>
    <s v="2023"/>
    <x v="0"/>
    <x v="0"/>
    <x v="1"/>
    <x v="8"/>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n v="15931"/>
    <s v="32 - SANTO DOMINGO"/>
    <n v="0"/>
    <n v="2476558.6800000002"/>
    <n v="2751732.11"/>
    <n v="0"/>
  </r>
  <r>
    <s v="2023"/>
    <x v="0"/>
    <x v="0"/>
    <x v="1"/>
    <x v="8"/>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n v="15854"/>
    <s v="32 - SANTO DOMINGO"/>
    <n v="0"/>
    <n v="2476557.5"/>
    <n v="2751732.11"/>
    <n v="0"/>
  </r>
  <r>
    <s v="2023"/>
    <x v="0"/>
    <x v="0"/>
    <x v="1"/>
    <x v="8"/>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n v="16010"/>
    <s v="29 - MONTE PLATA"/>
    <n v="0"/>
    <n v="1071124.0900000001"/>
    <n v="1183782.8799999999"/>
    <n v="0"/>
  </r>
  <r>
    <s v="2023"/>
    <x v="0"/>
    <x v="0"/>
    <x v="1"/>
    <x v="8"/>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n v="16061"/>
    <s v="10 - INDEPENDENCIA"/>
    <n v="0"/>
    <n v="1540306.04"/>
    <n v="1694859.15"/>
    <n v="0"/>
  </r>
  <r>
    <s v="2023"/>
    <x v="0"/>
    <x v="0"/>
    <x v="1"/>
    <x v="8"/>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n v="15640"/>
    <s v="09 - ESPAILLAT"/>
    <n v="0"/>
    <n v="0"/>
    <n v="1682887.83"/>
    <n v="0"/>
  </r>
  <r>
    <s v="2023"/>
    <x v="0"/>
    <x v="0"/>
    <x v="1"/>
    <x v="8"/>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n v="15897"/>
    <s v="18 - PUERTO PLATA"/>
    <n v="0"/>
    <n v="1557158.28"/>
    <n v="1694859.15"/>
    <n v="0"/>
  </r>
  <r>
    <s v="2023"/>
    <x v="0"/>
    <x v="0"/>
    <x v="1"/>
    <x v="8"/>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n v="15883"/>
    <s v="18 - PUERTO PLATA"/>
    <n v="0"/>
    <n v="1593656.63"/>
    <n v="1694859.15"/>
    <n v="0"/>
  </r>
  <r>
    <s v="2023"/>
    <x v="0"/>
    <x v="0"/>
    <x v="1"/>
    <x v="8"/>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n v="15832"/>
    <s v="32 - SANTO DOMINGO"/>
    <n v="0"/>
    <n v="1098624.25"/>
    <n v="1171222.51"/>
    <n v="0"/>
  </r>
  <r>
    <s v="2023"/>
    <x v="0"/>
    <x v="0"/>
    <x v="1"/>
    <x v="8"/>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n v="15830"/>
    <s v="32 - SANTO DOMINGO"/>
    <n v="0"/>
    <n v="0"/>
    <n v="2751732.11"/>
    <n v="0"/>
  </r>
  <r>
    <s v="2023"/>
    <x v="0"/>
    <x v="0"/>
    <x v="1"/>
    <x v="8"/>
    <s v="2 - Poder Ejecutivo"/>
    <s v="0206 - MINISTERIO DE EDUCACIÓN"/>
    <s v="0001 - MINISTERIO DE EDUCACION"/>
    <x v="1"/>
    <x v="8"/>
    <x v="33"/>
    <s v="2.7 - OBRAS"/>
    <s v="2.7.1 - OBRAS EN EDIFICACIONES"/>
    <s v="S"/>
    <s v="64 - AMPLIACIÓN DEL PLANTEL EDUCATIVO PARA INICIAL AMINILLA, MUNICIPIO PARTIDO, PROVINCIA DAJABON."/>
    <s v="10 - FONDO GENERAL"/>
    <n v="15919"/>
    <s v="05 - DAJABON"/>
    <n v="0"/>
    <n v="1564303.51"/>
    <n v="1694859.15"/>
    <n v="0"/>
  </r>
  <r>
    <s v="2023"/>
    <x v="0"/>
    <x v="0"/>
    <x v="1"/>
    <x v="8"/>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n v="15896"/>
    <s v="18 - PUERTO PLATA"/>
    <n v="0"/>
    <n v="1557158.28"/>
    <n v="1694859.15"/>
    <n v="0"/>
  </r>
  <r>
    <s v="2023"/>
    <x v="0"/>
    <x v="0"/>
    <x v="1"/>
    <x v="8"/>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n v="15875"/>
    <s v="32 - SANTO DOMINGO"/>
    <n v="0"/>
    <n v="1487663.06"/>
    <n v="1652959.53"/>
    <n v="0"/>
  </r>
  <r>
    <s v="2023"/>
    <x v="0"/>
    <x v="0"/>
    <x v="1"/>
    <x v="8"/>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n v="15853"/>
    <s v="99 - MULTIPROVINCIAL"/>
    <n v="0"/>
    <n v="2476557.5"/>
    <n v="2751732.11"/>
    <n v="0"/>
  </r>
  <r>
    <s v="2023"/>
    <x v="0"/>
    <x v="0"/>
    <x v="1"/>
    <x v="8"/>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n v="15873"/>
    <s v="32 - SANTO DOMINGO"/>
    <n v="0"/>
    <n v="1487663.06"/>
    <n v="1652959.53"/>
    <n v="0"/>
  </r>
  <r>
    <s v="2023"/>
    <x v="0"/>
    <x v="0"/>
    <x v="1"/>
    <x v="8"/>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n v="16050"/>
    <s v="03 - BAHORUCO"/>
    <n v="0"/>
    <n v="4881402.83"/>
    <n v="5476136.4500000002"/>
    <n v="0"/>
  </r>
  <r>
    <s v="2023"/>
    <x v="0"/>
    <x v="0"/>
    <x v="1"/>
    <x v="8"/>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n v="15834"/>
    <s v="32 - SANTO DOMINGO"/>
    <n v="0"/>
    <n v="2414046.58"/>
    <n v="2751732.11"/>
    <n v="0"/>
  </r>
  <r>
    <s v="2023"/>
    <x v="0"/>
    <x v="0"/>
    <x v="1"/>
    <x v="8"/>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n v="15911"/>
    <s v="15 - MONTE CRISTI"/>
    <n v="0"/>
    <n v="1080476.8500000001"/>
    <n v="1200530.04"/>
    <n v="0"/>
  </r>
  <r>
    <s v="2023"/>
    <x v="0"/>
    <x v="0"/>
    <x v="1"/>
    <x v="8"/>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n v="15849"/>
    <s v="99 - MULTIPROVINCIAL"/>
    <n v="0"/>
    <n v="2476558.6800000002"/>
    <n v="2751732.11"/>
    <n v="0"/>
  </r>
  <r>
    <s v="2023"/>
    <x v="0"/>
    <x v="0"/>
    <x v="1"/>
    <x v="8"/>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n v="16001"/>
    <s v="28 - MONSENOR NOUEL"/>
    <n v="0"/>
    <n v="2512390.7799999998"/>
    <n v="2802175.21"/>
    <n v="0"/>
  </r>
  <r>
    <s v="2023"/>
    <x v="0"/>
    <x v="0"/>
    <x v="1"/>
    <x v="8"/>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n v="16053"/>
    <s v="03 - BAHORUCO"/>
    <n v="0"/>
    <n v="4939196.71"/>
    <n v="5476136.4500000002"/>
    <n v="0"/>
  </r>
  <r>
    <s v="2023"/>
    <x v="0"/>
    <x v="0"/>
    <x v="1"/>
    <x v="8"/>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n v="16059"/>
    <s v="10 - INDEPENDENCIA"/>
    <n v="0"/>
    <n v="4890742.18"/>
    <n v="5476136.4500000002"/>
    <n v="0"/>
  </r>
  <r>
    <s v="2023"/>
    <x v="0"/>
    <x v="0"/>
    <x v="1"/>
    <x v="8"/>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n v="15990"/>
    <s v="24 - SANCHEZ RAMIREZ"/>
    <n v="0"/>
    <n v="1072939.83"/>
    <n v="1192156.46"/>
    <n v="0"/>
  </r>
  <r>
    <s v="2023"/>
    <x v="0"/>
    <x v="0"/>
    <x v="1"/>
    <x v="8"/>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n v="16035"/>
    <s v="29 - MONTE PLATA"/>
    <n v="0"/>
    <n v="1064619.79"/>
    <n v="1183782.8799999999"/>
    <n v="0"/>
  </r>
  <r>
    <s v="2023"/>
    <x v="0"/>
    <x v="0"/>
    <x v="1"/>
    <x v="8"/>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n v="15921"/>
    <s v="14 - MARIA TRINIDAD SANCHEZ"/>
    <n v="0"/>
    <n v="1525370.52"/>
    <n v="1694859.15"/>
    <n v="0"/>
  </r>
  <r>
    <s v="2023"/>
    <x v="0"/>
    <x v="0"/>
    <x v="1"/>
    <x v="8"/>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n v="15876"/>
    <s v="32 - SANTO DOMINGO"/>
    <n v="0"/>
    <n v="1487663.06"/>
    <n v="1652959.53"/>
    <n v="0"/>
  </r>
  <r>
    <s v="2023"/>
    <x v="0"/>
    <x v="0"/>
    <x v="1"/>
    <x v="8"/>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n v="16065"/>
    <s v="10 - INDEPENDENCIA"/>
    <n v="0"/>
    <n v="4928521.3499999996"/>
    <n v="5476136.4500000002"/>
    <n v="0"/>
  </r>
  <r>
    <s v="2023"/>
    <x v="0"/>
    <x v="0"/>
    <x v="1"/>
    <x v="8"/>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n v="16029"/>
    <s v="29 - MONTE PLATA"/>
    <n v="0"/>
    <n v="1076683.03"/>
    <n v="1183782.8799999999"/>
    <n v="0"/>
  </r>
  <r>
    <s v="2023"/>
    <x v="0"/>
    <x v="0"/>
    <x v="1"/>
    <x v="8"/>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n v="15884"/>
    <s v="18 - PUERTO PLATA"/>
    <n v="0"/>
    <n v="2464313.79"/>
    <n v="2822352.44"/>
    <n v="0"/>
  </r>
  <r>
    <s v="2023"/>
    <x v="0"/>
    <x v="0"/>
    <x v="1"/>
    <x v="8"/>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n v="15977"/>
    <s v="28 - MONSENOR NOUEL"/>
    <n v="0"/>
    <n v="2704204.05"/>
    <n v="3121720.6"/>
    <n v="0"/>
  </r>
  <r>
    <s v="2023"/>
    <x v="0"/>
    <x v="0"/>
    <x v="1"/>
    <x v="8"/>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n v="16051"/>
    <s v="03 - BAHORUCO"/>
    <n v="0"/>
    <n v="1147209.83"/>
    <n v="1200530.04"/>
    <n v="0"/>
  </r>
  <r>
    <s v="2023"/>
    <x v="0"/>
    <x v="0"/>
    <x v="1"/>
    <x v="8"/>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n v="16019"/>
    <s v="29 - MONTE PLATA"/>
    <n v="0"/>
    <n v="1506738.13"/>
    <n v="1670916.51"/>
    <n v="0"/>
  </r>
  <r>
    <s v="2023"/>
    <x v="0"/>
    <x v="0"/>
    <x v="1"/>
    <x v="8"/>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n v="15974"/>
    <s v="24 - SANCHEZ RAMIREZ"/>
    <n v="0"/>
    <n v="1081517.04"/>
    <n v="1192156.46"/>
    <n v="0"/>
  </r>
  <r>
    <s v="2023"/>
    <x v="0"/>
    <x v="0"/>
    <x v="1"/>
    <x v="8"/>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n v="15852"/>
    <s v="99 - MULTIPROVINCIAL"/>
    <n v="0"/>
    <n v="1487662.53"/>
    <n v="1652959.53"/>
    <n v="0"/>
  </r>
  <r>
    <s v="2023"/>
    <x v="0"/>
    <x v="0"/>
    <x v="1"/>
    <x v="8"/>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n v="16022"/>
    <s v="29 - MONTE PLATA"/>
    <n v="0"/>
    <n v="2468401.15"/>
    <n v="2781997.97"/>
    <n v="0"/>
  </r>
  <r>
    <s v="2023"/>
    <x v="0"/>
    <x v="0"/>
    <x v="1"/>
    <x v="8"/>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n v="15901"/>
    <s v="15 - MONTE CRISTI"/>
    <n v="0"/>
    <n v="0"/>
    <n v="1694859.15"/>
    <n v="0"/>
  </r>
  <r>
    <s v="2023"/>
    <x v="0"/>
    <x v="0"/>
    <x v="1"/>
    <x v="8"/>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n v="15969"/>
    <s v="32 - SANTO DOMINGO"/>
    <n v="0"/>
    <n v="1496663.06"/>
    <n v="1652959.53"/>
    <n v="0"/>
  </r>
  <r>
    <s v="2023"/>
    <x v="0"/>
    <x v="0"/>
    <x v="1"/>
    <x v="8"/>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n v="15885"/>
    <s v="18 - PUERTO PLATA"/>
    <n v="0"/>
    <n v="1095516.8799999999"/>
    <n v="1200530.04"/>
    <n v="0"/>
  </r>
  <r>
    <s v="2023"/>
    <x v="0"/>
    <x v="0"/>
    <x v="1"/>
    <x v="8"/>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n v="15851"/>
    <s v="99 - MULTIPROVINCIAL"/>
    <n v="0"/>
    <n v="1487662.52"/>
    <n v="1652959.53"/>
    <n v="0"/>
  </r>
  <r>
    <s v="2023"/>
    <x v="0"/>
    <x v="0"/>
    <x v="1"/>
    <x v="8"/>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n v="15874"/>
    <s v="32 - SANTO DOMINGO"/>
    <n v="0"/>
    <n v="1487663.06"/>
    <n v="1652959.53"/>
    <n v="0"/>
  </r>
  <r>
    <s v="2023"/>
    <x v="0"/>
    <x v="0"/>
    <x v="1"/>
    <x v="8"/>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n v="15647"/>
    <s v="09 - ESPAILLAT"/>
    <n v="0"/>
    <n v="4779226.55"/>
    <n v="5436644.9199999999"/>
    <n v="0"/>
  </r>
  <r>
    <s v="2023"/>
    <x v="0"/>
    <x v="0"/>
    <x v="1"/>
    <x v="8"/>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n v="15872"/>
    <s v="32 - SANTO DOMINGO"/>
    <n v="0"/>
    <n v="1054099.6299999999"/>
    <n v="1171222.51"/>
    <n v="0"/>
  </r>
  <r>
    <s v="2023"/>
    <x v="0"/>
    <x v="0"/>
    <x v="1"/>
    <x v="8"/>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n v="16017"/>
    <s v="29 - MONTE PLATA"/>
    <n v="0"/>
    <n v="2503798.17"/>
    <n v="2781997.97"/>
    <n v="0"/>
  </r>
  <r>
    <s v="2023"/>
    <x v="0"/>
    <x v="0"/>
    <x v="1"/>
    <x v="8"/>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n v="16034"/>
    <s v="29 - MONTE PLATA"/>
    <n v="0"/>
    <n v="1064619.79"/>
    <n v="1183782.8799999999"/>
    <n v="0"/>
  </r>
  <r>
    <s v="2023"/>
    <x v="0"/>
    <x v="0"/>
    <x v="1"/>
    <x v="8"/>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n v="15991"/>
    <s v="24 - SANCHEZ RAMIREZ"/>
    <n v="0"/>
    <n v="2521954.13"/>
    <n v="2802175.21"/>
    <n v="0"/>
  </r>
  <r>
    <s v="2023"/>
    <x v="0"/>
    <x v="0"/>
    <x v="1"/>
    <x v="8"/>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n v="15965"/>
    <s v="32 - SANTO DOMINGO"/>
    <n v="0"/>
    <n v="2468271.5"/>
    <n v="2751732.11"/>
    <n v="0"/>
  </r>
  <r>
    <s v="2023"/>
    <x v="0"/>
    <x v="0"/>
    <x v="1"/>
    <x v="8"/>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n v="15866"/>
    <s v="32 - SANTO DOMINGO"/>
    <n v="0"/>
    <n v="1056982.8899999999"/>
    <n v="1171222.51"/>
    <n v="0"/>
  </r>
  <r>
    <s v="2023"/>
    <x v="0"/>
    <x v="0"/>
    <x v="1"/>
    <x v="8"/>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n v="16062"/>
    <s v="10 - INDEPENDENCIA"/>
    <n v="0"/>
    <n v="1088392.05"/>
    <n v="1200530.04"/>
    <n v="0"/>
  </r>
  <r>
    <s v="2023"/>
    <x v="0"/>
    <x v="0"/>
    <x v="1"/>
    <x v="8"/>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n v="15912"/>
    <s v="15 - MONTE CRISTI"/>
    <n v="0"/>
    <n v="2540116.08"/>
    <n v="2822352.44"/>
    <n v="0"/>
  </r>
  <r>
    <s v="2023"/>
    <x v="0"/>
    <x v="0"/>
    <x v="1"/>
    <x v="8"/>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n v="16003"/>
    <s v="28 - MONSENOR NOUEL"/>
    <n v="0"/>
    <n v="2512390.7799999998"/>
    <n v="2802175.21"/>
    <n v="0"/>
  </r>
  <r>
    <s v="2023"/>
    <x v="0"/>
    <x v="0"/>
    <x v="1"/>
    <x v="8"/>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n v="15858"/>
    <s v="32 - SANTO DOMINGO"/>
    <n v="0"/>
    <n v="0"/>
    <n v="2751732.11"/>
    <n v="0"/>
  </r>
  <r>
    <s v="2023"/>
    <x v="0"/>
    <x v="0"/>
    <x v="1"/>
    <x v="8"/>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n v="15961"/>
    <s v="32 - SANTO DOMINGO"/>
    <n v="0"/>
    <n v="1651285.08"/>
    <n v="1652959.53"/>
    <n v="0"/>
  </r>
  <r>
    <s v="2023"/>
    <x v="0"/>
    <x v="0"/>
    <x v="1"/>
    <x v="8"/>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n v="15982"/>
    <s v="24 - SANCHEZ RAMIREZ"/>
    <n v="0"/>
    <n v="1514597.78"/>
    <n v="1682887.83"/>
    <n v="0"/>
  </r>
  <r>
    <s v="2023"/>
    <x v="0"/>
    <x v="0"/>
    <x v="1"/>
    <x v="8"/>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n v="16047"/>
    <s v="03 - BAHORUCO"/>
    <n v="0"/>
    <n v="2822494.05"/>
    <n v="3144240.54"/>
    <n v="0"/>
  </r>
  <r>
    <s v="2023"/>
    <x v="0"/>
    <x v="0"/>
    <x v="1"/>
    <x v="8"/>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n v="15831"/>
    <s v="32 - SANTO DOMINGO"/>
    <n v="0"/>
    <n v="2416049.58"/>
    <n v="2751732.11"/>
    <n v="0"/>
  </r>
  <r>
    <s v="2023"/>
    <x v="0"/>
    <x v="0"/>
    <x v="1"/>
    <x v="8"/>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n v="15964"/>
    <s v="32 - SANTO DOMINGO"/>
    <n v="0"/>
    <n v="4821411.88"/>
    <n v="5347916.09"/>
    <n v="0"/>
  </r>
  <r>
    <s v="2023"/>
    <x v="0"/>
    <x v="0"/>
    <x v="1"/>
    <x v="8"/>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n v="15930"/>
    <s v="32 - SANTO DOMINGO"/>
    <n v="0"/>
    <n v="2476557.5"/>
    <n v="2751732.11"/>
    <n v="0"/>
  </r>
  <r>
    <s v="2023"/>
    <x v="0"/>
    <x v="0"/>
    <x v="1"/>
    <x v="8"/>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n v="15987"/>
    <s v="24 - SANCHEZ RAMIREZ"/>
    <n v="0"/>
    <n v="1514597.78"/>
    <n v="1682887.83"/>
    <n v="0"/>
  </r>
  <r>
    <s v="2023"/>
    <x v="0"/>
    <x v="0"/>
    <x v="1"/>
    <x v="8"/>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n v="15995"/>
    <s v="28 - MONSENOR NOUEL"/>
    <n v="0"/>
    <n v="1109666.1299999999"/>
    <n v="1192156.46"/>
    <n v="0"/>
  </r>
  <r>
    <s v="2023"/>
    <x v="0"/>
    <x v="0"/>
    <x v="1"/>
    <x v="8"/>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n v="15842"/>
    <s v="32 - SANTO DOMINGO"/>
    <n v="0"/>
    <n v="2476557.5"/>
    <n v="2751732.11"/>
    <n v="0"/>
  </r>
  <r>
    <s v="2023"/>
    <x v="0"/>
    <x v="0"/>
    <x v="1"/>
    <x v="8"/>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n v="15886"/>
    <s v="18 - PUERTO PLATA"/>
    <n v="0"/>
    <n v="2464313.9"/>
    <n v="2822352.44"/>
    <n v="0"/>
  </r>
  <r>
    <s v="2023"/>
    <x v="0"/>
    <x v="0"/>
    <x v="1"/>
    <x v="8"/>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n v="15905"/>
    <s v="15 - MONTE CRISTI"/>
    <n v="0"/>
    <n v="2457296.0099999998"/>
    <n v="2822352.44"/>
    <n v="0"/>
  </r>
  <r>
    <s v="2023"/>
    <x v="0"/>
    <x v="0"/>
    <x v="1"/>
    <x v="8"/>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n v="15975"/>
    <s v="28 - MONSENOR NOUEL"/>
    <n v="0"/>
    <n v="1558695.07"/>
    <n v="1682887.83"/>
    <n v="0"/>
  </r>
  <r>
    <s v="2023"/>
    <x v="0"/>
    <x v="0"/>
    <x v="1"/>
    <x v="8"/>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n v="15984"/>
    <s v="24 - SANCHEZ RAMIREZ"/>
    <n v="0"/>
    <n v="1072939.8400000001"/>
    <n v="1192156.46"/>
    <n v="0"/>
  </r>
  <r>
    <s v="2023"/>
    <x v="0"/>
    <x v="0"/>
    <x v="1"/>
    <x v="8"/>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n v="15870"/>
    <s v="32 - SANTO DOMINGO"/>
    <n v="0"/>
    <n v="1467393.61"/>
    <n v="1739093.42"/>
    <n v="0"/>
  </r>
  <r>
    <s v="2023"/>
    <x v="0"/>
    <x v="0"/>
    <x v="1"/>
    <x v="8"/>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n v="15979"/>
    <s v="24 - SANCHEZ RAMIREZ"/>
    <n v="0"/>
    <n v="1072940.79"/>
    <n v="1192156.46"/>
    <n v="0"/>
  </r>
  <r>
    <s v="2023"/>
    <x v="0"/>
    <x v="0"/>
    <x v="1"/>
    <x v="8"/>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n v="15928"/>
    <s v="14 - MARIA TRINIDAD SANCHEZ"/>
    <n v="0"/>
    <n v="1513602.56"/>
    <n v="1694859.15"/>
    <n v="0"/>
  </r>
  <r>
    <s v="2023"/>
    <x v="0"/>
    <x v="0"/>
    <x v="1"/>
    <x v="8"/>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n v="15881"/>
    <s v="32 - SANTO DOMINGO"/>
    <n v="0"/>
    <n v="2476556.85"/>
    <n v="2751732.11"/>
    <n v="0"/>
  </r>
  <r>
    <s v="2023"/>
    <x v="0"/>
    <x v="0"/>
    <x v="1"/>
    <x v="8"/>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n v="15891"/>
    <s v="18 - PUERTO PLATA"/>
    <n v="0"/>
    <n v="4928521.3499999996"/>
    <n v="5476136.4500000002"/>
    <n v="0"/>
  </r>
  <r>
    <s v="2023"/>
    <x v="0"/>
    <x v="0"/>
    <x v="1"/>
    <x v="8"/>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n v="15973"/>
    <s v="32 - SANTO DOMINGO"/>
    <n v="0"/>
    <n v="1570636.42"/>
    <n v="1652959.53"/>
    <n v="0"/>
  </r>
  <r>
    <s v="2023"/>
    <x v="0"/>
    <x v="0"/>
    <x v="1"/>
    <x v="8"/>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n v="15957"/>
    <s v="32 - SANTO DOMINGO"/>
    <n v="0"/>
    <n v="2605375.0699999998"/>
    <n v="2751732.11"/>
    <n v="0"/>
  </r>
  <r>
    <s v="2023"/>
    <x v="0"/>
    <x v="0"/>
    <x v="1"/>
    <x v="8"/>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n v="15835"/>
    <s v="32 - SANTO DOMINGO"/>
    <n v="0"/>
    <n v="1558695.07"/>
    <n v="1652959.53"/>
    <n v="0"/>
  </r>
  <r>
    <s v="2023"/>
    <x v="0"/>
    <x v="0"/>
    <x v="1"/>
    <x v="8"/>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n v="15843"/>
    <s v="32 - SANTO DOMINGO"/>
    <n v="0"/>
    <n v="2476557.5"/>
    <n v="2751732.11"/>
    <n v="0"/>
  </r>
  <r>
    <s v="2023"/>
    <x v="0"/>
    <x v="0"/>
    <x v="1"/>
    <x v="8"/>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n v="16007"/>
    <s v="24 - SANCHEZ RAMIREZ"/>
    <n v="0"/>
    <n v="1514597.78"/>
    <n v="1682887.83"/>
    <n v="0"/>
  </r>
  <r>
    <s v="2023"/>
    <x v="0"/>
    <x v="0"/>
    <x v="1"/>
    <x v="8"/>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n v="16058"/>
    <s v="10 - INDEPENDENCIA"/>
    <n v="0"/>
    <n v="2829816.49"/>
    <n v="3144240.54"/>
    <n v="0"/>
  </r>
  <r>
    <s v="2023"/>
    <x v="0"/>
    <x v="0"/>
    <x v="1"/>
    <x v="8"/>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n v="15985"/>
    <s v="24 - SANCHEZ RAMIREZ"/>
    <n v="0"/>
    <n v="1514597.78"/>
    <n v="1682887.83"/>
    <n v="0"/>
  </r>
  <r>
    <s v="2023"/>
    <x v="0"/>
    <x v="0"/>
    <x v="1"/>
    <x v="8"/>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n v="15914"/>
    <s v="15 - MONTE CRISTI"/>
    <n v="0"/>
    <n v="1564303.51"/>
    <n v="1694859.15"/>
    <n v="0"/>
  </r>
  <r>
    <s v="2023"/>
    <x v="0"/>
    <x v="0"/>
    <x v="1"/>
    <x v="8"/>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n v="15972"/>
    <s v="32 - SANTO DOMINGO"/>
    <n v="0"/>
    <n v="1080790.9099999999"/>
    <n v="1171222.51"/>
    <n v="0"/>
  </r>
  <r>
    <s v="2023"/>
    <x v="0"/>
    <x v="0"/>
    <x v="1"/>
    <x v="8"/>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n v="15962"/>
    <s v="32 - SANTO DOMINGO"/>
    <n v="0"/>
    <n v="2422018.4"/>
    <n v="2751732.11"/>
    <n v="0"/>
  </r>
  <r>
    <s v="2023"/>
    <x v="0"/>
    <x v="0"/>
    <x v="1"/>
    <x v="8"/>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n v="15861"/>
    <s v="32 - SANTO DOMINGO"/>
    <n v="0"/>
    <n v="2470836.02"/>
    <n v="2751732.11"/>
    <n v="0"/>
  </r>
  <r>
    <s v="2023"/>
    <x v="0"/>
    <x v="0"/>
    <x v="1"/>
    <x v="8"/>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n v="15924"/>
    <s v="20 - SAMANA"/>
    <n v="0"/>
    <n v="1513602.56"/>
    <n v="1694859.15"/>
    <n v="0"/>
  </r>
  <r>
    <s v="2023"/>
    <x v="0"/>
    <x v="0"/>
    <x v="1"/>
    <x v="8"/>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n v="15864"/>
    <s v="32 - SANTO DOMINGO"/>
    <n v="0"/>
    <n v="1479015.68"/>
    <n v="1652959.53"/>
    <n v="0"/>
  </r>
  <r>
    <s v="2023"/>
    <x v="0"/>
    <x v="0"/>
    <x v="1"/>
    <x v="8"/>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n v="15855"/>
    <s v="32 - SANTO DOMINGO"/>
    <n v="0"/>
    <n v="0"/>
    <n v="1652959.53"/>
    <n v="0"/>
  </r>
  <r>
    <s v="2023"/>
    <x v="0"/>
    <x v="0"/>
    <x v="1"/>
    <x v="8"/>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n v="15892"/>
    <s v="18 - PUERTO PLATA"/>
    <n v="0"/>
    <n v="2540116.08"/>
    <n v="2822352.44"/>
    <n v="0"/>
  </r>
  <r>
    <s v="2023"/>
    <x v="0"/>
    <x v="0"/>
    <x v="1"/>
    <x v="8"/>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n v="15904"/>
    <s v="15 - MONTE CRISTI"/>
    <n v="0"/>
    <n v="1564202.39"/>
    <n v="1694859.15"/>
    <n v="0"/>
  </r>
  <r>
    <s v="2023"/>
    <x v="0"/>
    <x v="0"/>
    <x v="1"/>
    <x v="8"/>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n v="15867"/>
    <s v="32 - SANTO DOMINGO"/>
    <n v="0"/>
    <n v="1161728.44"/>
    <n v="1171222.51"/>
    <n v="0"/>
  </r>
  <r>
    <s v="2023"/>
    <x v="0"/>
    <x v="0"/>
    <x v="1"/>
    <x v="8"/>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n v="15981"/>
    <s v="24 - SANCHEZ RAMIREZ"/>
    <n v="0"/>
    <n v="1514597.78"/>
    <n v="1769021.72"/>
    <n v="0"/>
  </r>
  <r>
    <s v="2023"/>
    <x v="0"/>
    <x v="0"/>
    <x v="1"/>
    <x v="8"/>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n v="15871"/>
    <s v="32 - SANTO DOMINGO"/>
    <n v="0"/>
    <n v="1467393.61"/>
    <n v="1652959.53"/>
    <n v="0"/>
  </r>
  <r>
    <s v="2023"/>
    <x v="0"/>
    <x v="0"/>
    <x v="1"/>
    <x v="8"/>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n v="15887"/>
    <s v="18 - PUERTO PLATA"/>
    <n v="0"/>
    <n v="2510239.4300000002"/>
    <n v="2822352.44"/>
    <n v="0"/>
  </r>
  <r>
    <s v="2023"/>
    <x v="0"/>
    <x v="0"/>
    <x v="1"/>
    <x v="8"/>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n v="16033"/>
    <s v="29 - MONTE PLATA"/>
    <n v="0"/>
    <n v="1064619.79"/>
    <n v="1183782.8799999999"/>
    <n v="0"/>
  </r>
  <r>
    <s v="2023"/>
    <x v="0"/>
    <x v="0"/>
    <x v="1"/>
    <x v="8"/>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n v="15968"/>
    <s v="32 - SANTO DOMINGO"/>
    <n v="0"/>
    <n v="2476558.7000000002"/>
    <n v="2751732.11"/>
    <n v="0"/>
  </r>
  <r>
    <s v="2023"/>
    <x v="0"/>
    <x v="0"/>
    <x v="1"/>
    <x v="8"/>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n v="15882"/>
    <s v="18 - PUERTO PLATA"/>
    <n v="0"/>
    <n v="1593656.69"/>
    <n v="1694859.15"/>
    <n v="0"/>
  </r>
  <r>
    <s v="2023"/>
    <x v="0"/>
    <x v="0"/>
    <x v="1"/>
    <x v="8"/>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n v="15838"/>
    <s v="32 - SANTO DOMINGO"/>
    <n v="0"/>
    <n v="2476557.5"/>
    <n v="2751732.11"/>
    <n v="0"/>
  </r>
  <r>
    <s v="2023"/>
    <x v="0"/>
    <x v="0"/>
    <x v="1"/>
    <x v="8"/>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n v="15845"/>
    <s v="32 - SANTO DOMINGO"/>
    <n v="0"/>
    <n v="1054096.3400000001"/>
    <n v="1171222.51"/>
    <n v="0"/>
  </r>
  <r>
    <s v="2023"/>
    <x v="0"/>
    <x v="0"/>
    <x v="1"/>
    <x v="8"/>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n v="15895"/>
    <s v="18 - PUERTO PLATA"/>
    <n v="0"/>
    <n v="2508823.46"/>
    <n v="2822352.44"/>
    <n v="0"/>
  </r>
  <r>
    <s v="2023"/>
    <x v="0"/>
    <x v="0"/>
    <x v="1"/>
    <x v="8"/>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n v="15963"/>
    <s v="32 - SANTO DOMINGO"/>
    <n v="0"/>
    <n v="2422018.4"/>
    <n v="2751732.11"/>
    <n v="0"/>
  </r>
  <r>
    <s v="2023"/>
    <x v="0"/>
    <x v="0"/>
    <x v="1"/>
    <x v="8"/>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n v="16024"/>
    <s v="29 - MONTE PLATA"/>
    <n v="0"/>
    <n v="1520747.83"/>
    <n v="1670916.51"/>
    <n v="0"/>
  </r>
  <r>
    <s v="2023"/>
    <x v="0"/>
    <x v="0"/>
    <x v="1"/>
    <x v="8"/>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n v="16028"/>
    <s v="29 - MONTE PLATA"/>
    <n v="0"/>
    <n v="1520747.83"/>
    <n v="1670916.51"/>
    <n v="0"/>
  </r>
  <r>
    <s v="2023"/>
    <x v="0"/>
    <x v="0"/>
    <x v="1"/>
    <x v="8"/>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n v="16032"/>
    <s v="29 - MONTE PLATA"/>
    <n v="0"/>
    <n v="1064619.79"/>
    <n v="1183782.8799999999"/>
    <n v="0"/>
  </r>
  <r>
    <s v="2023"/>
    <x v="0"/>
    <x v="0"/>
    <x v="1"/>
    <x v="8"/>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n v="16000"/>
    <s v="28 - MONSENOR NOUEL"/>
    <n v="0"/>
    <n v="2512390.7799999998"/>
    <n v="2802175.21"/>
    <n v="0"/>
  </r>
  <r>
    <s v="2023"/>
    <x v="0"/>
    <x v="0"/>
    <x v="1"/>
    <x v="8"/>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n v="15865"/>
    <s v="32 - SANTO DOMINGO"/>
    <n v="0"/>
    <n v="2479441.5299999998"/>
    <n v="2751732.11"/>
    <n v="0"/>
  </r>
  <r>
    <s v="2023"/>
    <x v="0"/>
    <x v="0"/>
    <x v="1"/>
    <x v="8"/>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n v="15841"/>
    <s v="32 - SANTO DOMINGO"/>
    <n v="0"/>
    <n v="1056096.3400000001"/>
    <n v="1171222.51"/>
    <n v="0"/>
  </r>
  <r>
    <s v="2023"/>
    <x v="0"/>
    <x v="0"/>
    <x v="1"/>
    <x v="8"/>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n v="15878"/>
    <s v="32 - SANTO DOMINGO"/>
    <n v="0"/>
    <n v="1487662.53"/>
    <n v="1652959.53"/>
    <n v="0"/>
  </r>
  <r>
    <s v="2023"/>
    <x v="0"/>
    <x v="0"/>
    <x v="1"/>
    <x v="8"/>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n v="15903"/>
    <s v="15 - MONTE CRISTI"/>
    <n v="0"/>
    <n v="0"/>
    <n v="1200530.04"/>
    <n v="0"/>
  </r>
  <r>
    <s v="2023"/>
    <x v="0"/>
    <x v="0"/>
    <x v="1"/>
    <x v="8"/>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n v="15998"/>
    <s v="28 - MONSENOR NOUEL"/>
    <n v="0"/>
    <n v="1519811.03"/>
    <n v="1682887.83"/>
    <n v="0"/>
  </r>
  <r>
    <s v="2023"/>
    <x v="0"/>
    <x v="0"/>
    <x v="1"/>
    <x v="8"/>
    <s v="2 - Poder Ejecutivo"/>
    <s v="0206 - MINISTERIO DE EDUCACIÓN"/>
    <s v="0001 - MINISTERIO DE EDUCACION"/>
    <x v="1"/>
    <x v="8"/>
    <x v="33"/>
    <s v="2.7 - OBRAS"/>
    <s v="2.7.1 - OBRAS EN EDIFICACIONES"/>
    <s v="S"/>
    <s v="45 - AMPLIACIÓN DEL PLANTEL EDUCATIVO PARA INICIAL PEDRO MIR, MUNICIPIO TAMAYO, PROVINCIA BAORUCO."/>
    <s v="10 - FONDO GENERAL"/>
    <n v="16056"/>
    <s v="03 - BAHORUCO"/>
    <n v="0"/>
    <n v="2829816.49"/>
    <n v="3144240.54"/>
    <n v="0"/>
  </r>
  <r>
    <s v="2023"/>
    <x v="0"/>
    <x v="0"/>
    <x v="1"/>
    <x v="8"/>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n v="15894"/>
    <s v="18 - PUERTO PLATA"/>
    <n v="0"/>
    <n v="2508823.46"/>
    <n v="2822352.44"/>
    <n v="0"/>
  </r>
  <r>
    <s v="2023"/>
    <x v="0"/>
    <x v="0"/>
    <x v="1"/>
    <x v="8"/>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n v="16012"/>
    <s v="29 - MONTE PLATA"/>
    <n v="0"/>
    <n v="2537460.0299999998"/>
    <n v="2781997.97"/>
    <n v="0"/>
  </r>
  <r>
    <s v="2023"/>
    <x v="0"/>
    <x v="0"/>
    <x v="1"/>
    <x v="8"/>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n v="15922"/>
    <s v="14 - MARIA TRINIDAD SANCHEZ"/>
    <n v="0"/>
    <n v="2540116.08"/>
    <n v="2822352.44"/>
    <n v="0"/>
  </r>
  <r>
    <s v="2023"/>
    <x v="0"/>
    <x v="0"/>
    <x v="1"/>
    <x v="8"/>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n v="15863"/>
    <s v="32 - SANTO DOMINGO"/>
    <n v="0"/>
    <n v="2479441.54"/>
    <n v="2751732.11"/>
    <n v="0"/>
  </r>
  <r>
    <s v="2023"/>
    <x v="0"/>
    <x v="0"/>
    <x v="1"/>
    <x v="8"/>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n v="15956"/>
    <s v="01 - DISTRITO NACIONAL"/>
    <n v="0"/>
    <n v="2605375.0699999998"/>
    <n v="2751732.11"/>
    <n v="0"/>
  </r>
  <r>
    <s v="2023"/>
    <x v="0"/>
    <x v="0"/>
    <x v="1"/>
    <x v="8"/>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n v="15893"/>
    <s v="18 - PUERTO PLATA"/>
    <n v="0"/>
    <n v="1525370.52"/>
    <n v="1694859.15"/>
    <n v="0"/>
  </r>
  <r>
    <s v="2023"/>
    <x v="0"/>
    <x v="0"/>
    <x v="1"/>
    <x v="8"/>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n v="15971"/>
    <s v="32 - SANTO DOMINGO"/>
    <n v="0"/>
    <n v="2421727.16"/>
    <n v="2751732.11"/>
    <n v="0"/>
  </r>
  <r>
    <s v="2023"/>
    <x v="0"/>
    <x v="0"/>
    <x v="1"/>
    <x v="8"/>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n v="16048"/>
    <s v="03 - BAHORUCO"/>
    <n v="0"/>
    <n v="1066744.44"/>
    <n v="1200530.04"/>
    <n v="0"/>
  </r>
  <r>
    <s v="2023"/>
    <x v="0"/>
    <x v="0"/>
    <x v="1"/>
    <x v="8"/>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n v="16063"/>
    <s v="10 - INDEPENDENCIA"/>
    <n v="0"/>
    <n v="2829816.17"/>
    <n v="3144240.54"/>
    <n v="0"/>
  </r>
  <r>
    <s v="2023"/>
    <x v="0"/>
    <x v="0"/>
    <x v="1"/>
    <x v="8"/>
    <s v="2 - Poder Ejecutivo"/>
    <s v="0206 - MINISTERIO DE EDUCACIÓN"/>
    <s v="0001 - MINISTERIO DE EDUCACION"/>
    <x v="1"/>
    <x v="8"/>
    <x v="33"/>
    <s v="2.7 - OBRAS"/>
    <s v="2.7.1 - OBRAS EN EDIFICACIONES"/>
    <s v="S"/>
    <s v="70 - AMPLIACIÓN DEL PLANTEL EDUCATIVO PARA INICIAL LA CEJA, MUNICIPIO YAMASÁ, PROVINCIA MONTE PLATA."/>
    <s v="10 - FONDO GENERAL"/>
    <n v="16020"/>
    <s v="29 - MONTE PLATA"/>
    <n v="0"/>
    <n v="1506738.13"/>
    <n v="1670916.51"/>
    <n v="0"/>
  </r>
  <r>
    <s v="2023"/>
    <x v="0"/>
    <x v="0"/>
    <x v="1"/>
    <x v="8"/>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n v="15920"/>
    <s v="14 - MARIA TRINIDAD SANCHEZ"/>
    <n v="0"/>
    <n v="1080476.8500000001"/>
    <n v="1200530.04"/>
    <n v="0"/>
  </r>
  <r>
    <s v="2023"/>
    <x v="0"/>
    <x v="0"/>
    <x v="1"/>
    <x v="8"/>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n v="16046"/>
    <s v="29 - MONTE PLATA"/>
    <n v="0"/>
    <n v="1065404.26"/>
    <n v="1183782.8799999999"/>
    <n v="0"/>
  </r>
  <r>
    <s v="2023"/>
    <x v="0"/>
    <x v="0"/>
    <x v="1"/>
    <x v="8"/>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n v="15917"/>
    <s v="05 - DAJABON"/>
    <n v="0"/>
    <n v="1564303.51"/>
    <n v="1694859.15"/>
    <n v="0"/>
  </r>
  <r>
    <s v="2023"/>
    <x v="0"/>
    <x v="0"/>
    <x v="1"/>
    <x v="8"/>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n v="15846"/>
    <s v="32 - SANTO DOMINGO"/>
    <n v="0"/>
    <n v="2476557.5"/>
    <n v="2751732.11"/>
    <n v="0"/>
  </r>
  <r>
    <s v="2023"/>
    <x v="0"/>
    <x v="0"/>
    <x v="1"/>
    <x v="8"/>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n v="15954"/>
    <s v="01 - DISTRITO NACIONAL"/>
    <n v="0"/>
    <n v="0"/>
    <n v="2751732.11"/>
    <n v="0"/>
  </r>
  <r>
    <s v="2023"/>
    <x v="0"/>
    <x v="0"/>
    <x v="1"/>
    <x v="8"/>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n v="16043"/>
    <s v="29 - MONTE PLATA"/>
    <n v="0"/>
    <n v="1503824.81"/>
    <n v="1670916.51"/>
    <n v="0"/>
  </r>
  <r>
    <s v="2023"/>
    <x v="0"/>
    <x v="0"/>
    <x v="1"/>
    <x v="8"/>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n v="16042"/>
    <s v="29 - MONTE PLATA"/>
    <n v="0"/>
    <n v="1503824.81"/>
    <n v="1670916.51"/>
    <n v="0"/>
  </r>
  <r>
    <s v="2023"/>
    <x v="0"/>
    <x v="0"/>
    <x v="1"/>
    <x v="8"/>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n v="16044"/>
    <s v="29 - MONTE PLATA"/>
    <n v="0"/>
    <n v="1065404.26"/>
    <n v="1183782.8799999999"/>
    <n v="0"/>
  </r>
  <r>
    <s v="2023"/>
    <x v="0"/>
    <x v="0"/>
    <x v="1"/>
    <x v="8"/>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n v="15993"/>
    <s v="28 - MONSENOR NOUEL"/>
    <n v="0"/>
    <n v="2521954.13"/>
    <n v="2802175.21"/>
    <n v="0"/>
  </r>
  <r>
    <s v="2023"/>
    <x v="0"/>
    <x v="0"/>
    <x v="1"/>
    <x v="8"/>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n v="15898"/>
    <s v="15 - MONTE CRISTI"/>
    <n v="0"/>
    <n v="0"/>
    <n v="1200530.04"/>
    <n v="0"/>
  </r>
  <r>
    <s v="2023"/>
    <x v="0"/>
    <x v="0"/>
    <x v="1"/>
    <x v="8"/>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n v="15952"/>
    <s v="01 - DISTRITO NACIONAL"/>
    <n v="0"/>
    <n v="0"/>
    <n v="1171222.51"/>
    <n v="0"/>
  </r>
  <r>
    <s v="2023"/>
    <x v="0"/>
    <x v="0"/>
    <x v="1"/>
    <x v="8"/>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n v="15833"/>
    <s v="32 - SANTO DOMINGO"/>
    <n v="0"/>
    <n v="1566964.28"/>
    <n v="1652959.53"/>
    <n v="0"/>
  </r>
  <r>
    <s v="2023"/>
    <x v="0"/>
    <x v="0"/>
    <x v="1"/>
    <x v="8"/>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n v="15900"/>
    <s v="15 - MONTE CRISTI"/>
    <n v="0"/>
    <n v="0"/>
    <n v="1694859.15"/>
    <n v="0"/>
  </r>
  <r>
    <s v="2023"/>
    <x v="0"/>
    <x v="0"/>
    <x v="1"/>
    <x v="8"/>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n v="15856"/>
    <s v="32 - SANTO DOMINGO"/>
    <n v="0"/>
    <n v="0"/>
    <n v="2751732.11"/>
    <n v="0"/>
  </r>
  <r>
    <s v="2023"/>
    <x v="0"/>
    <x v="0"/>
    <x v="1"/>
    <x v="8"/>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n v="1585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n v="15927"/>
    <s v="14 - MARIA TRINIDAD SANCHEZ"/>
    <n v="0"/>
    <n v="1513602.56"/>
    <n v="1694859.15"/>
    <n v="0"/>
  </r>
  <r>
    <s v="2023"/>
    <x v="0"/>
    <x v="0"/>
    <x v="1"/>
    <x v="8"/>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n v="15989"/>
    <s v="24 - SANCHEZ RAMIREZ"/>
    <n v="0"/>
    <n v="1514597.78"/>
    <n v="1682887.83"/>
    <n v="0"/>
  </r>
  <r>
    <s v="2023"/>
    <x v="0"/>
    <x v="0"/>
    <x v="1"/>
    <x v="8"/>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n v="16018"/>
    <s v="29 - MONTE PLATA"/>
    <n v="0"/>
    <n v="1065404.26"/>
    <n v="1183782.8799999999"/>
    <n v="0"/>
  </r>
  <r>
    <s v="2023"/>
    <x v="0"/>
    <x v="0"/>
    <x v="1"/>
    <x v="8"/>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n v="15862"/>
    <s v="32 - SANTO DOMINGO"/>
    <n v="0"/>
    <n v="1496905.7"/>
    <n v="1652959.53"/>
    <n v="0"/>
  </r>
  <r>
    <s v="2023"/>
    <x v="0"/>
    <x v="0"/>
    <x v="1"/>
    <x v="8"/>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n v="15978"/>
    <s v="24 - SANCHEZ RAMIREZ"/>
    <n v="0"/>
    <n v="1081517.03"/>
    <n v="1192156.46"/>
    <n v="0"/>
  </r>
  <r>
    <s v="2023"/>
    <x v="0"/>
    <x v="0"/>
    <x v="1"/>
    <x v="8"/>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n v="16008"/>
    <s v="24 - SANCHEZ RAMIREZ"/>
    <n v="0"/>
    <n v="2521954.13"/>
    <n v="2802175.21"/>
    <n v="0"/>
  </r>
  <r>
    <s v="2023"/>
    <x v="0"/>
    <x v="0"/>
    <x v="1"/>
    <x v="8"/>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n v="16030"/>
    <s v="29 - MONTE PLATA"/>
    <n v="0"/>
    <n v="1504217.07"/>
    <n v="1670916.51"/>
    <n v="0"/>
  </r>
  <r>
    <s v="2023"/>
    <x v="0"/>
    <x v="0"/>
    <x v="1"/>
    <x v="8"/>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n v="15980"/>
    <s v="24 - SANCHEZ RAMIREZ"/>
    <n v="0"/>
    <n v="2521954.13"/>
    <n v="2802175.21"/>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72493020"/>
    <n v="104066584.79000001"/>
    <n v="104049967"/>
    <n v="104066584.79000001"/>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925814397"/>
    <n v="168369772.78"/>
    <n v="168847574.07999995"/>
    <n v="167785383.91"/>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0"/>
    <n v="0"/>
    <n v="52000"/>
    <n v="0"/>
  </r>
  <r>
    <s v="2023"/>
    <x v="0"/>
    <x v="0"/>
    <x v="1"/>
    <x v="8"/>
    <s v="2 - Poder Ejecutivo"/>
    <s v="0206 - MINISTERIO DE EDUCACIÓN"/>
    <s v="0001 - MINISTERIO DE EDUCACION"/>
    <x v="1"/>
    <x v="8"/>
    <x v="34"/>
    <s v="2.6 - BIENES MUEBLES, INMUEBLES E INTANGIBLES"/>
    <s v="2.6.2 - MOBILIARIO Y EQUIPO DE AUDIO, AUDIOVISUAL, RECREATIVO Y EDUCACIONAL"/>
    <s v="N"/>
    <s v="00 - N/A"/>
    <s v="10 - FONDO GENERAL"/>
    <s v="(en blanco)"/>
    <s v="99 - MULTIPROVINCIAL"/>
    <n v="66474600"/>
    <n v="428228728.59999996"/>
    <n v="536120964.29000002"/>
    <n v="370061632.30000001"/>
  </r>
  <r>
    <s v="2023"/>
    <x v="0"/>
    <x v="0"/>
    <x v="1"/>
    <x v="8"/>
    <s v="2 - Poder Ejecutivo"/>
    <s v="0206 - MINISTERIO DE EDUCACIÓN"/>
    <s v="0001 - MINISTERIO DE EDUCACION"/>
    <x v="1"/>
    <x v="8"/>
    <x v="34"/>
    <s v="2.7 - OBRAS"/>
    <s v="2.7.1 - OBRAS EN EDIFICACIONES"/>
    <s v="N"/>
    <s v="00 - N/A"/>
    <s v="10 - FONDO GENERAL"/>
    <s v="(en blanco)"/>
    <s v="99 - MULTIPROVINCIAL"/>
    <n v="321499997"/>
    <n v="394777810.85999995"/>
    <n v="520277152.5"/>
    <n v="302455722.80000001"/>
  </r>
  <r>
    <s v="2023"/>
    <x v="0"/>
    <x v="0"/>
    <x v="1"/>
    <x v="8"/>
    <s v="2 - Poder Ejecutivo"/>
    <s v="0206 - MINISTERIO DE EDUCACIÓN"/>
    <s v="0001 - MINISTERIO DE EDUCACION"/>
    <x v="1"/>
    <x v="8"/>
    <x v="34"/>
    <s v="2.7 - OBRAS"/>
    <s v="2.7.1 - OBRAS EN EDIFICACIONES"/>
    <s v="S"/>
    <s v="01 - CONSTRUCCIÓN DE PLANTELES ESCOLARES EN LA PROVINCIA AZUA (FASE 3)"/>
    <s v="10 - FONDO GENERAL"/>
    <n v="13539"/>
    <s v="02 - AZUA"/>
    <n v="24990554"/>
    <n v="59984400.57"/>
    <n v="79879906.140000001"/>
    <n v="59984400.569999993"/>
  </r>
  <r>
    <s v="2023"/>
    <x v="0"/>
    <x v="0"/>
    <x v="1"/>
    <x v="8"/>
    <s v="2 - Poder Ejecutivo"/>
    <s v="0206 - MINISTERIO DE EDUCACIÓN"/>
    <s v="0001 - MINISTERIO DE EDUCACION"/>
    <x v="1"/>
    <x v="8"/>
    <x v="34"/>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x v="1"/>
    <x v="8"/>
    <x v="34"/>
    <s v="2.7 - OBRAS"/>
    <s v="2.7.1 - OBRAS EN EDIFICACIONES"/>
    <s v="S"/>
    <s v="02 - CONSTRUCCIÓN DE PLANTELES EDUCATIVOS EN LA PROVINCIA BAHORUCO (FASE 3)"/>
    <s v="10 - FONDO GENERAL"/>
    <n v="13542"/>
    <s v="03 - BAHORUCO"/>
    <n v="12495276"/>
    <n v="27210961.43"/>
    <n v="31439670.469999999"/>
    <n v="27210961.43"/>
  </r>
  <r>
    <s v="2023"/>
    <x v="0"/>
    <x v="0"/>
    <x v="1"/>
    <x v="8"/>
    <s v="2 - Poder Ejecutivo"/>
    <s v="0206 - MINISTERIO DE EDUCACIÓN"/>
    <s v="0001 - MINISTERIO DE EDUCACION"/>
    <x v="1"/>
    <x v="8"/>
    <x v="34"/>
    <s v="2.7 - OBRAS"/>
    <s v="2.7.1 - OBRAS EN EDIFICACIONES"/>
    <s v="S"/>
    <s v="03 - CONSTRUCCIÓN DE PLANTELES EDUCATIVOS EN LA PROVINCIA BARAHONA (FASE 3)"/>
    <s v="10 - FONDO GENERAL"/>
    <n v="13544"/>
    <s v="04 - BARAHONA"/>
    <n v="18742915"/>
    <n v="24220919.350000001"/>
    <n v="28575185.82"/>
    <n v="24220919.349999998"/>
  </r>
  <r>
    <s v="2023"/>
    <x v="0"/>
    <x v="0"/>
    <x v="1"/>
    <x v="8"/>
    <s v="2 - Poder Ejecutivo"/>
    <s v="0206 - MINISTERIO DE EDUCACIÓN"/>
    <s v="0001 - MINISTERIO DE EDUCACION"/>
    <x v="1"/>
    <x v="8"/>
    <x v="34"/>
    <s v="2.7 - OBRAS"/>
    <s v="2.7.1 - OBRAS EN EDIFICACIONES"/>
    <s v="S"/>
    <s v="04 - CONSTRUCCIÓN DE PLANTELES EDUCATIVOS EN LA PROVINCIA DAJABÓN (FASE 3)"/>
    <s v="10 - FONDO GENERAL"/>
    <n v="13546"/>
    <s v="05 - DAJABON"/>
    <n v="6247638"/>
    <n v="37117395.490000002"/>
    <n v="41406931.789999999"/>
    <n v="37117395.490000002"/>
  </r>
  <r>
    <s v="2023"/>
    <x v="0"/>
    <x v="0"/>
    <x v="1"/>
    <x v="8"/>
    <s v="2 - Poder Ejecutivo"/>
    <s v="0206 - MINISTERIO DE EDUCACIÓN"/>
    <s v="0001 - MINISTERIO DE EDUCACION"/>
    <x v="1"/>
    <x v="8"/>
    <x v="34"/>
    <s v="2.7 - OBRAS"/>
    <s v="2.7.1 - OBRAS EN EDIFICACIONES"/>
    <s v="S"/>
    <s v="05 - CONSTRUCCIÓN DE PLANTELES EDUCATIVOS EN LA PROVINCIA DISTRITO NACIONAL (FASE 3)"/>
    <s v="10 - FONDO GENERAL"/>
    <n v="13547"/>
    <s v="01 - DISTRITO NACIONAL"/>
    <n v="15619096"/>
    <n v="51835666.219999999"/>
    <n v="64037319.189999998"/>
    <n v="51835666.219999991"/>
  </r>
  <r>
    <s v="2023"/>
    <x v="0"/>
    <x v="0"/>
    <x v="1"/>
    <x v="8"/>
    <s v="2 - Poder Ejecutivo"/>
    <s v="0206 - MINISTERIO DE EDUCACIÓN"/>
    <s v="0001 - MINISTERIO DE EDUCACION"/>
    <x v="1"/>
    <x v="8"/>
    <x v="34"/>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x v="1"/>
    <x v="8"/>
    <x v="34"/>
    <s v="2.7 - OBRAS"/>
    <s v="2.7.1 - OBRAS EN EDIFICACIONES"/>
    <s v="S"/>
    <s v="06 - CONSTRUCCIÓN DE PLANTELES EDUCATIVOS EN LA PROVINCIA DUARTE (FASE 3)"/>
    <s v="10 - FONDO GENERAL"/>
    <n v="13549"/>
    <s v="06 - DUARTE"/>
    <n v="15619096"/>
    <n v="19537901.660000004"/>
    <n v="21516195"/>
    <n v="19537901.660000004"/>
  </r>
  <r>
    <s v="2023"/>
    <x v="0"/>
    <x v="0"/>
    <x v="1"/>
    <x v="8"/>
    <s v="2 - Poder Ejecutivo"/>
    <s v="0206 - MINISTERIO DE EDUCACIÓN"/>
    <s v="0001 - MINISTERIO DE EDUCACION"/>
    <x v="1"/>
    <x v="8"/>
    <x v="34"/>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x v="1"/>
    <x v="8"/>
    <x v="34"/>
    <s v="2.7 - OBRAS"/>
    <s v="2.7.1 - OBRAS EN EDIFICACIONES"/>
    <s v="S"/>
    <s v="07 - CONSTRUCCIÓN DE PLANTELES EDUCATIVOS EN LA PROVINCIA EL SEIBO (FASE 3)"/>
    <s v="10 - FONDO GENERAL"/>
    <n v="13550"/>
    <s v="08 - EL SEIBO"/>
    <n v="6247638"/>
    <n v="22322306.149999999"/>
    <n v="24008176.66"/>
    <n v="22322306.149999999"/>
  </r>
  <r>
    <s v="2023"/>
    <x v="0"/>
    <x v="0"/>
    <x v="1"/>
    <x v="8"/>
    <s v="2 - Poder Ejecutivo"/>
    <s v="0206 - MINISTERIO DE EDUCACIÓN"/>
    <s v="0001 - MINISTERIO DE EDUCACION"/>
    <x v="1"/>
    <x v="8"/>
    <x v="34"/>
    <s v="2.7 - OBRAS"/>
    <s v="2.7.1 - OBRAS EN EDIFICACIONES"/>
    <s v="S"/>
    <s v="08 - CONSTRUCCIÓN DE PLANTELES EDUCATIVOS EN LA PROVINCIA ELÍAS PIÑA (FASE 3)"/>
    <s v="10 - FONDO GENERAL"/>
    <n v="13552"/>
    <s v="07 - ELIAS PINA"/>
    <n v="9371457"/>
    <n v="17726358.27"/>
    <n v="18545351.509999998"/>
    <n v="17726358.27"/>
  </r>
  <r>
    <s v="2023"/>
    <x v="0"/>
    <x v="0"/>
    <x v="1"/>
    <x v="8"/>
    <s v="2 - Poder Ejecutivo"/>
    <s v="0206 - MINISTERIO DE EDUCACIÓN"/>
    <s v="0001 - MINISTERIO DE EDUCACION"/>
    <x v="1"/>
    <x v="8"/>
    <x v="34"/>
    <s v="2.7 - OBRAS"/>
    <s v="2.7.1 - OBRAS EN EDIFICACIONES"/>
    <s v="S"/>
    <s v="09 - CONSTRUCCIÓN DE PLANTELES EDUCATIVOS EN LA PROVINCIA ESPAILLAT (FASE 3)"/>
    <s v="10 - FONDO GENERAL"/>
    <n v="13553"/>
    <s v="09 - ESPAILLAT"/>
    <n v="31238192"/>
    <n v="60286860.239999995"/>
    <n v="65642011"/>
    <n v="60286860.239999995"/>
  </r>
  <r>
    <s v="2023"/>
    <x v="0"/>
    <x v="0"/>
    <x v="1"/>
    <x v="8"/>
    <s v="2 - Poder Ejecutivo"/>
    <s v="0206 - MINISTERIO DE EDUCACIÓN"/>
    <s v="0001 - MINISTERIO DE EDUCACION"/>
    <x v="1"/>
    <x v="8"/>
    <x v="34"/>
    <s v="2.7 - OBRAS"/>
    <s v="2.7.1 - OBRAS EN EDIFICACIONES"/>
    <s v="S"/>
    <s v="10 - CONSTRUCCIÓN DE PLANTELES EDUCATIVOS EN LA PROVINCIA HATO MAYOR (FASE 3)"/>
    <s v="10 - FONDO GENERAL"/>
    <n v="13555"/>
    <s v="30 - HATO MAYOR"/>
    <n v="3123819"/>
    <n v="0"/>
    <n v="6645840"/>
    <n v="0"/>
  </r>
  <r>
    <s v="2023"/>
    <x v="0"/>
    <x v="0"/>
    <x v="1"/>
    <x v="8"/>
    <s v="2 - Poder Ejecutivo"/>
    <s v="0206 - MINISTERIO DE EDUCACIÓN"/>
    <s v="0001 - MINISTERIO DE EDUCACION"/>
    <x v="1"/>
    <x v="8"/>
    <x v="34"/>
    <s v="2.7 - OBRAS"/>
    <s v="2.7.1 - OBRAS EN EDIFICACIONES"/>
    <s v="S"/>
    <s v="11 - CONSTRUCCIÓN DE 17 PLANTELES ESCOLARES EN LA PROVINCIA AZUA"/>
    <s v="10 - FONDO GENERAL"/>
    <n v="12522"/>
    <s v="02 - AZUA"/>
    <n v="12419163"/>
    <n v="15880546.609999999"/>
    <n v="19357485.09"/>
    <n v="15880546.609999999"/>
  </r>
  <r>
    <s v="2023"/>
    <x v="0"/>
    <x v="0"/>
    <x v="1"/>
    <x v="8"/>
    <s v="2 - Poder Ejecutivo"/>
    <s v="0206 - MINISTERIO DE EDUCACIÓN"/>
    <s v="0001 - MINISTERIO DE EDUCACION"/>
    <x v="1"/>
    <x v="8"/>
    <x v="34"/>
    <s v="2.7 - OBRAS"/>
    <s v="2.7.1 - OBRAS EN EDIFICACIONES"/>
    <s v="S"/>
    <s v="11 - CONSTRUCCIÓN DE PLANTELES EDUCATIVOS EN LA PROVINCIA HERMANAS MIRABAL (FASE 3)"/>
    <s v="10 - FONDO GENERAL"/>
    <n v="13558"/>
    <s v="19 - HERMANAS MIRABAL"/>
    <n v="6247638"/>
    <n v="12381907.810000001"/>
    <n v="12381909"/>
    <n v="12381907.810000001"/>
  </r>
  <r>
    <s v="2023"/>
    <x v="0"/>
    <x v="0"/>
    <x v="1"/>
    <x v="8"/>
    <s v="2 - Poder Ejecutivo"/>
    <s v="0206 - MINISTERIO DE EDUCACIÓN"/>
    <s v="0001 - MINISTERIO DE EDUCACION"/>
    <x v="1"/>
    <x v="8"/>
    <x v="34"/>
    <s v="2.7 - OBRAS"/>
    <s v="2.7.1 - OBRAS EN EDIFICACIONES"/>
    <s v="S"/>
    <s v="12 - AMPLIACIÓN DE PLANTELES EDUCATIVOS EN LA PROVINCIA DE SAN PEDRO DE MACORÍS (FASE 2)"/>
    <s v="10 - FONDO GENERAL"/>
    <n v="13359"/>
    <s v="23 - SAN PEDRO DE MACORIS"/>
    <n v="4933341"/>
    <n v="25382448.34"/>
    <n v="29336640"/>
    <n v="25382448.34"/>
  </r>
  <r>
    <s v="2023"/>
    <x v="0"/>
    <x v="0"/>
    <x v="1"/>
    <x v="8"/>
    <s v="2 - Poder Ejecutivo"/>
    <s v="0206 - MINISTERIO DE EDUCACIÓN"/>
    <s v="0001 - MINISTERIO DE EDUCACION"/>
    <x v="1"/>
    <x v="8"/>
    <x v="34"/>
    <s v="2.7 - OBRAS"/>
    <s v="2.7.1 - OBRAS EN EDIFICACIONES"/>
    <s v="S"/>
    <s v="12 - CONSTRUCCIÓN DE 5 PLANTELES ESCOLARES EN LA PROVINCIA BAHORUCO"/>
    <s v="10 - FONDO GENERAL"/>
    <n v="12523"/>
    <s v="03 - BAHORUCO"/>
    <n v="1241916"/>
    <n v="9806422.0500000007"/>
    <n v="9806424"/>
    <n v="9806422.0500000007"/>
  </r>
  <r>
    <s v="2023"/>
    <x v="0"/>
    <x v="0"/>
    <x v="1"/>
    <x v="8"/>
    <s v="2 - Poder Ejecutivo"/>
    <s v="0206 - MINISTERIO DE EDUCACIÓN"/>
    <s v="0001 - MINISTERIO DE EDUCACION"/>
    <x v="1"/>
    <x v="8"/>
    <x v="34"/>
    <s v="2.7 - OBRAS"/>
    <s v="2.7.1 - OBRAS EN EDIFICACIONES"/>
    <s v="S"/>
    <s v="12 - CONSTRUCCIÓN DE PLANTELES EDUCATIVOS EN LA PROVINCIA LA ALTAGRACIA (FASE 3)"/>
    <s v="10 - FONDO GENERAL"/>
    <n v="13559"/>
    <s v="11 - LA ALTAGRACIA"/>
    <n v="28114372"/>
    <n v="134384691.09000003"/>
    <n v="145913245.92000002"/>
    <n v="134384691.09"/>
  </r>
  <r>
    <s v="2023"/>
    <x v="0"/>
    <x v="0"/>
    <x v="1"/>
    <x v="8"/>
    <s v="2 - Poder Ejecutivo"/>
    <s v="0206 - MINISTERIO DE EDUCACIÓN"/>
    <s v="0001 - MINISTERIO DE EDUCACION"/>
    <x v="1"/>
    <x v="8"/>
    <x v="34"/>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x v="1"/>
    <x v="8"/>
    <x v="34"/>
    <s v="2.7 - OBRAS"/>
    <s v="2.7.1 - OBRAS EN EDIFICACIONES"/>
    <s v="S"/>
    <s v="13 - AMPLIACIÓN Y REHABILITACION DE 12 PLANTELES ESCOLARES EN LA PROVINCIA DAJABON"/>
    <s v="10 - FONDO GENERAL"/>
    <n v="12568"/>
    <s v="05 - DAJABON"/>
    <n v="4967665"/>
    <n v="51103067.469999999"/>
    <n v="55866393.890000001"/>
    <n v="48673261.340000004"/>
  </r>
  <r>
    <s v="2023"/>
    <x v="0"/>
    <x v="0"/>
    <x v="1"/>
    <x v="8"/>
    <s v="2 - Poder Ejecutivo"/>
    <s v="0206 - MINISTERIO DE EDUCACIÓN"/>
    <s v="0001 - MINISTERIO DE EDUCACION"/>
    <x v="1"/>
    <x v="8"/>
    <x v="34"/>
    <s v="2.7 - OBRAS"/>
    <s v="2.7.1 - OBRAS EN EDIFICACIONES"/>
    <s v="S"/>
    <s v="13 - CONSTRUCCIÓN DE PLANTELES EDUCATIVOS EN LA PROVINCIA LA ROMANA (FASE 3)"/>
    <s v="10 - FONDO GENERAL"/>
    <n v="13561"/>
    <s v="12 - LA ROMANA"/>
    <n v="15619096"/>
    <n v="29751765.210000001"/>
    <n v="56658860.280000001"/>
    <n v="29481765.210000001"/>
  </r>
  <r>
    <s v="2023"/>
    <x v="0"/>
    <x v="0"/>
    <x v="1"/>
    <x v="8"/>
    <s v="2 - Poder Ejecutivo"/>
    <s v="0206 - MINISTERIO DE EDUCACIÓN"/>
    <s v="0001 - MINISTERIO DE EDUCACION"/>
    <x v="1"/>
    <x v="8"/>
    <x v="34"/>
    <s v="2.7 - OBRAS"/>
    <s v="2.7.1 - OBRAS EN EDIFICACIONES"/>
    <s v="S"/>
    <s v="14 - CONSTRUCCIÓN DE PLANTELES EDUCATIVOS EN LA PROVINCIA LA VEGA (FASE 3)"/>
    <s v="10 - FONDO GENERAL"/>
    <n v="13563"/>
    <s v="13 - LA VEGA"/>
    <n v="43733469"/>
    <n v="95317259.170000002"/>
    <n v="113236114.15000001"/>
    <n v="82629271.609999999"/>
  </r>
  <r>
    <s v="2023"/>
    <x v="0"/>
    <x v="0"/>
    <x v="1"/>
    <x v="8"/>
    <s v="2 - Poder Ejecutivo"/>
    <s v="0206 - MINISTERIO DE EDUCACIÓN"/>
    <s v="0001 - MINISTERIO DE EDUCACION"/>
    <x v="1"/>
    <x v="8"/>
    <x v="34"/>
    <s v="2.7 - OBRAS"/>
    <s v="2.7.1 - OBRAS EN EDIFICACIONES"/>
    <s v="S"/>
    <s v="15 - CONSTRUCCIÓN DE PLANTELES EDUCATIVOS EN LA PROVINCIA MARIA TRINIDAD SÁNCHEZ (FASE 3 )"/>
    <s v="10 - FONDO GENERAL"/>
    <n v="13564"/>
    <s v="14 - MARIA TRINIDAD SANCHEZ"/>
    <n v="9371457"/>
    <n v="18075383.939999998"/>
    <n v="27148948.890000001"/>
    <n v="18075383.939999998"/>
  </r>
  <r>
    <s v="2023"/>
    <x v="0"/>
    <x v="0"/>
    <x v="1"/>
    <x v="8"/>
    <s v="2 - Poder Ejecutivo"/>
    <s v="0206 - MINISTERIO DE EDUCACIÓN"/>
    <s v="0001 - MINISTERIO DE EDUCACION"/>
    <x v="1"/>
    <x v="8"/>
    <x v="34"/>
    <s v="2.7 - OBRAS"/>
    <s v="2.7.1 - OBRAS EN EDIFICACIONES"/>
    <s v="S"/>
    <s v="16 - AMPLIACIÓN DE PLANTELES EDUCATIVOS EN LA PROVINCIA DE SANTO DOMINGO (FASE 2)"/>
    <s v="10 - FONDO GENERAL"/>
    <n v="13363"/>
    <s v="32 - SANTO DOMINGO"/>
    <n v="12333354"/>
    <n v="12718428.59"/>
    <n v="33013595"/>
    <n v="12718428.59"/>
  </r>
  <r>
    <s v="2023"/>
    <x v="0"/>
    <x v="0"/>
    <x v="1"/>
    <x v="8"/>
    <s v="2 - Poder Ejecutivo"/>
    <s v="0206 - MINISTERIO DE EDUCACIÓN"/>
    <s v="0001 - MINISTERIO DE EDUCACION"/>
    <x v="1"/>
    <x v="8"/>
    <x v="34"/>
    <s v="2.7 - OBRAS"/>
    <s v="2.7.1 - OBRAS EN EDIFICACIONES"/>
    <s v="S"/>
    <s v="16 - CONSTRUCCIÓN DE PLANTELES EDUCATIVOS EN LA PROVINCIA MONSEÑOR NOUEL (FASE 3)"/>
    <s v="10 - FONDO GENERAL"/>
    <n v="13540"/>
    <s v="28 - MONSENOR NOUEL"/>
    <n v="12495276"/>
    <n v="29958281.93"/>
    <n v="67666394"/>
    <n v="29952281.93"/>
  </r>
  <r>
    <s v="2023"/>
    <x v="0"/>
    <x v="0"/>
    <x v="1"/>
    <x v="8"/>
    <s v="2 - Poder Ejecutivo"/>
    <s v="0206 - MINISTERIO DE EDUCACIÓN"/>
    <s v="0001 - MINISTERIO DE EDUCACION"/>
    <x v="1"/>
    <x v="8"/>
    <x v="34"/>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x v="1"/>
    <x v="8"/>
    <x v="34"/>
    <s v="2.7 - OBRAS"/>
    <s v="2.7.1 - OBRAS EN EDIFICACIONES"/>
    <s v="S"/>
    <s v="17 - CONSTRUCCIÓN DE 15 PLANTELES ESCOLARES EN LA PROVINCIA ESPAILLAT"/>
    <s v="10 - FONDO GENERAL"/>
    <n v="12530"/>
    <s v="09 - ESPAILLAT"/>
    <n v="2483832"/>
    <n v="0"/>
    <n v="2"/>
    <n v="0"/>
  </r>
  <r>
    <s v="2023"/>
    <x v="0"/>
    <x v="0"/>
    <x v="1"/>
    <x v="8"/>
    <s v="2 - Poder Ejecutivo"/>
    <s v="0206 - MINISTERIO DE EDUCACIÓN"/>
    <s v="0001 - MINISTERIO DE EDUCACION"/>
    <x v="1"/>
    <x v="8"/>
    <x v="34"/>
    <s v="2.7 - OBRAS"/>
    <s v="2.7.1 - OBRAS EN EDIFICACIONES"/>
    <s v="S"/>
    <s v="17 - CONSTRUCCIÓN DE PLANTELES EDUCATIVOS EN LA PROVINCIA MONTE CRISTI (FASE 3)"/>
    <s v="10 - FONDO GENERAL"/>
    <n v="13541"/>
    <s v="15 - MONTE CRISTI"/>
    <n v="9371457"/>
    <n v="21275639.210000001"/>
    <n v="24343292.989999995"/>
    <n v="21275639.210000001"/>
  </r>
  <r>
    <s v="2023"/>
    <x v="0"/>
    <x v="0"/>
    <x v="1"/>
    <x v="8"/>
    <s v="2 - Poder Ejecutivo"/>
    <s v="0206 - MINISTERIO DE EDUCACIÓN"/>
    <s v="0001 - MINISTERIO DE EDUCACION"/>
    <x v="1"/>
    <x v="8"/>
    <x v="34"/>
    <s v="2.7 - OBRAS"/>
    <s v="2.7.1 - OBRAS EN EDIFICACIONES"/>
    <s v="S"/>
    <s v="18 - CONSTRUCCIÓN DE 11 PLANTELES ESCOLARES EN LA PROVINCIA HERMANAS MIRABAL"/>
    <s v="10 - FONDO GENERAL"/>
    <n v="12532"/>
    <s v="19 - HERMANAS MIRABAL"/>
    <n v="3725748"/>
    <n v="4737402.83"/>
    <n v="4737518"/>
    <n v="4737402.83"/>
  </r>
  <r>
    <s v="2023"/>
    <x v="0"/>
    <x v="0"/>
    <x v="1"/>
    <x v="8"/>
    <s v="2 - Poder Ejecutivo"/>
    <s v="0206 - MINISTERIO DE EDUCACIÓN"/>
    <s v="0001 - MINISTERIO DE EDUCACION"/>
    <x v="1"/>
    <x v="8"/>
    <x v="34"/>
    <s v="2.7 - OBRAS"/>
    <s v="2.7.1 - OBRAS EN EDIFICACIONES"/>
    <s v="S"/>
    <s v="18 - CONSTRUCCIÓN DE PLANTELES EDUCATIVOS EN LA PROVINCIA MONTE PLATA (FASE 3)"/>
    <s v="10 - FONDO GENERAL"/>
    <n v="13543"/>
    <s v="29 - MONTE PLATA"/>
    <n v="24990553"/>
    <n v="50925315.649999999"/>
    <n v="55359912.670000002"/>
    <n v="50925315.650000006"/>
  </r>
  <r>
    <s v="2023"/>
    <x v="0"/>
    <x v="0"/>
    <x v="1"/>
    <x v="8"/>
    <s v="2 - Poder Ejecutivo"/>
    <s v="0206 - MINISTERIO DE EDUCACIÓN"/>
    <s v="0001 - MINISTERIO DE EDUCACION"/>
    <x v="1"/>
    <x v="8"/>
    <x v="34"/>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x v="1"/>
    <x v="8"/>
    <x v="34"/>
    <s v="2.7 - OBRAS"/>
    <s v="2.7.1 - OBRAS EN EDIFICACIONES"/>
    <s v="S"/>
    <s v="19 - CONSTRUCCIÓN DE 5 PLANTELES ESCOLARES EN LA PROVINCIA HATO MAYOR"/>
    <s v="10 - FONDO GENERAL"/>
    <n v="12531"/>
    <s v="30 - HATO MAYOR"/>
    <n v="6209581"/>
    <n v="0"/>
    <n v="6"/>
    <n v="0"/>
  </r>
  <r>
    <s v="2023"/>
    <x v="0"/>
    <x v="0"/>
    <x v="1"/>
    <x v="8"/>
    <s v="2 - Poder Ejecutivo"/>
    <s v="0206 - MINISTERIO DE EDUCACIÓN"/>
    <s v="0001 - MINISTERIO DE EDUCACION"/>
    <x v="1"/>
    <x v="8"/>
    <x v="34"/>
    <s v="2.7 - OBRAS"/>
    <s v="2.7.1 - OBRAS EN EDIFICACIONES"/>
    <s v="S"/>
    <s v="19 - CONSTRUCCIÓN DE PLANTELES EDUCATIVOS EN LA PROVINCIA PERAVIA (FASE 3)"/>
    <s v="10 - FONDO GENERAL"/>
    <n v="13545"/>
    <s v="17 - PERAVIA"/>
    <n v="9371457"/>
    <n v="25616144.189999998"/>
    <n v="25795075"/>
    <n v="25616144.190000001"/>
  </r>
  <r>
    <s v="2023"/>
    <x v="0"/>
    <x v="0"/>
    <x v="1"/>
    <x v="8"/>
    <s v="2 - Poder Ejecutivo"/>
    <s v="0206 - MINISTERIO DE EDUCACIÓN"/>
    <s v="0001 - MINISTERIO DE EDUCACION"/>
    <x v="1"/>
    <x v="8"/>
    <x v="34"/>
    <s v="2.7 - OBRAS"/>
    <s v="2.7.1 - OBRAS EN EDIFICACIONES"/>
    <s v="S"/>
    <s v="20 - CONSTRUCCIÓN DE 3 PLANTELES ESCOLARES EN LA PROVINCIA INDEPENDENCIA"/>
    <s v="10 - FONDO GENERAL"/>
    <n v="12534"/>
    <s v="10 - INDEPENDENCIA"/>
    <n v="1241916"/>
    <n v="0"/>
    <n v="1"/>
    <n v="0"/>
  </r>
  <r>
    <s v="2023"/>
    <x v="0"/>
    <x v="0"/>
    <x v="1"/>
    <x v="8"/>
    <s v="2 - Poder Ejecutivo"/>
    <s v="0206 - MINISTERIO DE EDUCACIÓN"/>
    <s v="0001 - MINISTERIO DE EDUCACION"/>
    <x v="1"/>
    <x v="8"/>
    <x v="34"/>
    <s v="2.7 - OBRAS"/>
    <s v="2.7.1 - OBRAS EN EDIFICACIONES"/>
    <s v="S"/>
    <s v="20 - CONSTRUCCIÓN DE PLANTELES EDUCATIVOS EN LA PROVINCIA PUERTO PLATA (FASE 3)"/>
    <s v="10 - FONDO GENERAL"/>
    <n v="13576"/>
    <s v="18 - PUERTO PLATA"/>
    <n v="43733469"/>
    <n v="97298529.310000017"/>
    <n v="175684246.38"/>
    <n v="97298529.310000002"/>
  </r>
  <r>
    <s v="2023"/>
    <x v="0"/>
    <x v="0"/>
    <x v="1"/>
    <x v="8"/>
    <s v="2 - Poder Ejecutivo"/>
    <s v="0206 - MINISTERIO DE EDUCACIÓN"/>
    <s v="0001 - MINISTERIO DE EDUCACION"/>
    <x v="1"/>
    <x v="8"/>
    <x v="34"/>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x v="1"/>
    <x v="8"/>
    <x v="34"/>
    <s v="2.7 - OBRAS"/>
    <s v="2.7.1 - OBRAS EN EDIFICACIONES"/>
    <s v="S"/>
    <s v="21 - AMPLIACIÓN Y REHABILITACION DE 10 PLANTELES ESCOLARES EN LA PROVINCIA LA ALTAGRACIA"/>
    <s v="10 - FONDO GENERAL"/>
    <n v="12576"/>
    <s v="11 - LA ALTAGRACIA"/>
    <n v="8693414"/>
    <n v="0"/>
    <n v="9"/>
    <n v="0"/>
  </r>
  <r>
    <s v="2023"/>
    <x v="0"/>
    <x v="0"/>
    <x v="1"/>
    <x v="8"/>
    <s v="2 - Poder Ejecutivo"/>
    <s v="0206 - MINISTERIO DE EDUCACIÓN"/>
    <s v="0001 - MINISTERIO DE EDUCACION"/>
    <x v="1"/>
    <x v="8"/>
    <x v="34"/>
    <s v="2.7 - OBRAS"/>
    <s v="2.7.1 - OBRAS EN EDIFICACIONES"/>
    <s v="S"/>
    <s v="21 - CONSTRUCCIÓN DE PLANTELES EDUCATIVOS EN LA PROVINCIA SAMANÁ (FASE 3)"/>
    <s v="10 - FONDO GENERAL"/>
    <n v="13551"/>
    <s v="20 - SAMANA"/>
    <n v="9371457"/>
    <n v="19620102.689999998"/>
    <n v="26074770.160000004"/>
    <n v="19620102.689999998"/>
  </r>
  <r>
    <s v="2023"/>
    <x v="0"/>
    <x v="0"/>
    <x v="1"/>
    <x v="8"/>
    <s v="2 - Poder Ejecutivo"/>
    <s v="0206 - MINISTERIO DE EDUCACIÓN"/>
    <s v="0001 - MINISTERIO DE EDUCACION"/>
    <x v="1"/>
    <x v="8"/>
    <x v="34"/>
    <s v="2.7 - OBRAS"/>
    <s v="2.7.1 - OBRAS EN EDIFICACIONES"/>
    <s v="S"/>
    <s v="22 - CONSTRUCCIÓN DE 35 PLANTELES ESCOLARES EN LA PROVINCIA LA VEGA"/>
    <s v="10 - FONDO GENERAL"/>
    <n v="12537"/>
    <s v="13 - LA VEGA"/>
    <n v="29805991"/>
    <n v="105520563.65000002"/>
    <n v="131812380.28"/>
    <n v="105520563.64999999"/>
  </r>
  <r>
    <s v="2023"/>
    <x v="0"/>
    <x v="0"/>
    <x v="1"/>
    <x v="8"/>
    <s v="2 - Poder Ejecutivo"/>
    <s v="0206 - MINISTERIO DE EDUCACIÓN"/>
    <s v="0001 - MINISTERIO DE EDUCACION"/>
    <x v="1"/>
    <x v="8"/>
    <x v="34"/>
    <s v="2.7 - OBRAS"/>
    <s v="2.7.1 - OBRAS EN EDIFICACIONES"/>
    <s v="S"/>
    <s v="22 - CONSTRUCCIÓN DE PLANTELES EDUCATIVOS EN LA PROVINCIA SAN CRISTÓBAL (FASE 3)"/>
    <s v="10 - FONDO GENERAL"/>
    <n v="13554"/>
    <s v="21 - SAN CRISTOBAL"/>
    <n v="71847842"/>
    <n v="94141120.559999987"/>
    <n v="153600229.25"/>
    <n v="94141120.560000017"/>
  </r>
  <r>
    <s v="2023"/>
    <x v="0"/>
    <x v="0"/>
    <x v="1"/>
    <x v="8"/>
    <s v="2 - Poder Ejecutivo"/>
    <s v="0206 - MINISTERIO DE EDUCACIÓN"/>
    <s v="0001 - MINISTERIO DE EDUCACION"/>
    <x v="1"/>
    <x v="8"/>
    <x v="34"/>
    <s v="2.7 - OBRAS"/>
    <s v="2.7.1 - OBRAS EN EDIFICACIONES"/>
    <s v="S"/>
    <s v="23 - AMPLIACIÓN DE PLANTELES EDUCATIVOS EN LA PROVINCIA DE MONTE CRISTI (FASE 2)"/>
    <s v="10 - FONDO GENERAL"/>
    <n v="13370"/>
    <s v="15 - MONTE CRISTI"/>
    <n v="2466670"/>
    <n v="3673426.52"/>
    <n v="3692785"/>
    <n v="3673426.52"/>
  </r>
  <r>
    <s v="2023"/>
    <x v="0"/>
    <x v="0"/>
    <x v="1"/>
    <x v="8"/>
    <s v="2 - Poder Ejecutivo"/>
    <s v="0206 - MINISTERIO DE EDUCACIÓN"/>
    <s v="0001 - MINISTERIO DE EDUCACION"/>
    <x v="1"/>
    <x v="8"/>
    <x v="34"/>
    <s v="2.7 - OBRAS"/>
    <s v="2.7.1 - OBRAS EN EDIFICACIONES"/>
    <s v="S"/>
    <s v="23 - CONSTRUCCIÓN DE 12 PLANTELES ESCOLARES EN LA PROVINCIA LA ALTAGRACIA"/>
    <s v="10 - FONDO GENERAL"/>
    <n v="12535"/>
    <s v="11 - LA ALTAGRACIA"/>
    <n v="7451497"/>
    <n v="0"/>
    <n v="7"/>
    <n v="0"/>
  </r>
  <r>
    <s v="2023"/>
    <x v="0"/>
    <x v="0"/>
    <x v="1"/>
    <x v="8"/>
    <s v="2 - Poder Ejecutivo"/>
    <s v="0206 - MINISTERIO DE EDUCACIÓN"/>
    <s v="0001 - MINISTERIO DE EDUCACION"/>
    <x v="1"/>
    <x v="8"/>
    <x v="34"/>
    <s v="2.7 - OBRAS"/>
    <s v="2.7.1 - OBRAS EN EDIFICACIONES"/>
    <s v="S"/>
    <s v="24 - CONSTRUCCIÓN DE 12 PLANTELES ESCOLARES EN LA PROVINCIA MARIA TRINIDAD SANCHEZ"/>
    <s v="10 - FONDO GENERAL"/>
    <n v="12538"/>
    <s v="14 - MARIA TRINIDAD SANCHEZ"/>
    <n v="4967665"/>
    <n v="5531186.1600000001"/>
    <n v="5531192"/>
    <n v="5531186.1600000001"/>
  </r>
  <r>
    <s v="2023"/>
    <x v="0"/>
    <x v="0"/>
    <x v="1"/>
    <x v="8"/>
    <s v="2 - Poder Ejecutivo"/>
    <s v="0206 - MINISTERIO DE EDUCACIÓN"/>
    <s v="0001 - MINISTERIO DE EDUCACION"/>
    <x v="1"/>
    <x v="8"/>
    <x v="34"/>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x v="1"/>
    <x v="8"/>
    <x v="34"/>
    <s v="2.7 - OBRAS"/>
    <s v="2.7.1 - OBRAS EN EDIFICACIONES"/>
    <s v="S"/>
    <s v="25 - CONSTRUCCIÓN DE 11 PLANTELES ESCOLARES EN LA PROVINCIA MONSEÑOR NOUEL"/>
    <s v="10 - FONDO GENERAL"/>
    <n v="12539"/>
    <s v="28 - MONSENOR NOUEL"/>
    <n v="6209581"/>
    <n v="0"/>
    <n v="6"/>
    <n v="0"/>
  </r>
  <r>
    <s v="2023"/>
    <x v="0"/>
    <x v="0"/>
    <x v="1"/>
    <x v="8"/>
    <s v="2 - Poder Ejecutivo"/>
    <s v="0206 - MINISTERIO DE EDUCACIÓN"/>
    <s v="0001 - MINISTERIO DE EDUCACION"/>
    <x v="1"/>
    <x v="8"/>
    <x v="34"/>
    <s v="2.7 - OBRAS"/>
    <s v="2.7.1 - OBRAS EN EDIFICACIONES"/>
    <s v="S"/>
    <s v="26 - CONSTRUCCIÓN DE 9 PLANTELES ESCOLARES EN LA PROVINCIA MONTECRISTI"/>
    <s v="10 - FONDO GENERAL"/>
    <n v="12540"/>
    <s v="15 - MONTE CRISTI"/>
    <n v="1241916"/>
    <n v="0"/>
    <n v="1"/>
    <n v="0"/>
  </r>
  <r>
    <s v="2023"/>
    <x v="0"/>
    <x v="0"/>
    <x v="1"/>
    <x v="8"/>
    <s v="2 - Poder Ejecutivo"/>
    <s v="0206 - MINISTERIO DE EDUCACIÓN"/>
    <s v="0001 - MINISTERIO DE EDUCACION"/>
    <x v="1"/>
    <x v="8"/>
    <x v="34"/>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x v="1"/>
    <x v="8"/>
    <x v="34"/>
    <s v="2.7 - OBRAS"/>
    <s v="2.7.1 - OBRAS EN EDIFICACIONES"/>
    <s v="S"/>
    <s v="27 - CONSTRUCCIÓN DE 7 PLANTELES ESCOLARES EN LA PROVINCIA MONTE PLATA"/>
    <s v="10 - FONDO GENERAL"/>
    <n v="12541"/>
    <s v="29 - MONTE PLATA"/>
    <n v="2483832"/>
    <n v="25104279.650000002"/>
    <n v="27679763.390000001"/>
    <n v="25030999.32"/>
  </r>
  <r>
    <s v="2023"/>
    <x v="0"/>
    <x v="0"/>
    <x v="1"/>
    <x v="8"/>
    <s v="2 - Poder Ejecutivo"/>
    <s v="0206 - MINISTERIO DE EDUCACIÓN"/>
    <s v="0001 - MINISTERIO DE EDUCACION"/>
    <x v="1"/>
    <x v="8"/>
    <x v="34"/>
    <s v="2.7 - OBRAS"/>
    <s v="2.7.1 - OBRAS EN EDIFICACIONES"/>
    <s v="S"/>
    <s v="28 - AMPLIACIÓN DE PLANTELES EDUCATIVOS EN LA PROVINCIA ESPAILLAT (FASE 3)"/>
    <s v="10 - FONDO GENERAL"/>
    <n v="13569"/>
    <s v="09 - ESPAILLAT"/>
    <n v="3123819"/>
    <n v="0"/>
    <n v="1.1000000000931323"/>
    <n v="0"/>
  </r>
  <r>
    <s v="2023"/>
    <x v="0"/>
    <x v="0"/>
    <x v="1"/>
    <x v="8"/>
    <s v="2 - Poder Ejecutivo"/>
    <s v="0206 - MINISTERIO DE EDUCACIÓN"/>
    <s v="0001 - MINISTERIO DE EDUCACION"/>
    <x v="1"/>
    <x v="8"/>
    <x v="34"/>
    <s v="2.7 - OBRAS"/>
    <s v="2.7.1 - OBRAS EN EDIFICACIONES"/>
    <s v="S"/>
    <s v="28 - CONSTRUCCIÓN DE 5 PLANTELES ESCOLARES EN LA PROVINCIA ELIAS PIÑA"/>
    <s v="10 - FONDO GENERAL"/>
    <n v="12528"/>
    <s v="07 - ELIAS PINA"/>
    <n v="7451497"/>
    <n v="24181176.170000002"/>
    <n v="34311666.18"/>
    <n v="24181176.170000002"/>
  </r>
  <r>
    <s v="2023"/>
    <x v="0"/>
    <x v="0"/>
    <x v="1"/>
    <x v="8"/>
    <s v="2 - Poder Ejecutivo"/>
    <s v="0206 - MINISTERIO DE EDUCACIÓN"/>
    <s v="0001 - MINISTERIO DE EDUCACION"/>
    <x v="1"/>
    <x v="8"/>
    <x v="34"/>
    <s v="2.7 - OBRAS"/>
    <s v="2.7.1 - OBRAS EN EDIFICACIONES"/>
    <s v="S"/>
    <s v="29 - AMPLIACIÓN DE PLANTELES EDUCATIVOS EN LA PROVINCIA DE SAN CRISTÓBAL (FASE 2)"/>
    <s v="10 - FONDO GENERAL"/>
    <n v="13376"/>
    <s v="21 - SAN CRISTOBAL"/>
    <n v="2466670"/>
    <n v="35526790"/>
    <n v="35526790"/>
    <n v="35526790"/>
  </r>
  <r>
    <s v="2023"/>
    <x v="0"/>
    <x v="0"/>
    <x v="1"/>
    <x v="8"/>
    <s v="2 - Poder Ejecutivo"/>
    <s v="0206 - MINISTERIO DE EDUCACIÓN"/>
    <s v="0001 - MINISTERIO DE EDUCACION"/>
    <x v="1"/>
    <x v="8"/>
    <x v="34"/>
    <s v="2.7 - OBRAS"/>
    <s v="2.7.1 - OBRAS EN EDIFICACIONES"/>
    <s v="S"/>
    <s v="29 - CONSTRUCCIÓN DE 3 PLANTELES ESCOLARES EN LA PROVINCIA PEDERNALES"/>
    <s v="10 - FONDO GENERAL"/>
    <n v="12543"/>
    <s v="16 - PEDERNALES"/>
    <n v="2483832"/>
    <n v="0"/>
    <n v="2"/>
    <n v="0"/>
  </r>
  <r>
    <s v="2023"/>
    <x v="0"/>
    <x v="0"/>
    <x v="1"/>
    <x v="8"/>
    <s v="2 - Poder Ejecutivo"/>
    <s v="0206 - MINISTERIO DE EDUCACIÓN"/>
    <s v="0001 - MINISTERIO DE EDUCACION"/>
    <x v="1"/>
    <x v="8"/>
    <x v="34"/>
    <s v="2.7 - OBRAS"/>
    <s v="2.7.1 - OBRAS EN EDIFICACIONES"/>
    <s v="S"/>
    <s v="30 - CONSTRUCCIÓN DE 15 PLANTELES ESCOLARES EN LA PROVINCIA PERAVIA"/>
    <s v="10 - FONDO GENERAL"/>
    <n v="12564"/>
    <s v="17 - PERAVIA"/>
    <n v="8693414"/>
    <n v="47786533.640000001"/>
    <n v="54944451.630000003"/>
    <n v="47786533.629999995"/>
  </r>
  <r>
    <s v="2023"/>
    <x v="0"/>
    <x v="0"/>
    <x v="1"/>
    <x v="8"/>
    <s v="2 - Poder Ejecutivo"/>
    <s v="0206 - MINISTERIO DE EDUCACIÓN"/>
    <s v="0001 - MINISTERIO DE EDUCACION"/>
    <x v="1"/>
    <x v="8"/>
    <x v="34"/>
    <s v="2.7 - OBRAS"/>
    <s v="2.7.1 - OBRAS EN EDIFICACIONES"/>
    <s v="S"/>
    <s v="31 - AMPLIACIÓN DE PLANTELES EDUCATIVOS EN LA PROVINCIA DISTRITO NACIONAL (FASE 3)"/>
    <s v="10 - FONDO GENERAL"/>
    <n v="13548"/>
    <s v="01 - DISTRITO NACIONAL"/>
    <n v="21866735"/>
    <n v="41484816.68"/>
    <n v="41484826.009999998"/>
    <n v="41484816.68"/>
  </r>
  <r>
    <s v="2023"/>
    <x v="0"/>
    <x v="0"/>
    <x v="1"/>
    <x v="8"/>
    <s v="2 - Poder Ejecutivo"/>
    <s v="0206 - MINISTERIO DE EDUCACIÓN"/>
    <s v="0001 - MINISTERIO DE EDUCACION"/>
    <x v="1"/>
    <x v="8"/>
    <x v="34"/>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x v="1"/>
    <x v="8"/>
    <x v="34"/>
    <s v="2.7 - OBRAS"/>
    <s v="2.7.1 - OBRAS EN EDIFICACIONES"/>
    <s v="S"/>
    <s v="31 - CONSTRUCCIÓN DE 18 PLANTELES ESCOLARES EN LA PROVINCIA PUERTO PLATA"/>
    <s v="10 - FONDO GENERAL"/>
    <n v="12544"/>
    <s v="18 - PUERTO PLATA"/>
    <n v="17386828"/>
    <n v="41201179.57"/>
    <n v="46037369"/>
    <n v="31477012.499999996"/>
  </r>
  <r>
    <s v="2023"/>
    <x v="0"/>
    <x v="0"/>
    <x v="1"/>
    <x v="8"/>
    <s v="2 - Poder Ejecutivo"/>
    <s v="0206 - MINISTERIO DE EDUCACIÓN"/>
    <s v="0001 - MINISTERIO DE EDUCACION"/>
    <x v="1"/>
    <x v="8"/>
    <x v="34"/>
    <s v="2.7 - OBRAS"/>
    <s v="2.7.1 - OBRAS EN EDIFICACIONES"/>
    <s v="S"/>
    <s v="31 - CONSTRUCCIÓN DE PLANTELES EDUCATIVOS EN LA PROVINCIA DE AZUA (FASE 2)"/>
    <s v="10 - FONDO GENERAL"/>
    <n v="13378"/>
    <s v="02 - AZUA"/>
    <n v="14800024"/>
    <n v="90575778.409999996"/>
    <n v="105776256"/>
    <n v="71978713.36999999"/>
  </r>
  <r>
    <s v="2023"/>
    <x v="0"/>
    <x v="0"/>
    <x v="1"/>
    <x v="8"/>
    <s v="2 - Poder Ejecutivo"/>
    <s v="0206 - MINISTERIO DE EDUCACIÓN"/>
    <s v="0001 - MINISTERIO DE EDUCACION"/>
    <x v="1"/>
    <x v="8"/>
    <x v="34"/>
    <s v="2.7 - OBRAS"/>
    <s v="2.7.1 - OBRAS EN EDIFICACIONES"/>
    <s v="S"/>
    <s v="32 - AMPLIACIÓN DE PLANTELES EDUCATIVOS EN LA PROVINCIA DUARTE (FASE 3)"/>
    <s v="10 - FONDO GENERAL"/>
    <n v="13579"/>
    <s v="06 - DUARTE"/>
    <n v="3123819"/>
    <n v="0"/>
    <n v="24626620"/>
    <n v="0"/>
  </r>
  <r>
    <s v="2023"/>
    <x v="0"/>
    <x v="0"/>
    <x v="1"/>
    <x v="8"/>
    <s v="2 - Poder Ejecutivo"/>
    <s v="0206 - MINISTERIO DE EDUCACIÓN"/>
    <s v="0001 - MINISTERIO DE EDUCACION"/>
    <x v="1"/>
    <x v="8"/>
    <x v="34"/>
    <s v="2.7 - OBRAS"/>
    <s v="2.7.1 - OBRAS EN EDIFICACIONES"/>
    <s v="S"/>
    <s v="32 - CONSTRUCCIÓN DE 12 PLANTELES ESCOLARES EN LA PROVINCIA SAMANA"/>
    <s v="10 - FONDO GENERAL"/>
    <n v="12556"/>
    <s v="20 - SAMANA"/>
    <n v="4967665"/>
    <n v="36167444.609999999"/>
    <n v="50136459.399999999"/>
    <n v="36167444.609999999"/>
  </r>
  <r>
    <s v="2023"/>
    <x v="0"/>
    <x v="0"/>
    <x v="1"/>
    <x v="8"/>
    <s v="2 - Poder Ejecutivo"/>
    <s v="0206 - MINISTERIO DE EDUCACIÓN"/>
    <s v="0001 - MINISTERIO DE EDUCACION"/>
    <x v="1"/>
    <x v="8"/>
    <x v="34"/>
    <s v="2.7 - OBRAS"/>
    <s v="2.7.1 - OBRAS EN EDIFICACIONES"/>
    <s v="S"/>
    <s v="32 - CONSTRUCCIÓN DE PLANTELES EDUCATIVOS EN LA PROVINCIA DE BAHORUCO (FASE 2)"/>
    <s v="10 - FONDO GENERAL"/>
    <n v="13379"/>
    <s v="03 - BAHORUCO"/>
    <n v="9866683"/>
    <n v="2964921.27"/>
    <n v="16631593.010000002"/>
    <n v="2964921.27"/>
  </r>
  <r>
    <s v="2023"/>
    <x v="0"/>
    <x v="0"/>
    <x v="1"/>
    <x v="8"/>
    <s v="2 - Poder Ejecutivo"/>
    <s v="0206 - MINISTERIO DE EDUCACIÓN"/>
    <s v="0001 - MINISTERIO DE EDUCACION"/>
    <x v="1"/>
    <x v="8"/>
    <x v="34"/>
    <s v="2.7 - OBRAS"/>
    <s v="2.7.1 - OBRAS EN EDIFICACIONES"/>
    <s v="S"/>
    <s v="33 - CONSTRUCCIÓN DE 43 PLANTELES ESCOLARES EN LA PROVINCIA SAN CRISTOBAL"/>
    <s v="10 - FONDO GENERAL"/>
    <n v="12547"/>
    <s v="21 - SAN CRISTOBAL"/>
    <n v="22354493"/>
    <n v="96664087.11999999"/>
    <n v="117695036.14"/>
    <n v="96663087.109999985"/>
  </r>
  <r>
    <s v="2023"/>
    <x v="0"/>
    <x v="0"/>
    <x v="1"/>
    <x v="8"/>
    <s v="2 - Poder Ejecutivo"/>
    <s v="0206 - MINISTERIO DE EDUCACIÓN"/>
    <s v="0001 - MINISTERIO DE EDUCACION"/>
    <x v="1"/>
    <x v="8"/>
    <x v="34"/>
    <s v="2.7 - OBRAS"/>
    <s v="2.7.1 - OBRAS EN EDIFICACIONES"/>
    <s v="S"/>
    <s v="33 - CONSTRUCCIÓN DE PLANTELES EDUCATIVOS EN LA PROVINCIA DE BARAHONA (FASE 2)"/>
    <s v="10 - FONDO GENERAL"/>
    <n v="13380"/>
    <s v="04 - BARAHONA"/>
    <n v="4933341"/>
    <n v="5048559.84"/>
    <n v="13985868"/>
    <n v="5048559.84"/>
  </r>
  <r>
    <s v="2023"/>
    <x v="0"/>
    <x v="0"/>
    <x v="1"/>
    <x v="8"/>
    <s v="2 - Poder Ejecutivo"/>
    <s v="0206 - MINISTERIO DE EDUCACIÓN"/>
    <s v="0001 - MINISTERIO DE EDUCACION"/>
    <x v="1"/>
    <x v="8"/>
    <x v="34"/>
    <s v="2.7 - OBRAS"/>
    <s v="2.7.1 - OBRAS EN EDIFICACIONES"/>
    <s v="S"/>
    <s v="34 - CONSTRUCCIÓN DE 18 PLANTELES ESCOLARES EN LA PROVINCIA SAN JUAN"/>
    <s v="10 - FONDO GENERAL"/>
    <n v="12550"/>
    <s v="22 - SAN JUAN"/>
    <n v="6209581"/>
    <n v="5005431.95"/>
    <n v="6321196.1600000001"/>
    <n v="5005431.95"/>
  </r>
  <r>
    <s v="2023"/>
    <x v="0"/>
    <x v="0"/>
    <x v="1"/>
    <x v="8"/>
    <s v="2 - Poder Ejecutivo"/>
    <s v="0206 - MINISTERIO DE EDUCACIÓN"/>
    <s v="0001 - MINISTERIO DE EDUCACION"/>
    <x v="1"/>
    <x v="8"/>
    <x v="34"/>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x v="1"/>
    <x v="8"/>
    <x v="34"/>
    <s v="2.7 - OBRAS"/>
    <s v="2.7.1 - OBRAS EN EDIFICACIONES"/>
    <s v="S"/>
    <s v="35 - AMPLIACIÓN DE PLANTELES EDUCATIVOS EN LA PROVINCIA HERMANAS MIRABAL (FASE 3)"/>
    <s v="10 - FONDO GENERAL"/>
    <n v="13595"/>
    <s v="19 - HERMANAS MIRABAL"/>
    <n v="6247638"/>
    <n v="0"/>
    <n v="6936755"/>
    <n v="0"/>
  </r>
  <r>
    <s v="2023"/>
    <x v="0"/>
    <x v="0"/>
    <x v="1"/>
    <x v="8"/>
    <s v="2 - Poder Ejecutivo"/>
    <s v="0206 - MINISTERIO DE EDUCACIÓN"/>
    <s v="0001 - MINISTERIO DE EDUCACION"/>
    <x v="1"/>
    <x v="8"/>
    <x v="34"/>
    <s v="2.7 - OBRAS"/>
    <s v="2.7.1 - OBRAS EN EDIFICACIONES"/>
    <s v="S"/>
    <s v="35 - CONSTRUCCIÓN DE 6 PLANTELES ESCOLARES EN LA PROVINCIA SAN JOSE DE OCOA"/>
    <s v="10 - FONDO GENERAL"/>
    <n v="12548"/>
    <s v="31 - SAN JOSE DE OCOA"/>
    <n v="2483833"/>
    <n v="0"/>
    <n v="2"/>
    <n v="0"/>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01 - DISTRITO NACIONAL"/>
    <n v="12333354"/>
    <n v="25287795.780000001"/>
    <n v="53823597"/>
    <n v="25287795.780000001"/>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32 - SANTO DOMINGO"/>
    <n v="0"/>
    <n v="73331768.950000003"/>
    <n v="73331774.170000002"/>
    <n v="73331768.950000003"/>
  </r>
  <r>
    <s v="2023"/>
    <x v="0"/>
    <x v="0"/>
    <x v="1"/>
    <x v="8"/>
    <s v="2 - Poder Ejecutivo"/>
    <s v="0206 - MINISTERIO DE EDUCACIÓN"/>
    <s v="0001 - MINISTERIO DE EDUCACION"/>
    <x v="1"/>
    <x v="8"/>
    <x v="34"/>
    <s v="2.7 - OBRAS"/>
    <s v="2.7.1 - OBRAS EN EDIFICACIONES"/>
    <s v="S"/>
    <s v="36 - AMPLIACIÓN DE PLANTELES DUCATIVOS EN LA PROVINCA PUERTO PLATA (FASE 3)"/>
    <s v="10 - FONDO GENERAL"/>
    <n v="13597"/>
    <s v="18 - PUERTO PLATA"/>
    <n v="6247638"/>
    <n v="16054151.9"/>
    <n v="17073470"/>
    <n v="16054151.9"/>
  </r>
  <r>
    <s v="2023"/>
    <x v="0"/>
    <x v="0"/>
    <x v="1"/>
    <x v="8"/>
    <s v="2 - Poder Ejecutivo"/>
    <s v="0206 - MINISTERIO DE EDUCACIÓN"/>
    <s v="0001 - MINISTERIO DE EDUCACION"/>
    <x v="1"/>
    <x v="8"/>
    <x v="34"/>
    <s v="2.7 - OBRAS"/>
    <s v="2.7.1 - OBRAS EN EDIFICACIONES"/>
    <s v="S"/>
    <s v="36 - CONSTRUCCIÓN  DE PLANTELES EDUCATIVOS EN LA PROVINCIA DE DUARTE (FASE 2)"/>
    <s v="10 - FONDO GENERAL"/>
    <n v="13383"/>
    <s v="06 - DUARTE"/>
    <n v="22200036"/>
    <n v="54168519.390000001"/>
    <n v="57769882.439999998"/>
    <n v="40629104.519999996"/>
  </r>
  <r>
    <s v="2023"/>
    <x v="0"/>
    <x v="0"/>
    <x v="1"/>
    <x v="8"/>
    <s v="2 - Poder Ejecutivo"/>
    <s v="0206 - MINISTERIO DE EDUCACIÓN"/>
    <s v="0001 - MINISTERIO DE EDUCACION"/>
    <x v="1"/>
    <x v="8"/>
    <x v="34"/>
    <s v="2.7 - OBRAS"/>
    <s v="2.7.1 - OBRAS EN EDIFICACIONES"/>
    <s v="S"/>
    <s v="36 - CONSTRUCCIÓN DE 16 PLANTELES ESCOLARES EN LA PROVINCIA SAN PEDRO DE MACORIS"/>
    <s v="10 - FONDO GENERAL"/>
    <n v="12553"/>
    <s v="23 - SAN PEDRO DE MACORIS"/>
    <n v="7451498"/>
    <n v="8030924.9100000001"/>
    <n v="20537422.189999998"/>
    <n v="8030924.9100000001"/>
  </r>
  <r>
    <s v="2023"/>
    <x v="0"/>
    <x v="0"/>
    <x v="1"/>
    <x v="8"/>
    <s v="2 - Poder Ejecutivo"/>
    <s v="0206 - MINISTERIO DE EDUCACIÓN"/>
    <s v="0001 - MINISTERIO DE EDUCACION"/>
    <x v="1"/>
    <x v="8"/>
    <x v="34"/>
    <s v="2.7 - OBRAS"/>
    <s v="2.7.1 - OBRAS EN EDIFICACIONES"/>
    <s v="S"/>
    <s v="37 - CONSTRUCCIÓN  DE 5 ESTANCIAS INFANTILES EN LA PROVINCIA DE SAN CRISTOBAL (FASE 2)"/>
    <s v="10 - FONDO GENERAL"/>
    <n v="13428"/>
    <s v="21 - SAN CRISTOBAL"/>
    <n v="0"/>
    <n v="7472882.46"/>
    <n v="9499668.5399999991"/>
    <n v="7472882.46"/>
  </r>
  <r>
    <s v="2023"/>
    <x v="0"/>
    <x v="0"/>
    <x v="1"/>
    <x v="8"/>
    <s v="2 - Poder Ejecutivo"/>
    <s v="0206 - MINISTERIO DE EDUCACIÓN"/>
    <s v="0001 - MINISTERIO DE EDUCACION"/>
    <x v="1"/>
    <x v="8"/>
    <x v="34"/>
    <s v="2.7 - OBRAS"/>
    <s v="2.7.1 - OBRAS EN EDIFICACIONES"/>
    <s v="S"/>
    <s v="37 - CONSTRUCCIÓN DE PLANTELES EDUCATIVOS EN LA PROVINCIA DE ESPAILLAT (FASE 2)"/>
    <s v="10 - FONDO GENERAL"/>
    <n v="13398"/>
    <s v="09 - ESPAILLAT"/>
    <n v="14800024"/>
    <n v="22431141.07"/>
    <n v="36192751"/>
    <n v="14695273.720000003"/>
  </r>
  <r>
    <s v="2023"/>
    <x v="0"/>
    <x v="0"/>
    <x v="1"/>
    <x v="8"/>
    <s v="2 - Poder Ejecutivo"/>
    <s v="0206 - MINISTERIO DE EDUCACIÓN"/>
    <s v="0001 - MINISTERIO DE EDUCACION"/>
    <x v="1"/>
    <x v="8"/>
    <x v="34"/>
    <s v="2.7 - OBRAS"/>
    <s v="2.7.1 - OBRAS EN EDIFICACIONES"/>
    <s v="S"/>
    <s v="38 - AMPLIACIÓN DE PLANTELES EDUCATIVOS EN LA PROVINCIA DE LA ALTAGRACIA (FASE 3)"/>
    <s v="10 - FONDO GENERAL"/>
    <n v="13580"/>
    <s v="11 - LA ALTAGRACIA"/>
    <n v="3123819"/>
    <n v="42489614.969999999"/>
    <n v="50099803"/>
    <n v="42489614.969999999"/>
  </r>
  <r>
    <s v="2023"/>
    <x v="0"/>
    <x v="0"/>
    <x v="1"/>
    <x v="8"/>
    <s v="2 - Poder Ejecutivo"/>
    <s v="0206 - MINISTERIO DE EDUCACIÓN"/>
    <s v="0001 - MINISTERIO DE EDUCACION"/>
    <x v="1"/>
    <x v="8"/>
    <x v="34"/>
    <s v="2.7 - OBRAS"/>
    <s v="2.7.1 - OBRAS EN EDIFICACIONES"/>
    <s v="S"/>
    <s v="38 - CONSTRUCCIÓN DE 46 PLANTELES ESCOLARES EN LA PROVINCIA SANTIAGO"/>
    <s v="10 - FONDO GENERAL"/>
    <n v="12560"/>
    <s v="25 - SANTIAGO"/>
    <n v="21112577"/>
    <n v="129058541.91"/>
    <n v="132491526.87"/>
    <n v="73757020.359999999"/>
  </r>
  <r>
    <s v="2023"/>
    <x v="0"/>
    <x v="0"/>
    <x v="1"/>
    <x v="8"/>
    <s v="2 - Poder Ejecutivo"/>
    <s v="0206 - MINISTERIO DE EDUCACIÓN"/>
    <s v="0001 - MINISTERIO DE EDUCACION"/>
    <x v="1"/>
    <x v="8"/>
    <x v="34"/>
    <s v="2.7 - OBRAS"/>
    <s v="2.7.1 - OBRAS EN EDIFICACIONES"/>
    <s v="S"/>
    <s v="38 - CONSTRUCCIÓN DE PLANTELES EDUCATIVOS EN LA PROVINCIA DE ELIAS PIÑA (FASE 2)"/>
    <s v="10 - FONDO GENERAL"/>
    <n v="13399"/>
    <s v="07 - ELIAS PINA"/>
    <n v="4933341"/>
    <n v="14371458.67"/>
    <n v="17305345"/>
    <n v="14371458.67"/>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01 - DISTRITO NACIONAL"/>
    <n v="0"/>
    <n v="57628445.659999996"/>
    <n v="57628447.210000001"/>
    <n v="57628445.659999996"/>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32 - SANTO DOMINGO"/>
    <n v="40983237"/>
    <n v="89099274.99000001"/>
    <n v="96686733.769999996"/>
    <n v="89099274.989999995"/>
  </r>
  <r>
    <s v="2023"/>
    <x v="0"/>
    <x v="0"/>
    <x v="1"/>
    <x v="8"/>
    <s v="2 - Poder Ejecutivo"/>
    <s v="0206 - MINISTERIO DE EDUCACIÓN"/>
    <s v="0001 - MINISTERIO DE EDUCACION"/>
    <x v="1"/>
    <x v="8"/>
    <x v="34"/>
    <s v="2.7 - OBRAS"/>
    <s v="2.7.1 - OBRAS EN EDIFICACIONES"/>
    <s v="S"/>
    <s v="39 - CONSTRUCCIÓN DE PLANTELES EDUCATIVOS EN LA PROVINCIA DE HATO MAYOR (FASE 2)"/>
    <s v="10 - FONDO GENERAL"/>
    <n v="13400"/>
    <s v="30 - HATO MAYOR"/>
    <n v="4933341"/>
    <n v="12281816.91"/>
    <n v="24812997.91"/>
    <n v="12281816.91"/>
  </r>
  <r>
    <s v="2023"/>
    <x v="0"/>
    <x v="0"/>
    <x v="1"/>
    <x v="8"/>
    <s v="2 - Poder Ejecutivo"/>
    <s v="0206 - MINISTERIO DE EDUCACIÓN"/>
    <s v="0001 - MINISTERIO DE EDUCACION"/>
    <x v="1"/>
    <x v="8"/>
    <x v="34"/>
    <s v="2.7 - OBRAS"/>
    <s v="2.7.1 - OBRAS EN EDIFICACIONES"/>
    <s v="S"/>
    <s v="40 - CONSTRUCCIÓN DE 13 PLANTELES ESCOLARES EN LA PROVINCIA VALVERDE"/>
    <s v="10 - FONDO GENERAL"/>
    <n v="12563"/>
    <s v="27 - VALVERDE"/>
    <n v="8693414"/>
    <n v="1347866.38"/>
    <n v="11172488.379999999"/>
    <n v="1347866.38"/>
  </r>
  <r>
    <s v="2023"/>
    <x v="0"/>
    <x v="0"/>
    <x v="1"/>
    <x v="8"/>
    <s v="2 - Poder Ejecutivo"/>
    <s v="0206 - MINISTERIO DE EDUCACIÓN"/>
    <s v="0001 - MINISTERIO DE EDUCACION"/>
    <x v="1"/>
    <x v="8"/>
    <x v="34"/>
    <s v="2.7 - OBRAS"/>
    <s v="2.7.1 - OBRAS EN EDIFICACIONES"/>
    <s v="S"/>
    <s v="40 - CONSTRUCCIÓN DE PLANTELES EDUCATIVOS EN LA PROVINCIA DE HERMANAS MIRABAL (FASE 2)"/>
    <s v="10 - FONDO GENERAL"/>
    <n v="13401"/>
    <s v="19 - HERMANAS MIRABAL"/>
    <n v="4933341"/>
    <n v="10437903.43"/>
    <n v="10437910"/>
    <n v="7743967.8399999999"/>
  </r>
  <r>
    <s v="2023"/>
    <x v="0"/>
    <x v="0"/>
    <x v="1"/>
    <x v="8"/>
    <s v="2 - Poder Ejecutivo"/>
    <s v="0206 - MINISTERIO DE EDUCACIÓN"/>
    <s v="0001 - MINISTERIO DE EDUCACION"/>
    <x v="1"/>
    <x v="8"/>
    <x v="34"/>
    <s v="2.7 - OBRAS"/>
    <s v="2.7.1 - OBRAS EN EDIFICACIONES"/>
    <s v="S"/>
    <s v="41 - AMPLIACIÓN DE PLANTELES EDUCATIVOS EN LA PROVINCIA DE LA VEGA (FASE 3)"/>
    <s v="10 - FONDO GENERAL"/>
    <n v="13587"/>
    <s v="13 - LA VEGA"/>
    <n v="6247638"/>
    <n v="86752506.909999996"/>
    <n v="99265335"/>
    <n v="86752506.909999996"/>
  </r>
  <r>
    <s v="2023"/>
    <x v="0"/>
    <x v="0"/>
    <x v="1"/>
    <x v="8"/>
    <s v="2 - Poder Ejecutivo"/>
    <s v="0206 - MINISTERIO DE EDUCACIÓN"/>
    <s v="0001 - MINISTERIO DE EDUCACION"/>
    <x v="1"/>
    <x v="8"/>
    <x v="34"/>
    <s v="2.7 - OBRAS"/>
    <s v="2.7.1 - OBRAS EN EDIFICACIONES"/>
    <s v="S"/>
    <s v="41 - AMPLIACIÓN Y REHABILITACION DE 17 PLANTELES ESCOLARES EN LA PROVINCIA AZUA"/>
    <s v="10 - FONDO GENERAL"/>
    <n v="12602"/>
    <s v="02 - AZUA"/>
    <n v="7451498"/>
    <n v="18107736.899999999"/>
    <n v="26143085"/>
    <n v="18107736.900000002"/>
  </r>
  <r>
    <s v="2023"/>
    <x v="0"/>
    <x v="0"/>
    <x v="1"/>
    <x v="8"/>
    <s v="2 - Poder Ejecutivo"/>
    <s v="0206 - MINISTERIO DE EDUCACIÓN"/>
    <s v="0001 - MINISTERIO DE EDUCACION"/>
    <x v="1"/>
    <x v="8"/>
    <x v="34"/>
    <s v="2.7 - OBRAS"/>
    <s v="2.7.1 - OBRAS EN EDIFICACIONES"/>
    <s v="S"/>
    <s v="41 - CONSTRUCCIÓN DE PLANTELES EDUCATIVOS EN LA PROVINCIA DE INDEPENDENCIA (FASE 2)"/>
    <s v="10 - FONDO GENERAL"/>
    <n v="13402"/>
    <s v="10 - INDEPENDENCIA"/>
    <n v="2466671"/>
    <n v="2335160.02"/>
    <n v="2335165"/>
    <n v="2335160.02"/>
  </r>
  <r>
    <s v="2023"/>
    <x v="0"/>
    <x v="0"/>
    <x v="1"/>
    <x v="8"/>
    <s v="2 - Poder Ejecutivo"/>
    <s v="0206 - MINISTERIO DE EDUCACIÓN"/>
    <s v="0001 - MINISTERIO DE EDUCACION"/>
    <x v="1"/>
    <x v="8"/>
    <x v="34"/>
    <s v="2.7 - OBRAS"/>
    <s v="2.7.1 - OBRAS EN EDIFICACIONES"/>
    <s v="S"/>
    <s v="42 - AMPLIACIÓN Y REHABILITACION DE 8 PLANTELES ESCOLARES EN LA PROVINCIAHATO MAYOR"/>
    <s v="10 - FONDO GENERAL"/>
    <n v="12573"/>
    <s v="30 - HATO MAYOR"/>
    <n v="4967665"/>
    <n v="0"/>
    <n v="5"/>
    <n v="0"/>
  </r>
  <r>
    <s v="2023"/>
    <x v="0"/>
    <x v="0"/>
    <x v="1"/>
    <x v="8"/>
    <s v="2 - Poder Ejecutivo"/>
    <s v="0206 - MINISTERIO DE EDUCACIÓN"/>
    <s v="0001 - MINISTERIO DE EDUCACION"/>
    <x v="1"/>
    <x v="8"/>
    <x v="34"/>
    <s v="2.7 - OBRAS"/>
    <s v="2.7.1 - OBRAS EN EDIFICACIONES"/>
    <s v="S"/>
    <s v="42 - CONSTRUCCIÓN DE PLANTELES EDUCATIVOS EN LA PROVINCIA DE LA ALTAGRACIA (FASE 2)"/>
    <s v="10 - FONDO GENERAL"/>
    <n v="13403"/>
    <s v="11 - LA ALTAGRACIA"/>
    <n v="17266695"/>
    <n v="41938466.859999999"/>
    <n v="58480260.810000002"/>
    <n v="41938466.859999999"/>
  </r>
  <r>
    <s v="2023"/>
    <x v="0"/>
    <x v="0"/>
    <x v="1"/>
    <x v="8"/>
    <s v="2 - Poder Ejecutivo"/>
    <s v="0206 - MINISTERIO DE EDUCACIÓN"/>
    <s v="0001 - MINISTERIO DE EDUCACION"/>
    <x v="1"/>
    <x v="8"/>
    <x v="34"/>
    <s v="2.7 - OBRAS"/>
    <s v="2.7.1 - OBRAS EN EDIFICACIONES"/>
    <s v="S"/>
    <s v="43 - AMPLIACIÓN DE PLANTELES EDUCATIVOS EN LA PROVINCIA DE SAN JOSÉ DE OCOA (FASE 3)"/>
    <s v="10 - FONDO GENERAL"/>
    <n v="13593"/>
    <s v="31 - SAN JOSE DE OCOA"/>
    <n v="3123819"/>
    <n v="5836083.04"/>
    <n v="5890000"/>
    <n v="5836083.04"/>
  </r>
  <r>
    <s v="2023"/>
    <x v="0"/>
    <x v="0"/>
    <x v="1"/>
    <x v="8"/>
    <s v="2 - Poder Ejecutivo"/>
    <s v="0206 - MINISTERIO DE EDUCACIÓN"/>
    <s v="0001 - MINISTERIO DE EDUCACION"/>
    <x v="1"/>
    <x v="8"/>
    <x v="34"/>
    <s v="2.7 - OBRAS"/>
    <s v="2.7.1 - OBRAS EN EDIFICACIONES"/>
    <s v="S"/>
    <s v="43 - CONSTRUCCIÓN DE PLANTELES EDUCATIVOS EN LA PROVINCIA DE LA ROMANA (FASE 2)"/>
    <s v="10 - FONDO GENERAL"/>
    <n v="13404"/>
    <s v="12 - LA ROMANA"/>
    <n v="14800024"/>
    <n v="62490417.920000002"/>
    <n v="64183438.549999997"/>
    <n v="62490417.920000002"/>
  </r>
  <r>
    <s v="2023"/>
    <x v="0"/>
    <x v="0"/>
    <x v="1"/>
    <x v="8"/>
    <s v="2 - Poder Ejecutivo"/>
    <s v="0206 - MINISTERIO DE EDUCACIÓN"/>
    <s v="0001 - MINISTERIO DE EDUCACION"/>
    <x v="1"/>
    <x v="8"/>
    <x v="34"/>
    <s v="2.7 - OBRAS"/>
    <s v="2.7.1 - OBRAS EN EDIFICACIONES"/>
    <s v="S"/>
    <s v="44 - CONSTRUCCIÓN DE 10 PLANTELES ESCOLARES EN LA PROVINCIA LA ROMANA"/>
    <s v="10 - FONDO GENERAL"/>
    <n v="12536"/>
    <s v="12 - LA ROMANA"/>
    <n v="7451498"/>
    <n v="5250869.63"/>
    <n v="28412008.050000001"/>
    <n v="5250869.63"/>
  </r>
  <r>
    <s v="2023"/>
    <x v="0"/>
    <x v="0"/>
    <x v="1"/>
    <x v="8"/>
    <s v="2 - Poder Ejecutivo"/>
    <s v="0206 - MINISTERIO DE EDUCACIÓN"/>
    <s v="0001 - MINISTERIO DE EDUCACION"/>
    <x v="1"/>
    <x v="8"/>
    <x v="34"/>
    <s v="2.7 - OBRAS"/>
    <s v="2.7.1 - OBRAS EN EDIFICACIONES"/>
    <s v="S"/>
    <s v="44 - CONSTRUCCIÓN DE PLANTELES EDUCATIVOS EN LA PROVINCIA DE LA VEGA (FASE 2)"/>
    <s v="10 - FONDO GENERAL"/>
    <n v="13405"/>
    <s v="13 - LA VEGA"/>
    <n v="37000061"/>
    <n v="67922666.719999999"/>
    <n v="83113111.75"/>
    <n v="67922666.720000014"/>
  </r>
  <r>
    <s v="2023"/>
    <x v="0"/>
    <x v="0"/>
    <x v="1"/>
    <x v="8"/>
    <s v="2 - Poder Ejecutivo"/>
    <s v="0206 - MINISTERIO DE EDUCACIÓN"/>
    <s v="0001 - MINISTERIO DE EDUCACION"/>
    <x v="1"/>
    <x v="8"/>
    <x v="34"/>
    <s v="2.7 - OBRAS"/>
    <s v="2.7.1 - OBRAS EN EDIFICACIONES"/>
    <s v="S"/>
    <s v="45 - AMPLIACIÓN DE PLANTELES EDUCATIVOS EN LA PROVINCIA DE MARIA TRINIDAD SANCHEZ (FASE 3)"/>
    <s v="10 - FONDO GENERAL"/>
    <n v="13601"/>
    <s v="14 - MARIA TRINIDAD SANCHEZ"/>
    <n v="3123819"/>
    <n v="22315694.299999997"/>
    <n v="24704770"/>
    <n v="22315694.299999997"/>
  </r>
  <r>
    <s v="2023"/>
    <x v="0"/>
    <x v="0"/>
    <x v="1"/>
    <x v="8"/>
    <s v="2 - Poder Ejecutivo"/>
    <s v="0206 - MINISTERIO DE EDUCACIÓN"/>
    <s v="0001 - MINISTERIO DE EDUCACION"/>
    <x v="1"/>
    <x v="8"/>
    <x v="34"/>
    <s v="2.7 - OBRAS"/>
    <s v="2.7.1 - OBRAS EN EDIFICACIONES"/>
    <s v="S"/>
    <s v="45 - AMPLIACIÓN Y REHABILITACION DE 9 PLANTELES ESCOLARES EN LA PROVINCIA MARIA TRINIDAD SANCHEZ"/>
    <s v="10 - FONDO GENERAL"/>
    <n v="12580"/>
    <s v="14 - MARIA TRINIDAD SANCHEZ"/>
    <n v="3725749"/>
    <n v="0"/>
    <n v="4"/>
    <n v="0"/>
  </r>
  <r>
    <s v="2023"/>
    <x v="0"/>
    <x v="0"/>
    <x v="1"/>
    <x v="8"/>
    <s v="2 - Poder Ejecutivo"/>
    <s v="0206 - MINISTERIO DE EDUCACIÓN"/>
    <s v="0001 - MINISTERIO DE EDUCACION"/>
    <x v="1"/>
    <x v="8"/>
    <x v="34"/>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x v="1"/>
    <x v="8"/>
    <x v="34"/>
    <s v="2.7 - OBRAS"/>
    <s v="2.7.1 - OBRAS EN EDIFICACIONES"/>
    <s v="S"/>
    <s v="46 - AMPLIACIÓN  Y REHABILITACION DE 12 PLANTELES ESCOLARES EN LA PROVINCIA BAHORUCO"/>
    <s v="10 - FONDO GENERAL"/>
    <n v="12570"/>
    <s v="03 - BAHORUCO"/>
    <n v="3725749"/>
    <n v="0"/>
    <n v="3"/>
    <n v="0"/>
  </r>
  <r>
    <s v="2023"/>
    <x v="0"/>
    <x v="0"/>
    <x v="1"/>
    <x v="8"/>
    <s v="2 - Poder Ejecutivo"/>
    <s v="0206 - MINISTERIO DE EDUCACIÓN"/>
    <s v="0001 - MINISTERIO DE EDUCACION"/>
    <x v="1"/>
    <x v="8"/>
    <x v="34"/>
    <s v="2.7 - OBRAS"/>
    <s v="2.7.1 - OBRAS EN EDIFICACIONES"/>
    <s v="S"/>
    <s v="46 - CONSTRUCCIÓN DE PLANTELES EDUCATIVOS EN LA PROVINCIA DE MONSEÑOR NOUEL (FASE 2)"/>
    <s v="10 - FONDO GENERAL"/>
    <n v="13407"/>
    <s v="28 - MONSENOR NOUEL"/>
    <n v="9866682"/>
    <n v="57515466.18"/>
    <n v="57715468"/>
    <n v="43817035.100000009"/>
  </r>
  <r>
    <s v="2023"/>
    <x v="0"/>
    <x v="0"/>
    <x v="1"/>
    <x v="8"/>
    <s v="2 - Poder Ejecutivo"/>
    <s v="0206 - MINISTERIO DE EDUCACIÓN"/>
    <s v="0001 - MINISTERIO DE EDUCACION"/>
    <x v="1"/>
    <x v="8"/>
    <x v="34"/>
    <s v="2.7 - OBRAS"/>
    <s v="2.7.1 - OBRAS EN EDIFICACIONES"/>
    <s v="S"/>
    <s v="47 - AMPLIACIÓN DE PLANTELES EDUCATIVOS EN LA PROVINCIA DE MONSEÑOR NOUEL (FASE 3)"/>
    <s v="10 - FONDO GENERAL"/>
    <n v="13566"/>
    <s v="28 - MONSENOR NOUEL"/>
    <n v="6247638"/>
    <n v="4333318"/>
    <n v="5333320"/>
    <n v="4170622.48"/>
  </r>
  <r>
    <s v="2023"/>
    <x v="0"/>
    <x v="0"/>
    <x v="1"/>
    <x v="8"/>
    <s v="2 - Poder Ejecutivo"/>
    <s v="0206 - MINISTERIO DE EDUCACIÓN"/>
    <s v="0001 - MINISTERIO DE EDUCACION"/>
    <x v="1"/>
    <x v="8"/>
    <x v="34"/>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x v="1"/>
    <x v="8"/>
    <x v="34"/>
    <s v="2.7 - OBRAS"/>
    <s v="2.7.1 - OBRAS EN EDIFICACIONES"/>
    <s v="S"/>
    <s v="47 - CONSTRUCCIÓN DE 3 PLANTELES ESCOLARES EN LA PROVINCIA DAJABON"/>
    <s v="10 - FONDO GENERAL"/>
    <n v="12525"/>
    <s v="05 - DAJABON"/>
    <n v="2483832"/>
    <n v="12867584.810000001"/>
    <n v="26549870.810000002"/>
    <n v="12867584.810000001"/>
  </r>
  <r>
    <s v="2023"/>
    <x v="0"/>
    <x v="0"/>
    <x v="1"/>
    <x v="8"/>
    <s v="2 - Poder Ejecutivo"/>
    <s v="0206 - MINISTERIO DE EDUCACIÓN"/>
    <s v="0001 - MINISTERIO DE EDUCACION"/>
    <x v="1"/>
    <x v="8"/>
    <x v="34"/>
    <s v="2.7 - OBRAS"/>
    <s v="2.7.1 - OBRAS EN EDIFICACIONES"/>
    <s v="S"/>
    <s v="48 - AMPLIACIÓN Y REHABILITACION DE 4 PLANTELES ESCOLARES EN EL DISTRITO NACIONAL"/>
    <s v="10 - FONDO GENERAL"/>
    <n v="12567"/>
    <s v="01 - DISTRITO NACIONAL"/>
    <n v="1241916"/>
    <n v="0"/>
    <n v="1"/>
    <n v="0"/>
  </r>
  <r>
    <s v="2023"/>
    <x v="0"/>
    <x v="0"/>
    <x v="1"/>
    <x v="8"/>
    <s v="2 - Poder Ejecutivo"/>
    <s v="0206 - MINISTERIO DE EDUCACIÓN"/>
    <s v="0001 - MINISTERIO DE EDUCACION"/>
    <x v="1"/>
    <x v="8"/>
    <x v="34"/>
    <s v="2.7 - OBRAS"/>
    <s v="2.7.1 - OBRAS EN EDIFICACIONES"/>
    <s v="S"/>
    <s v="48 - CONSTRUCCIÓN DE PLANTELES EDUCATIVOS EN LA PROVINCIA DE MONTE PLATA (FASE 2)"/>
    <s v="10 - FONDO GENERAL"/>
    <n v="13409"/>
    <s v="29 - MONTE PLATA"/>
    <n v="19733365"/>
    <n v="24947651.149999999"/>
    <n v="24947657"/>
    <n v="19537903.189999998"/>
  </r>
  <r>
    <s v="2023"/>
    <x v="0"/>
    <x v="0"/>
    <x v="1"/>
    <x v="8"/>
    <s v="2 - Poder Ejecutivo"/>
    <s v="0206 - MINISTERIO DE EDUCACIÓN"/>
    <s v="0001 - MINISTERIO DE EDUCACION"/>
    <x v="1"/>
    <x v="8"/>
    <x v="34"/>
    <s v="2.7 - OBRAS"/>
    <s v="2.7.1 - OBRAS EN EDIFICACIONES"/>
    <s v="S"/>
    <s v="49 - CONSTRUCCIÓN DE 26 PLANTELES ESCOLARES EN EL DISTRITO NACIONAL"/>
    <s v="10 - FONDO GENERAL"/>
    <n v="12526"/>
    <s v="01 - DISTRITO NACIONAL"/>
    <n v="12419163"/>
    <n v="113159357.31"/>
    <n v="119635553"/>
    <n v="113159357.31"/>
  </r>
  <r>
    <s v="2023"/>
    <x v="0"/>
    <x v="0"/>
    <x v="1"/>
    <x v="8"/>
    <s v="2 - Poder Ejecutivo"/>
    <s v="0206 - MINISTERIO DE EDUCACIÓN"/>
    <s v="0001 - MINISTERIO DE EDUCACION"/>
    <x v="1"/>
    <x v="8"/>
    <x v="34"/>
    <s v="2.7 - OBRAS"/>
    <s v="2.7.1 - OBRAS EN EDIFICACIONES"/>
    <s v="S"/>
    <s v="49 - CONSTRUCCIÓN DE PLANTELES EDUCATIVOS EN LA PROVINCIA DE PERAVIA (FASE 2)"/>
    <s v="10 - FONDO GENERAL"/>
    <n v="13410"/>
    <s v="17 - PERAVIA"/>
    <n v="12333353"/>
    <n v="0"/>
    <n v="1.4499999999970896"/>
    <n v="0"/>
  </r>
  <r>
    <s v="2023"/>
    <x v="0"/>
    <x v="0"/>
    <x v="1"/>
    <x v="8"/>
    <s v="2 - Poder Ejecutivo"/>
    <s v="0206 - MINISTERIO DE EDUCACIÓN"/>
    <s v="0001 - MINISTERIO DE EDUCACION"/>
    <x v="1"/>
    <x v="8"/>
    <x v="34"/>
    <s v="2.7 - OBRAS"/>
    <s v="2.7.1 - OBRAS EN EDIFICACIONES"/>
    <s v="S"/>
    <s v="50 - AMPLIACIÓN  Y REHABILITACION DE 29 PLANTELES ESCOLARES EN LA PROVINCIA DUARTE"/>
    <s v="10 - FONDO GENERAL"/>
    <n v="12566"/>
    <s v="06 - DUARTE"/>
    <n v="13661079"/>
    <n v="21224922.68"/>
    <n v="25661345.020000003"/>
    <n v="21224922.68"/>
  </r>
  <r>
    <s v="2023"/>
    <x v="0"/>
    <x v="0"/>
    <x v="1"/>
    <x v="8"/>
    <s v="2 - Poder Ejecutivo"/>
    <s v="0206 - MINISTERIO DE EDUCACIÓN"/>
    <s v="0001 - MINISTERIO DE EDUCACION"/>
    <x v="1"/>
    <x v="8"/>
    <x v="34"/>
    <s v="2.7 - OBRAS"/>
    <s v="2.7.1 - OBRAS EN EDIFICACIONES"/>
    <s v="S"/>
    <s v="50 - AMPLIACIÓN DE PLANTELES EDUCATIVOS EN LA PROVINCIA SANTIAGO (FASE 3)"/>
    <s v="10 - FONDO GENERAL"/>
    <n v="13571"/>
    <s v="25 - SANTIAGO"/>
    <n v="9371457"/>
    <n v="21101428.800000001"/>
    <n v="21101434.84"/>
    <n v="21101428.800000001"/>
  </r>
  <r>
    <s v="2023"/>
    <x v="0"/>
    <x v="0"/>
    <x v="1"/>
    <x v="8"/>
    <s v="2 - Poder Ejecutivo"/>
    <s v="0206 - MINISTERIO DE EDUCACIÓN"/>
    <s v="0001 - MINISTERIO DE EDUCACION"/>
    <x v="1"/>
    <x v="8"/>
    <x v="34"/>
    <s v="2.7 - OBRAS"/>
    <s v="2.7.1 - OBRAS EN EDIFICACIONES"/>
    <s v="S"/>
    <s v="50 - CONSTRUCCIÓN DE PLANTELES EDUCATIVOS EN LA PROVINCIA DE PUERTO PLATA (FASE 2)"/>
    <s v="10 - FONDO GENERAL"/>
    <n v="13411"/>
    <s v="18 - PUERTO PLATA"/>
    <n v="24666707"/>
    <n v="0"/>
    <n v="0"/>
    <n v="0"/>
  </r>
  <r>
    <s v="2023"/>
    <x v="0"/>
    <x v="0"/>
    <x v="1"/>
    <x v="8"/>
    <s v="2 - Poder Ejecutivo"/>
    <s v="0206 - MINISTERIO DE EDUCACIÓN"/>
    <s v="0001 - MINISTERIO DE EDUCACION"/>
    <x v="1"/>
    <x v="8"/>
    <x v="34"/>
    <s v="2.7 - OBRAS"/>
    <s v="2.7.1 - OBRAS EN EDIFICACIONES"/>
    <s v="S"/>
    <s v="51 - AMPLIACIÓN DE PLANTELES EDUCATIVOS EN LA PROVINCIA DE MONTE PLATA (FASE 3)"/>
    <s v="10 - FONDO GENERAL"/>
    <n v="13573"/>
    <s v="29 - MONTE PLATA"/>
    <n v="0"/>
    <n v="3950183.65"/>
    <n v="3950205.84"/>
    <n v="3950183.65"/>
  </r>
  <r>
    <s v="2023"/>
    <x v="0"/>
    <x v="0"/>
    <x v="1"/>
    <x v="8"/>
    <s v="2 - Poder Ejecutivo"/>
    <s v="0206 - MINISTERIO DE EDUCACIÓN"/>
    <s v="0001 - MINISTERIO DE EDUCACION"/>
    <x v="1"/>
    <x v="8"/>
    <x v="34"/>
    <s v="2.7 - OBRAS"/>
    <s v="2.7.1 - OBRAS EN EDIFICACIONES"/>
    <s v="S"/>
    <s v="51 - AMPLIACIÓN Y REHABILITACION DE 12 PLANTELES ESCOLARES  EN LA PROVINCIA ELIAS PIÑA"/>
    <s v="10 - FONDO GENERAL"/>
    <n v="12565"/>
    <s v="07 - ELIAS PINA"/>
    <n v="6209581"/>
    <n v="16125741.370000001"/>
    <n v="16125747.329999998"/>
    <n v="16125741.370000001"/>
  </r>
  <r>
    <s v="2023"/>
    <x v="0"/>
    <x v="0"/>
    <x v="1"/>
    <x v="8"/>
    <s v="2 - Poder Ejecutivo"/>
    <s v="0206 - MINISTERIO DE EDUCACIÓN"/>
    <s v="0001 - MINISTERIO DE EDUCACION"/>
    <x v="1"/>
    <x v="8"/>
    <x v="34"/>
    <s v="2.7 - OBRAS"/>
    <s v="2.7.1 - OBRAS EN EDIFICACIONES"/>
    <s v="S"/>
    <s v="51 - CONSTRUCCIÓN DE PLANTELES EDUCATIVOS EN LA PROVINCIA DE SAMANÁ (FASE 2)"/>
    <s v="10 - FONDO GENERAL"/>
    <n v="13412"/>
    <s v="20 - SAMANA"/>
    <n v="12333353"/>
    <n v="21518646.420000002"/>
    <n v="28252230"/>
    <n v="21518646.420000002"/>
  </r>
  <r>
    <s v="2023"/>
    <x v="0"/>
    <x v="0"/>
    <x v="1"/>
    <x v="8"/>
    <s v="2 - Poder Ejecutivo"/>
    <s v="0206 - MINISTERIO DE EDUCACIÓN"/>
    <s v="0001 - MINISTERIO DE EDUCACION"/>
    <x v="1"/>
    <x v="8"/>
    <x v="34"/>
    <s v="2.7 - OBRAS"/>
    <s v="2.7.1 - OBRAS EN EDIFICACIONES"/>
    <s v="S"/>
    <s v="52 - CONSTRUCCIÓN DE 6 PLANTELES ESCOLARES EN LA PROVINCIA EL SEIBO"/>
    <s v="10 - FONDO GENERAL"/>
    <n v="12529"/>
    <s v="08 - EL SEIBO"/>
    <n v="1241916"/>
    <n v="0"/>
    <n v="1.4600000000209548"/>
    <n v="0"/>
  </r>
  <r>
    <s v="2023"/>
    <x v="0"/>
    <x v="0"/>
    <x v="1"/>
    <x v="8"/>
    <s v="2 - Poder Ejecutivo"/>
    <s v="0206 - MINISTERIO DE EDUCACIÓN"/>
    <s v="0001 - MINISTERIO DE EDUCACION"/>
    <x v="1"/>
    <x v="8"/>
    <x v="34"/>
    <s v="2.7 - OBRAS"/>
    <s v="2.7.1 - OBRAS EN EDIFICACIONES"/>
    <s v="S"/>
    <s v="52 - CONSTRUCCIÓN DE PLANTELES EDUCATIVOS EN LA PROVINCIA DE SAN CRISTÓBAL (FASE 2)"/>
    <s v="10 - FONDO GENERAL"/>
    <n v="13413"/>
    <s v="21 - SAN CRISTOBAL"/>
    <n v="49333414"/>
    <n v="130754680.00000001"/>
    <n v="170801061.35000002"/>
    <n v="130754680"/>
  </r>
  <r>
    <s v="2023"/>
    <x v="0"/>
    <x v="0"/>
    <x v="1"/>
    <x v="8"/>
    <s v="2 - Poder Ejecutivo"/>
    <s v="0206 - MINISTERIO DE EDUCACIÓN"/>
    <s v="0001 - MINISTERIO DE EDUCACION"/>
    <x v="1"/>
    <x v="8"/>
    <x v="34"/>
    <s v="2.7 - OBRAS"/>
    <s v="2.7.1 - OBRAS EN EDIFICACIONES"/>
    <s v="S"/>
    <s v="53 - AMPLIACIÓN Y REHABILITACION DE 4 PLANTELES ESCOLARES EN LA PROVINCIA ESPAILLAT"/>
    <s v="10 - FONDO GENERAL"/>
    <n v="12572"/>
    <s v="09 - ESPAILLAT"/>
    <n v="2483832"/>
    <n v="0"/>
    <n v="2"/>
    <n v="0"/>
  </r>
  <r>
    <s v="2023"/>
    <x v="0"/>
    <x v="0"/>
    <x v="1"/>
    <x v="8"/>
    <s v="2 - Poder Ejecutivo"/>
    <s v="0206 - MINISTERIO DE EDUCACIÓN"/>
    <s v="0001 - MINISTERIO DE EDUCACION"/>
    <x v="1"/>
    <x v="8"/>
    <x v="34"/>
    <s v="2.7 - OBRAS"/>
    <s v="2.7.1 - OBRAS EN EDIFICACIONES"/>
    <s v="S"/>
    <s v="53 - CONSTRUCCIÓN DE PLANTELES EDUCATIVOS EN LA PROVINCIA DE SAN JOSÉ DE OCOA (FASE 2)"/>
    <s v="10 - FONDO GENERAL"/>
    <n v="13414"/>
    <s v="31 - SAN JOSE DE OCOA"/>
    <n v="4933341"/>
    <n v="19457910.379999999"/>
    <n v="24422395"/>
    <n v="19457910.379999999"/>
  </r>
  <r>
    <s v="2023"/>
    <x v="0"/>
    <x v="0"/>
    <x v="1"/>
    <x v="8"/>
    <s v="2 - Poder Ejecutivo"/>
    <s v="0206 - MINISTERIO DE EDUCACIÓN"/>
    <s v="0001 - MINISTERIO DE EDUCACION"/>
    <x v="1"/>
    <x v="8"/>
    <x v="34"/>
    <s v="2.7 - OBRAS"/>
    <s v="2.7.1 - OBRAS EN EDIFICACIONES"/>
    <s v="S"/>
    <s v="54 - AMPLIACIÓN DE PLANTELES EDUCATIVOS EN LA PROVINCIA SANTO DOMINGO (FASE 3)"/>
    <s v="10 - FONDO GENERAL"/>
    <n v="13578"/>
    <s v="32 - SANTO DOMINGO"/>
    <n v="12495276"/>
    <n v="9226932.3100000005"/>
    <n v="27662488.969999999"/>
    <n v="9226932.3100000005"/>
  </r>
  <r>
    <s v="2023"/>
    <x v="0"/>
    <x v="0"/>
    <x v="1"/>
    <x v="8"/>
    <s v="2 - Poder Ejecutivo"/>
    <s v="0206 - MINISTERIO DE EDUCACIÓN"/>
    <s v="0001 - MINISTERIO DE EDUCACION"/>
    <x v="1"/>
    <x v="8"/>
    <x v="34"/>
    <s v="2.7 - OBRAS"/>
    <s v="2.7.1 - OBRAS EN EDIFICACIONES"/>
    <s v="S"/>
    <s v="54 - AMPLIACIÓN Y REHABILITACION DE 17 PLANTELES ESCOLARES EN LA PROVINCIA HERMANAS MIRABAL"/>
    <s v="10 - FONDO GENERAL"/>
    <n v="12574"/>
    <s v="19 - HERMANAS MIRABAL"/>
    <n v="6209581"/>
    <n v="0"/>
    <n v="5"/>
    <n v="0"/>
  </r>
  <r>
    <s v="2023"/>
    <x v="0"/>
    <x v="0"/>
    <x v="1"/>
    <x v="8"/>
    <s v="2 - Poder Ejecutivo"/>
    <s v="0206 - MINISTERIO DE EDUCACIÓN"/>
    <s v="0001 - MINISTERIO DE EDUCACION"/>
    <x v="1"/>
    <x v="8"/>
    <x v="34"/>
    <s v="2.7 - OBRAS"/>
    <s v="2.7.1 - OBRAS EN EDIFICACIONES"/>
    <s v="S"/>
    <s v="54 - CONSTRUCCIÓN DE PLANTELES EDUCATIVOS EN LA PROVINCIA DE SAN JUAN (FASE 2)"/>
    <s v="10 - FONDO GENERAL"/>
    <n v="13415"/>
    <s v="22 - SAN JUAN"/>
    <n v="14800024"/>
    <n v="9141557.3000000007"/>
    <n v="16135339.960000001"/>
    <n v="3047185.77"/>
  </r>
  <r>
    <s v="2023"/>
    <x v="0"/>
    <x v="0"/>
    <x v="1"/>
    <x v="8"/>
    <s v="2 - Poder Ejecutivo"/>
    <s v="0206 - MINISTERIO DE EDUCACIÓN"/>
    <s v="0001 - MINISTERIO DE EDUCACION"/>
    <x v="1"/>
    <x v="8"/>
    <x v="34"/>
    <s v="2.7 - OBRAS"/>
    <s v="2.7.1 - OBRAS EN EDIFICACIONES"/>
    <s v="S"/>
    <s v="55 - AMPLIACIÓN Y REHABILTACION DE 5 PLANTELES ESCOLARES EN LA PROVINCIA INDEPENDENCIA"/>
    <s v="10 - FONDO GENERAL"/>
    <n v="12575"/>
    <s v="10 - INDEPENDENCIA"/>
    <n v="2483832"/>
    <n v="0"/>
    <n v="2"/>
    <n v="0"/>
  </r>
  <r>
    <s v="2023"/>
    <x v="0"/>
    <x v="0"/>
    <x v="1"/>
    <x v="8"/>
    <s v="2 - Poder Ejecutivo"/>
    <s v="0206 - MINISTERIO DE EDUCACIÓN"/>
    <s v="0001 - MINISTERIO DE EDUCACION"/>
    <x v="1"/>
    <x v="8"/>
    <x v="34"/>
    <s v="2.7 - OBRAS"/>
    <s v="2.7.1 - OBRAS EN EDIFICACIONES"/>
    <s v="S"/>
    <s v="55 - CONSTRUCCIÓN DE PLANTELES EDUCATIVOS EN LA PROVINCIA DE SAN PEDRO DE MACORÍS (FASE 2)"/>
    <s v="10 - FONDO GENERAL"/>
    <n v="13416"/>
    <s v="23 - SAN PEDRO DE MACORIS"/>
    <n v="24666707"/>
    <n v="85124861.479999989"/>
    <n v="97977729.400000006"/>
    <n v="84400212.149999991"/>
  </r>
  <r>
    <s v="2023"/>
    <x v="0"/>
    <x v="0"/>
    <x v="1"/>
    <x v="8"/>
    <s v="2 - Poder Ejecutivo"/>
    <s v="0206 - MINISTERIO DE EDUCACIÓN"/>
    <s v="0001 - MINISTERIO DE EDUCACION"/>
    <x v="1"/>
    <x v="8"/>
    <x v="34"/>
    <s v="2.7 - OBRAS"/>
    <s v="2.7.1 - OBRAS EN EDIFICACIONES"/>
    <s v="S"/>
    <s v="56 - CONSTRUCCIÓN DE PLANTELES EDUCATIVOS EN LA PROVINCIA DE SANTIAGO (FASE 2)"/>
    <s v="10 - FONDO GENERAL"/>
    <n v="13417"/>
    <s v="25 - SANTIAGO"/>
    <n v="46866744"/>
    <n v="83654452.75"/>
    <n v="115867648.94"/>
    <n v="69610876.179999992"/>
  </r>
  <r>
    <s v="2023"/>
    <x v="0"/>
    <x v="0"/>
    <x v="1"/>
    <x v="8"/>
    <s v="2 - Poder Ejecutivo"/>
    <s v="0206 - MINISTERIO DE EDUCACIÓN"/>
    <s v="0001 - MINISTERIO DE EDUCACION"/>
    <x v="1"/>
    <x v="8"/>
    <x v="34"/>
    <s v="2.7 - OBRAS"/>
    <s v="2.7.1 - OBRAS EN EDIFICACIONES"/>
    <s v="S"/>
    <s v="56 - CONSTRUCCIÓN DE PLANTELES EDUCATIVOS EN LA PROVINCIA SAN JUAN (FASE 3)"/>
    <s v="10 - FONDO GENERAL"/>
    <n v="13583"/>
    <s v="22 - SAN JUAN"/>
    <n v="12495276"/>
    <n v="48422261.079999998"/>
    <n v="61447222.230000004"/>
    <n v="48422261.079999998"/>
  </r>
  <r>
    <s v="2023"/>
    <x v="0"/>
    <x v="0"/>
    <x v="1"/>
    <x v="8"/>
    <s v="2 - Poder Ejecutivo"/>
    <s v="0206 - MINISTERIO DE EDUCACIÓN"/>
    <s v="0001 - MINISTERIO DE EDUCACION"/>
    <x v="1"/>
    <x v="8"/>
    <x v="34"/>
    <s v="2.7 - OBRAS"/>
    <s v="2.7.1 - OBRAS EN EDIFICACIONES"/>
    <s v="S"/>
    <s v="57 - AMPLIACIÓN Y REHABILITACION DE 22 PLANTELES ECOLARES EN LA PROVINCIA DE LA VEGA"/>
    <s v="10 - FONDO GENERAL"/>
    <n v="12579"/>
    <s v="13 - LA VEGA"/>
    <n v="19870660"/>
    <n v="24397415.620000001"/>
    <n v="38043164.670000002"/>
    <n v="24397415.619999997"/>
  </r>
  <r>
    <s v="2023"/>
    <x v="0"/>
    <x v="0"/>
    <x v="1"/>
    <x v="8"/>
    <s v="2 - Poder Ejecutivo"/>
    <s v="0206 - MINISTERIO DE EDUCACIÓN"/>
    <s v="0001 - MINISTERIO DE EDUCACION"/>
    <x v="1"/>
    <x v="8"/>
    <x v="34"/>
    <s v="2.7 - OBRAS"/>
    <s v="2.7.1 - OBRAS EN EDIFICACIONES"/>
    <s v="S"/>
    <s v="57 - CONSTRUCCIÓN DE PLANTELES EDUCATIVOS EN LA PROVINCIA DE SANCHEZ RAMÍREZ (FASE 2)"/>
    <s v="10 - FONDO GENERAL"/>
    <n v="13418"/>
    <s v="24 - SANCHEZ RAMIREZ"/>
    <n v="4933341"/>
    <n v="0"/>
    <n v="0"/>
    <n v="0"/>
  </r>
  <r>
    <s v="2023"/>
    <x v="0"/>
    <x v="0"/>
    <x v="1"/>
    <x v="8"/>
    <s v="2 - Poder Ejecutivo"/>
    <s v="0206 - MINISTERIO DE EDUCACIÓN"/>
    <s v="0001 - MINISTERIO DE EDUCACION"/>
    <x v="1"/>
    <x v="8"/>
    <x v="34"/>
    <s v="2.7 - OBRAS"/>
    <s v="2.7.1 - OBRAS EN EDIFICACIONES"/>
    <s v="S"/>
    <s v="57 - CONSTRUCCIÓN DE PLANTELES EDUCATIVOS EN LA PROVINCIA SAN PEDRO DE MACORÍS (FASE 3)"/>
    <s v="10 - FONDO GENERAL"/>
    <n v="13585"/>
    <s v="23 - SAN PEDRO DE MACORIS"/>
    <n v="18742915"/>
    <n v="112538223.28"/>
    <n v="118142033.19"/>
    <n v="112538223.28"/>
  </r>
  <r>
    <s v="2023"/>
    <x v="0"/>
    <x v="0"/>
    <x v="1"/>
    <x v="8"/>
    <s v="2 - Poder Ejecutivo"/>
    <s v="0206 - MINISTERIO DE EDUCACIÓN"/>
    <s v="0001 - MINISTERIO DE EDUCACION"/>
    <x v="1"/>
    <x v="8"/>
    <x v="34"/>
    <s v="2.7 - OBRAS"/>
    <s v="2.7.1 - OBRAS EN EDIFICACIONES"/>
    <s v="S"/>
    <s v="58 - AMPLIACIÓN Y REHABILITACION DE 6 PLANTELES ESCOLARES EN LA  PROVINCIA MONSEÑOR NOUEL"/>
    <s v="10 - FONDO GENERAL"/>
    <n v="12581"/>
    <s v="28 - MONSENOR NOUEL"/>
    <n v="2483832"/>
    <n v="6628300.3400000008"/>
    <n v="6872118"/>
    <n v="6628300.3400000008"/>
  </r>
  <r>
    <s v="2023"/>
    <x v="0"/>
    <x v="0"/>
    <x v="1"/>
    <x v="8"/>
    <s v="2 - Poder Ejecutivo"/>
    <s v="0206 - MINISTERIO DE EDUCACIÓN"/>
    <s v="0001 - MINISTERIO DE EDUCACION"/>
    <x v="1"/>
    <x v="8"/>
    <x v="34"/>
    <s v="2.7 - OBRAS"/>
    <s v="2.7.1 - OBRAS EN EDIFICACIONES"/>
    <s v="S"/>
    <s v="58 - CONSTRUCCIÓN DE PLANTELES EDUCATIVOS EN LA PROVINCIA DE SANTIAGO RODRÍGUEZ (FASE 2)"/>
    <s v="10 - FONDO GENERAL"/>
    <n v="13419"/>
    <s v="26 - SANTIAGO RODRIGUEZ"/>
    <n v="9866683"/>
    <n v="6617819.7699999996"/>
    <n v="7816018.7999999998"/>
    <n v="6617819.7699999996"/>
  </r>
  <r>
    <s v="2023"/>
    <x v="0"/>
    <x v="0"/>
    <x v="1"/>
    <x v="8"/>
    <s v="2 - Poder Ejecutivo"/>
    <s v="0206 - MINISTERIO DE EDUCACIÓN"/>
    <s v="0001 - MINISTERIO DE EDUCACION"/>
    <x v="1"/>
    <x v="8"/>
    <x v="34"/>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x v="1"/>
    <x v="8"/>
    <x v="34"/>
    <s v="2.7 - OBRAS"/>
    <s v="2.7.1 - OBRAS EN EDIFICACIONES"/>
    <s v="S"/>
    <s v="59 - AMPLIACIÓN Y REHABILITACION DE 19 PLANTELES ESCOLARES EN LA PROVINCIA MONTECRISTI"/>
    <s v="10 - FONDO GENERAL"/>
    <n v="12582"/>
    <s v="15 - MONTE CRISTI"/>
    <n v="11177246"/>
    <n v="9531803.25"/>
    <n v="11084691"/>
    <n v="9531803.25"/>
  </r>
  <r>
    <s v="2023"/>
    <x v="0"/>
    <x v="0"/>
    <x v="1"/>
    <x v="8"/>
    <s v="2 - Poder Ejecutivo"/>
    <s v="0206 - MINISTERIO DE EDUCACIÓN"/>
    <s v="0001 - MINISTERIO DE EDUCACION"/>
    <x v="1"/>
    <x v="8"/>
    <x v="34"/>
    <s v="2.7 - OBRAS"/>
    <s v="2.7.1 - OBRAS EN EDIFICACIONES"/>
    <s v="S"/>
    <s v="59 - CONSTRUCCIÓN DE PLANTELES EDUCATIVOS EN LA PROVINCIA DE SANTO DOMINGO (FASE 2)"/>
    <s v="10 - FONDO GENERAL"/>
    <n v="13420"/>
    <s v="32 - SANTO DOMINGO"/>
    <n v="150466870"/>
    <n v="523113802.69000006"/>
    <n v="572238250.84000003"/>
    <n v="501693382.41000015"/>
  </r>
  <r>
    <s v="2023"/>
    <x v="0"/>
    <x v="0"/>
    <x v="1"/>
    <x v="8"/>
    <s v="2 - Poder Ejecutivo"/>
    <s v="0206 - MINISTERIO DE EDUCACIÓN"/>
    <s v="0001 - MINISTERIO DE EDUCACION"/>
    <x v="1"/>
    <x v="8"/>
    <x v="34"/>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x v="1"/>
    <x v="8"/>
    <x v="34"/>
    <s v="2.7 - OBRAS"/>
    <s v="2.7.1 - OBRAS EN EDIFICACIONES"/>
    <s v="S"/>
    <s v="60 - AMPLIACIÓN Y REHABILITACION DE 15 PLANTELES ESCOLARES  EN LA PROVINCIA MONTE PLATA"/>
    <s v="10 - FONDO GENERAL"/>
    <n v="12584"/>
    <s v="29 - MONTE PLATA"/>
    <n v="16144911"/>
    <n v="46087199.07"/>
    <n v="68379668.789999992"/>
    <n v="46087199.070000008"/>
  </r>
  <r>
    <s v="2023"/>
    <x v="0"/>
    <x v="0"/>
    <x v="1"/>
    <x v="8"/>
    <s v="2 - Poder Ejecutivo"/>
    <s v="0206 - MINISTERIO DE EDUCACIÓN"/>
    <s v="0001 - MINISTERIO DE EDUCACION"/>
    <x v="1"/>
    <x v="8"/>
    <x v="34"/>
    <s v="2.7 - OBRAS"/>
    <s v="2.7.1 - OBRAS EN EDIFICACIONES"/>
    <s v="S"/>
    <s v="60 - CONSTRUCCIÓN DE PLANTELES EDUCATIVOS EN LA PROVINCIA DE VALVERDE (FASE 2)"/>
    <s v="10 - FONDO GENERAL"/>
    <n v="13421"/>
    <s v="27 - VALVERDE"/>
    <n v="9866683"/>
    <n v="7742820.9199999999"/>
    <n v="7742820.9199999999"/>
    <n v="7742820.9199999999"/>
  </r>
  <r>
    <s v="2023"/>
    <x v="0"/>
    <x v="0"/>
    <x v="1"/>
    <x v="8"/>
    <s v="2 - Poder Ejecutivo"/>
    <s v="0206 - MINISTERIO DE EDUCACIÓN"/>
    <s v="0001 - MINISTERIO DE EDUCACION"/>
    <x v="1"/>
    <x v="8"/>
    <x v="34"/>
    <s v="2.7 - OBRAS"/>
    <s v="2.7.1 - OBRAS EN EDIFICACIONES"/>
    <s v="S"/>
    <s v="60 - CONSTRUCCIÓN DE PLANTELES EDUCATIVOS EN LA PROVINCIA SANTIAGO (FASE 3)"/>
    <s v="10 - FONDO GENERAL"/>
    <n v="13594"/>
    <s v="25 - SANTIAGO"/>
    <n v="62476384"/>
    <n v="466141197.44999993"/>
    <n v="515593283.57999998"/>
    <n v="440333903.49999994"/>
  </r>
  <r>
    <s v="2023"/>
    <x v="0"/>
    <x v="0"/>
    <x v="1"/>
    <x v="8"/>
    <s v="2 - Poder Ejecutivo"/>
    <s v="0206 - MINISTERIO DE EDUCACIÓN"/>
    <s v="0001 - MINISTERIO DE EDUCACION"/>
    <x v="1"/>
    <x v="8"/>
    <x v="34"/>
    <s v="2.7 - OBRAS"/>
    <s v="2.7.1 - OBRAS EN EDIFICACIONES"/>
    <s v="S"/>
    <s v="61 - CONSTRUCCIÓN DE PLANTELES EDUCATIVOS EN LA PROVINCIA DE EL SEIBO (FASE 2)"/>
    <s v="10 - FONDO GENERAL"/>
    <n v="13433"/>
    <s v="08 - EL SEIBO"/>
    <n v="14800024"/>
    <n v="14210211.539999999"/>
    <n v="28905020.75"/>
    <n v="6970657.04"/>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29 - MONTE PLATA"/>
    <n v="0"/>
    <n v="20129783.300000001"/>
    <n v="20129787.329999998"/>
    <n v="20129783.300000001"/>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32 - SANTO DOMINGO"/>
    <n v="218667345"/>
    <n v="921533537.46999991"/>
    <n v="1015508849.4899999"/>
    <n v="908990164.76999998"/>
  </r>
  <r>
    <s v="2023"/>
    <x v="0"/>
    <x v="0"/>
    <x v="1"/>
    <x v="8"/>
    <s v="2 - Poder Ejecutivo"/>
    <s v="0206 - MINISTERIO DE EDUCACIÓN"/>
    <s v="0001 - MINISTERIO DE EDUCACION"/>
    <x v="1"/>
    <x v="8"/>
    <x v="34"/>
    <s v="2.7 - OBRAS"/>
    <s v="2.7.1 - OBRAS EN EDIFICACIONES"/>
    <s v="S"/>
    <s v="62 - AMPLIACIÓN Y REHABILITACION DE 1 PLANTEL ESCOLAR EN LA PROVINCIA PERAVIA"/>
    <s v="10 - FONDO GENERAL"/>
    <n v="12586"/>
    <s v="17 - PERAVIA"/>
    <n v="2483832"/>
    <n v="0"/>
    <n v="2"/>
    <n v="0"/>
  </r>
  <r>
    <s v="2023"/>
    <x v="0"/>
    <x v="0"/>
    <x v="1"/>
    <x v="8"/>
    <s v="2 - Poder Ejecutivo"/>
    <s v="0206 - MINISTERIO DE EDUCACIÓN"/>
    <s v="0001 - MINISTERIO DE EDUCACION"/>
    <x v="1"/>
    <x v="8"/>
    <x v="34"/>
    <s v="2.7 - OBRAS"/>
    <s v="2.7.1 - OBRAS EN EDIFICACIONES"/>
    <s v="S"/>
    <s v="62 - CONSTRUCCIÓN DE PLANTELES EDUCATIVOS EN LA PROVINCIA VALVERDE (FASE 3)"/>
    <s v="10 - FONDO GENERAL"/>
    <n v="13602"/>
    <s v="27 - VALVERDE"/>
    <n v="18742915"/>
    <n v="38515879.539999999"/>
    <n v="48292942"/>
    <n v="38515879.539999999"/>
  </r>
  <r>
    <s v="2023"/>
    <x v="0"/>
    <x v="0"/>
    <x v="1"/>
    <x v="8"/>
    <s v="2 - Poder Ejecutivo"/>
    <s v="0206 - MINISTERIO DE EDUCACIÓN"/>
    <s v="0001 - MINISTERIO DE EDUCACION"/>
    <x v="1"/>
    <x v="8"/>
    <x v="34"/>
    <s v="2.7 - OBRAS"/>
    <s v="2.7.1 - OBRAS EN EDIFICACIONES"/>
    <s v="S"/>
    <s v="63 - AMPLIACIÓN Y REHABILITACION DE 15 PLANTELES ESCOLARES  EN LA PROVINCIA PUERTO PLATA"/>
    <s v="10 - FONDO GENERAL"/>
    <n v="12587"/>
    <s v="18 - PUERTO PLATA"/>
    <n v="11177246"/>
    <n v="7145083.8899999997"/>
    <n v="10415199.530000001"/>
    <n v="7145083.8899999997"/>
  </r>
  <r>
    <s v="2023"/>
    <x v="0"/>
    <x v="0"/>
    <x v="1"/>
    <x v="8"/>
    <s v="2 - Poder Ejecutivo"/>
    <s v="0206 - MINISTERIO DE EDUCACIÓN"/>
    <s v="0001 - MINISTERIO DE EDUCACION"/>
    <x v="1"/>
    <x v="8"/>
    <x v="34"/>
    <s v="2.7 - OBRAS"/>
    <s v="2.7.1 - OBRAS EN EDIFICACIONES"/>
    <s v="S"/>
    <s v="63 - CONSTRUCCIÓN  DE 1 ESTANCIA INFANTIL EN LA PROVINCIA DE BAHORUCO (FASE 2)"/>
    <s v="10 - FONDO GENERAL"/>
    <n v="13466"/>
    <s v="03 - BAHORUCO"/>
    <n v="0"/>
    <n v="0"/>
    <n v="2.5099999997764826"/>
    <n v="0"/>
  </r>
  <r>
    <s v="2023"/>
    <x v="0"/>
    <x v="0"/>
    <x v="1"/>
    <x v="8"/>
    <s v="2 - Poder Ejecutivo"/>
    <s v="0206 - MINISTERIO DE EDUCACIÓN"/>
    <s v="0001 - MINISTERIO DE EDUCACION"/>
    <x v="1"/>
    <x v="8"/>
    <x v="34"/>
    <s v="2.7 - OBRAS"/>
    <s v="2.7.1 - OBRAS EN EDIFICACIONES"/>
    <s v="S"/>
    <s v="64 - AMPLIACIÓN Y REHABILITACION DE 11 PLANTELES ESCOLARES E EN LA PROVINCIA SAMANA"/>
    <s v="10 - FONDO GENERAL"/>
    <n v="12588"/>
    <s v="20 - SAMANA"/>
    <n v="7451497"/>
    <n v="7391634.370000001"/>
    <n v="12185061.109999999"/>
    <n v="7391634.3700000001"/>
  </r>
  <r>
    <s v="2023"/>
    <x v="0"/>
    <x v="0"/>
    <x v="1"/>
    <x v="8"/>
    <s v="2 - Poder Ejecutivo"/>
    <s v="0206 - MINISTERIO DE EDUCACIÓN"/>
    <s v="0001 - MINISTERIO DE EDUCACION"/>
    <x v="1"/>
    <x v="8"/>
    <x v="34"/>
    <s v="2.7 - OBRAS"/>
    <s v="2.7.1 - OBRAS EN EDIFICACIONES"/>
    <s v="S"/>
    <s v="65 - AMPLIACIÓN Y REHABILITACION DE 6 PLANTELES ESCOLARES  EN LA PROVINCIA SANCHEZ RAMIREZ"/>
    <s v="10 - FONDO GENERAL"/>
    <n v="12596"/>
    <s v="24 - SANCHEZ RAMIREZ"/>
    <n v="6209581"/>
    <n v="7566343.0800000001"/>
    <n v="7766349"/>
    <n v="7566343.0800000001"/>
  </r>
  <r>
    <s v="2023"/>
    <x v="0"/>
    <x v="0"/>
    <x v="1"/>
    <x v="8"/>
    <s v="2 - Poder Ejecutivo"/>
    <s v="0206 - MINISTERIO DE EDUCACIÓN"/>
    <s v="0001 - MINISTERIO DE EDUCACION"/>
    <x v="1"/>
    <x v="8"/>
    <x v="34"/>
    <s v="2.7 - OBRAS"/>
    <s v="2.7.1 - OBRAS EN EDIFICACIONES"/>
    <s v="S"/>
    <s v="66 - AMPLIACIÓN Y REHABILITACION DE 14 PLANTELES ESCOLARES  EN LA PROVINCIA SAN CRISTOBAL"/>
    <s v="10 - FONDO GENERAL"/>
    <n v="12589"/>
    <s v="21 - SAN CRISTOBAL"/>
    <n v="14902995"/>
    <n v="0"/>
    <n v="800012"/>
    <n v="0"/>
  </r>
  <r>
    <s v="2023"/>
    <x v="0"/>
    <x v="0"/>
    <x v="1"/>
    <x v="8"/>
    <s v="2 - Poder Ejecutivo"/>
    <s v="0206 - MINISTERIO DE EDUCACIÓN"/>
    <s v="0001 - MINISTERIO DE EDUCACION"/>
    <x v="1"/>
    <x v="8"/>
    <x v="34"/>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x v="1"/>
    <x v="8"/>
    <x v="34"/>
    <s v="2.7 - OBRAS"/>
    <s v="2.7.1 - OBRAS EN EDIFICACIONES"/>
    <s v="S"/>
    <s v="68 - AMPLIACIÓN Y REHABILITACION DE 16 PLANTELES ESCOLARES EN LA PROVINCIA SAN JUAN"/>
    <s v="10 - FONDO GENERAL"/>
    <n v="12591"/>
    <s v="22 - SAN JUAN"/>
    <n v="4967665"/>
    <n v="4026293.69"/>
    <n v="5066700"/>
    <n v="4026293.69"/>
  </r>
  <r>
    <s v="2023"/>
    <x v="0"/>
    <x v="0"/>
    <x v="1"/>
    <x v="8"/>
    <s v="2 - Poder Ejecutivo"/>
    <s v="0206 - MINISTERIO DE EDUCACIÓN"/>
    <s v="0001 - MINISTERIO DE EDUCACION"/>
    <x v="1"/>
    <x v="8"/>
    <x v="34"/>
    <s v="2.7 - OBRAS"/>
    <s v="2.7.1 - OBRAS EN EDIFICACIONES"/>
    <s v="S"/>
    <s v="69 - AMPLIACIÓN Y REHABILITACION DE 16 PLANTELES ESCOLARES EN LA PROVINCIA SAN PEDRO DE MACORIS."/>
    <s v="10 - FONDO GENERAL"/>
    <n v="12593"/>
    <s v="23 - SAN PEDRO DE MACORIS"/>
    <n v="9935330"/>
    <n v="18026833.869999997"/>
    <n v="34398760.399999999"/>
    <n v="5417661.3700000001"/>
  </r>
  <r>
    <s v="2023"/>
    <x v="0"/>
    <x v="0"/>
    <x v="1"/>
    <x v="8"/>
    <s v="2 - Poder Ejecutivo"/>
    <s v="0206 - MINISTERIO DE EDUCACIÓN"/>
    <s v="0001 - MINISTERIO DE EDUCACION"/>
    <x v="1"/>
    <x v="8"/>
    <x v="34"/>
    <s v="2.7 - OBRAS"/>
    <s v="2.7.1 - OBRAS EN EDIFICACIONES"/>
    <s v="S"/>
    <s v="70 - AMPLIACIÓN  Y REHABILITACION DE 12 PLANTELES ESCOLARES EN LA PROVINCIA SANTIAGO"/>
    <s v="10 - FONDO GENERAL"/>
    <n v="12594"/>
    <s v="25 - SANTIAGO"/>
    <n v="6209581"/>
    <n v="4568340.3899999997"/>
    <n v="8036181"/>
    <n v="4568340.3899999997"/>
  </r>
  <r>
    <s v="2023"/>
    <x v="0"/>
    <x v="0"/>
    <x v="1"/>
    <x v="8"/>
    <s v="2 - Poder Ejecutivo"/>
    <s v="0206 - MINISTERIO DE EDUCACIÓN"/>
    <s v="0001 - MINISTERIO DE EDUCACION"/>
    <x v="1"/>
    <x v="8"/>
    <x v="34"/>
    <s v="2.7 - OBRAS"/>
    <s v="2.7.1 - OBRAS EN EDIFICACIONES"/>
    <s v="S"/>
    <s v="72 - AMPLIACIÓN Y REHABILITACION DE 28 PLANTELES ESCOLARES EN LA PROVINCIA SANTO DOMINGO"/>
    <s v="10 - FONDO GENERAL"/>
    <n v="12597"/>
    <s v="32 - SANTO DOMINGO"/>
    <n v="14902995"/>
    <n v="51590682.93"/>
    <n v="59832625.520000003"/>
    <n v="51590682.929999992"/>
  </r>
  <r>
    <s v="2023"/>
    <x v="0"/>
    <x v="0"/>
    <x v="1"/>
    <x v="8"/>
    <s v="2 - Poder Ejecutivo"/>
    <s v="0206 - MINISTERIO DE EDUCACIÓN"/>
    <s v="0001 - MINISTERIO DE EDUCACION"/>
    <x v="1"/>
    <x v="8"/>
    <x v="34"/>
    <s v="2.7 - OBRAS"/>
    <s v="2.7.1 - OBRAS EN EDIFICACIONES"/>
    <s v="S"/>
    <s v="73 - AMPLIACIÓN Y REHABILITACION DE 5 PLANTELES ESCOLARES EN LA PROVINCIA VALVERDE"/>
    <s v="10 - FONDO GENERAL"/>
    <n v="12592"/>
    <s v="27 - VALVERDE"/>
    <n v="1241916"/>
    <n v="0"/>
    <n v="1"/>
    <n v="0"/>
  </r>
  <r>
    <s v="2023"/>
    <x v="0"/>
    <x v="0"/>
    <x v="1"/>
    <x v="8"/>
    <s v="2 - Poder Ejecutivo"/>
    <s v="0206 - MINISTERIO DE EDUCACIÓN"/>
    <s v="0001 - MINISTERIO DE EDUCACION"/>
    <x v="1"/>
    <x v="8"/>
    <x v="34"/>
    <s v="2.7 - OBRAS"/>
    <s v="2.7.1 - OBRAS EN EDIFICACIONES"/>
    <s v="S"/>
    <s v="73 - CONSTRUCCIÓN DE 3 ESTANCIAS INFANTILES EN LA PROVINCIA DE MONTE PLATA (FASE 3)"/>
    <s v="10 - FONDO GENERAL"/>
    <n v="13606"/>
    <s v="29 - MONTE PLATA"/>
    <n v="0"/>
    <n v="0"/>
    <n v="3953297.27"/>
    <n v="0"/>
  </r>
  <r>
    <s v="2023"/>
    <x v="0"/>
    <x v="0"/>
    <x v="1"/>
    <x v="8"/>
    <s v="2 - Poder Ejecutivo"/>
    <s v="0206 - MINISTERIO DE EDUCACIÓN"/>
    <s v="0001 - MINISTERIO DE EDUCACION"/>
    <x v="1"/>
    <x v="8"/>
    <x v="34"/>
    <s v="2.7 - OBRAS"/>
    <s v="2.7.1 - OBRAS EN EDIFICACIONES"/>
    <s v="S"/>
    <s v="75 - CONSTRUCCIÓN DE 11 PLANTELES ESCOLARES EN LA PROVINCIA SANCHEZ RAMIREZ"/>
    <s v="10 - FONDO GENERAL"/>
    <n v="12559"/>
    <s v="24 - SANCHEZ RAMIREZ"/>
    <n v="13661079"/>
    <n v="51485316.579999998"/>
    <n v="66659811"/>
    <n v="51485316.580000006"/>
  </r>
  <r>
    <s v="2023"/>
    <x v="0"/>
    <x v="0"/>
    <x v="1"/>
    <x v="8"/>
    <s v="2 - Poder Ejecutivo"/>
    <s v="0206 - MINISTERIO DE EDUCACIÓN"/>
    <s v="0001 - MINISTERIO DE EDUCACION"/>
    <x v="1"/>
    <x v="8"/>
    <x v="34"/>
    <s v="2.7 - OBRAS"/>
    <s v="2.7.1 - OBRAS EN EDIFICACIONES"/>
    <s v="S"/>
    <s v="77 - AMPLIACIÓN  Y REHABILITACION DE 18 PLANTELES ESCOLARES EN LA PROVINCIA BARAHONA"/>
    <s v="10 - FONDO GENERAL"/>
    <n v="12569"/>
    <s v="04 - BARAHONA"/>
    <n v="4967665"/>
    <n v="7819199.29"/>
    <n v="12875362.92"/>
    <n v="7819199.29"/>
  </r>
  <r>
    <s v="2023"/>
    <x v="0"/>
    <x v="0"/>
    <x v="1"/>
    <x v="8"/>
    <s v="2 - Poder Ejecutivo"/>
    <s v="0206 - MINISTERIO DE EDUCACIÓN"/>
    <s v="0001 - MINISTERIO DE EDUCACION"/>
    <x v="1"/>
    <x v="8"/>
    <x v="34"/>
    <s v="2.7 - OBRAS"/>
    <s v="2.7.1 - OBRAS EN EDIFICACIONES"/>
    <s v="S"/>
    <s v="78 - CONSTRUCCIÓN DE 8 PLANTELES ESCOLARES EN LA PROVINCIA DUARTE"/>
    <s v="10 - FONDO GENERAL"/>
    <n v="12527"/>
    <s v="06 - DUARTE"/>
    <n v="2483832"/>
    <n v="0"/>
    <n v="2"/>
    <n v="0"/>
  </r>
  <r>
    <s v="2023"/>
    <x v="0"/>
    <x v="0"/>
    <x v="1"/>
    <x v="8"/>
    <s v="2 - Poder Ejecutivo"/>
    <s v="0206 - MINISTERIO DE EDUCACIÓN"/>
    <s v="0001 - MINISTERIO DE EDUCACION"/>
    <x v="1"/>
    <x v="8"/>
    <x v="34"/>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n v="14793"/>
    <s v="09 - ESPAILLAT"/>
    <n v="1241916"/>
    <n v="14065983.180000002"/>
    <n v="30316120.759999998"/>
    <n v="14065983.18"/>
  </r>
  <r>
    <s v="2023"/>
    <x v="0"/>
    <x v="0"/>
    <x v="1"/>
    <x v="8"/>
    <s v="2 - Poder Ejecutivo"/>
    <s v="0206 - MINISTERIO DE EDUCACIÓN"/>
    <s v="0001 - MINISTERIO DE EDUCACION"/>
    <x v="1"/>
    <x v="8"/>
    <x v="34"/>
    <s v="2.7 - OBRAS"/>
    <s v="2.7.1 - OBRAS EN EDIFICACIONES"/>
    <s v="S"/>
    <s v="03 - CONSTRUCCIÓN 2 ESTANCIAS INFANTILES EN LA PROVINCIA DE BARAHONA"/>
    <s v="10 - FONDO GENERAL"/>
    <n v="13045"/>
    <s v="04 - BARAHONA"/>
    <n v="0"/>
    <n v="3196656.2"/>
    <n v="3995820.25"/>
    <n v="3196656.2"/>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333859400"/>
    <n v="381567032.11000001"/>
    <n v="384203444.44"/>
    <n v="373850475.91999996"/>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118948700"/>
    <n v="29844095.25"/>
    <n v="30330297.469999999"/>
    <n v="29844095.25"/>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260000000"/>
    <n v="19359296.560000002"/>
    <n v="19359297.389999986"/>
    <n v="17861615.07"/>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x v="1"/>
    <x v="8"/>
    <x v="35"/>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x v="1"/>
    <x v="8"/>
    <x v="35"/>
    <s v="2.7 - OBRAS"/>
    <s v="2.7.1 - OBRAS EN EDIFICACIONES"/>
    <s v="N"/>
    <s v="00 - N/A"/>
    <s v="10 - FONDO GENERAL"/>
    <s v="(en blanco)"/>
    <s v="99 - MULTIPROVINCIAL"/>
    <n v="251655861"/>
    <n v="405904559.61000001"/>
    <n v="544818158.56999993"/>
    <n v="331031063.17000008"/>
  </r>
  <r>
    <s v="2023"/>
    <x v="0"/>
    <x v="0"/>
    <x v="1"/>
    <x v="8"/>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n v="14794"/>
    <s v="09 - ESPAILLAT"/>
    <n v="1241916"/>
    <n v="2723157.13"/>
    <n v="11377591"/>
    <n v="2723157.13"/>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1894000"/>
    <n v="7250880.3399999999"/>
    <n v="7826634.3599999901"/>
    <n v="7250880.3399999999"/>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384414200"/>
    <n v="0"/>
    <n v="958629.67000001669"/>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4531500"/>
    <n v="7392717.7800000003"/>
    <n v="8584592.7800000012"/>
    <n v="7392717.7800000003"/>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0"/>
    <n v="275990797.94"/>
    <n v="298681865.55000001"/>
    <n v="202042716.22999999"/>
  </r>
  <r>
    <s v="2023"/>
    <x v="0"/>
    <x v="0"/>
    <x v="1"/>
    <x v="8"/>
    <s v="2 - Poder Ejecutivo"/>
    <s v="0206 - MINISTERIO DE EDUCACIÓN"/>
    <s v="0001 - MINISTERIO DE EDUCACION"/>
    <x v="1"/>
    <x v="8"/>
    <x v="36"/>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0"/>
    <n v="0"/>
    <n v="217144"/>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150000"/>
    <n v="35910"/>
    <n v="323410"/>
    <n v="3591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200000"/>
    <n v="0"/>
    <n v="615042"/>
    <n v="0"/>
  </r>
  <r>
    <s v="2023"/>
    <x v="0"/>
    <x v="0"/>
    <x v="1"/>
    <x v="8"/>
    <s v="2 - Poder Ejecutivo"/>
    <s v="0206 - MINISTERIO DE EDUCACIÓN"/>
    <s v="0001 - MINISTERIO DE EDUCACION"/>
    <x v="1"/>
    <x v="8"/>
    <x v="36"/>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378300"/>
    <n v="86720964.670000002"/>
    <n v="81096008.599999994"/>
    <n v="24427764.59"/>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25400"/>
    <n v="36108"/>
    <n v="2000000"/>
    <n v="3681.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2218920"/>
    <n v="98576644.780000001"/>
    <n v="100423635.69"/>
    <n v="23681511.869999997"/>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43560"/>
    <n v="3107122"/>
    <n v="2280060"/>
    <n v="33417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0"/>
    <n v="1681461.23"/>
    <n v="5157780.5999999996"/>
    <n v="287292.82"/>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148500"/>
    <n v="14405545.51"/>
    <n v="14855501.460000001"/>
    <n v="1955076.8800000004"/>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280000"/>
    <n v="2801684.8000000003"/>
    <n v="3528962.3499999996"/>
    <n v="541236.93999999983"/>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83120982"/>
    <n v="23083804.75"/>
    <n v="23135393.129999995"/>
    <n v="18602399.530000001"/>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1727159.26"/>
    <n v="14169064.609999999"/>
    <n v="2009395.28"/>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525371.4"/>
    <n v="861900"/>
    <n v="72216"/>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51097.37"/>
    <n v="200000"/>
    <n v="637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2294"/>
    <n v="13759198.130000003"/>
    <n v="15051508.190000001"/>
    <n v="2976037.8000000007"/>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450524.33999999997"/>
    <n v="496055.11"/>
    <n v="75664.8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4286162.65"/>
    <n v="17278068.759999998"/>
    <n v="3320700.1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434341.44"/>
    <n v="1434342"/>
    <n v="172243.09"/>
  </r>
  <r>
    <s v="2023"/>
    <x v="0"/>
    <x v="0"/>
    <x v="1"/>
    <x v="8"/>
    <s v="2 - Poder Ejecutivo"/>
    <s v="0206 - MINISTERIO DE EDUCACIÓN"/>
    <s v="0001 - MINISTERIO DE EDUCACION"/>
    <x v="1"/>
    <x v="8"/>
    <x v="37"/>
    <s v="2.6 - BIENES MUEBLES, INMUEBLES E INTANGIBLES"/>
    <s v="2.6.6 - EQUIPOS DE DEFENSA Y SEGURIDAD"/>
    <s v="N"/>
    <s v="00 - N/A"/>
    <s v="10 - FONDO GENERAL"/>
    <s v="(en blanco)"/>
    <s v="99 - MULTIPROVINCIAL"/>
    <n v="0"/>
    <n v="2845025.56"/>
    <n v="2927100.44"/>
    <n v="509916.33999999991"/>
  </r>
  <r>
    <s v="2023"/>
    <x v="0"/>
    <x v="0"/>
    <x v="1"/>
    <x v="8"/>
    <s v="2 - Poder Ejecutivo"/>
    <s v="0206 - MINISTERIO DE EDUCACIÓN"/>
    <s v="0001 - MINISTERIO DE EDUCACION"/>
    <x v="1"/>
    <x v="8"/>
    <x v="37"/>
    <s v="2.6 - BIENES MUEBLES, INMUEBLES E INTANGIBLES"/>
    <s v="2.6.8 - BIENES INTANGIBLES"/>
    <s v="N"/>
    <s v="00 - N/A"/>
    <s v="10 - FONDO GENERAL"/>
    <s v="(en blanco)"/>
    <s v="99 - MULTIPROVINCIAL"/>
    <n v="0"/>
    <n v="25800972.110000003"/>
    <n v="26145300"/>
    <n v="4906548.6499999994"/>
  </r>
  <r>
    <s v="2023"/>
    <x v="0"/>
    <x v="0"/>
    <x v="1"/>
    <x v="8"/>
    <s v="2 - Poder Ejecutivo"/>
    <s v="0206 - MINISTERIO DE EDUCACIÓN"/>
    <s v="0001 - MINISTERIO DE EDUCACION"/>
    <x v="1"/>
    <x v="8"/>
    <x v="37"/>
    <s v="2.6 - BIENES MUEBLES, INMUEBLES E INTANGIBLES"/>
    <s v="2.6.9 - EDIFICIOS, ESTRUCTURAS, TIERRAS, TERRENOS Y OBJETOS DE VALOR"/>
    <s v="N"/>
    <s v="00 - N/A"/>
    <s v="10 - FONDO GENERAL"/>
    <s v="(en blanco)"/>
    <s v="99 - MULTIPROVINCIAL"/>
    <n v="0"/>
    <n v="112500000"/>
    <n v="112500000"/>
    <n v="112000000"/>
  </r>
  <r>
    <s v="2023"/>
    <x v="0"/>
    <x v="0"/>
    <x v="1"/>
    <x v="8"/>
    <s v="2 - Poder Ejecutivo"/>
    <s v="0206 - MINISTERIO DE EDUCACIÓN"/>
    <s v="0001 - MINISTERIO DE EDUCACION"/>
    <x v="1"/>
    <x v="8"/>
    <x v="37"/>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x v="1"/>
    <x v="8"/>
    <x v="37"/>
    <s v="2.7 - OBRAS"/>
    <s v="2.7.1 - OBRAS EN EDIFICACIONES"/>
    <s v="S"/>
    <s v="84 - AMPLIACIÓN DEL PLANTEL EDUCATIVO INSTITUTO POLITÉCNICO LOYOLA, EN LA PROVINCIA SAN CRISTÓBAL"/>
    <s v="10 - FONDO GENERAL"/>
    <n v="13706"/>
    <s v="21 - SAN CRISTOBAL"/>
    <n v="1241916"/>
    <n v="0"/>
    <n v="1"/>
    <n v="0"/>
  </r>
  <r>
    <s v="2023"/>
    <x v="0"/>
    <x v="0"/>
    <x v="1"/>
    <x v="8"/>
    <s v="2 - Poder Ejecutivo"/>
    <s v="0206 - MINISTERIO DE EDUCACIÓN"/>
    <s v="0001 - MINISTERIO DE EDUCACION"/>
    <x v="1"/>
    <x v="8"/>
    <x v="37"/>
    <s v="2.7 - OBRAS"/>
    <s v="2.7.1 - OBRAS EN EDIFICACIONES"/>
    <s v="S"/>
    <s v="85 - AMPLIACIÓN DEL INSTITUTO PREPARATORIO DE MENORES SC &quot;REFOR&quot;, PROVINCIA DE SAN CRISTÓBAL."/>
    <s v="10 - FONDO GENERAL"/>
    <n v="13707"/>
    <s v="21 - SAN CRISTOBAL"/>
    <n v="1241916"/>
    <n v="12492225.01"/>
    <n v="16861916"/>
    <n v="12492225.010000002"/>
  </r>
  <r>
    <s v="2023"/>
    <x v="0"/>
    <x v="0"/>
    <x v="1"/>
    <x v="8"/>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3004500"/>
    <n v="2639249.36"/>
    <n v="2200000"/>
    <n v="2298474.7999999998"/>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47137030"/>
    <n v="10063618.199999999"/>
    <n v="13774765.039999999"/>
    <n v="1990341.400000000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5614813"/>
    <n v="231280"/>
    <n v="231280"/>
    <n v="4625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3815000"/>
    <n v="1046631.5999999999"/>
    <n v="1314498.5399999991"/>
    <n v="111684.1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46270000"/>
    <n v="5943973.2000000002"/>
    <n v="6002973.1999999955"/>
    <n v="815293.32000000007"/>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x v="1"/>
    <x v="8"/>
    <x v="24"/>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0"/>
    <n v="69620"/>
    <n v="69620"/>
    <n v="13924"/>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15130000"/>
    <n v="0"/>
    <n v="0.89000000059604645"/>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578200"/>
    <n v="900000"/>
    <n v="5782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5210956"/>
    <n v="0"/>
    <n v="150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x v="1"/>
    <x v="8"/>
    <x v="24"/>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2657706"/>
    <n v="4607028.1900000004"/>
    <n v="33673121.270000011"/>
    <n v="1637369.79"/>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4556185"/>
    <n v="344194.2"/>
    <n v="8145700"/>
    <n v="344194.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01044565"/>
    <n v="165881929.51999995"/>
    <n v="171128918.68000004"/>
    <n v="164387531.7000000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7238934"/>
    <n v="869837.72999999986"/>
    <n v="12271132.449999999"/>
    <n v="652397.5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64310"/>
    <n v="27175.06"/>
    <n v="209000"/>
    <n v="5435.01"/>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36636693"/>
    <n v="350353.88"/>
    <n v="5956653"/>
    <n v="350353.88"/>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6391197"/>
    <n v="503143.53"/>
    <n v="8442441.5999999996"/>
    <n v="480732.44999999995"/>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13910633"/>
    <n v="17861353.599999998"/>
    <n v="18635870.219999999"/>
    <n v="10359361.600000001"/>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972000"/>
    <n v="1467920"/>
    <n v="1878170"/>
    <n v="146792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8208293"/>
    <n v="0"/>
    <n v="1106381"/>
    <n v="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795685"/>
    <n v="3287479.98"/>
    <n v="5228899.0999999996"/>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130510450"/>
    <n v="1041038410.87"/>
    <n v="1555208931.3299999"/>
    <n v="990408400.18000007"/>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6000"/>
    <n v="9417260.0099999998"/>
    <n v="7366000.0099999979"/>
    <n v="243326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741950"/>
    <n v="895209.14"/>
    <n v="10545471.48"/>
    <n v="750170.5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8634428"/>
    <n v="1379996.88"/>
    <n v="10738521"/>
    <n v="965226.88"/>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0"/>
    <n v="0"/>
    <n v="27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177906148"/>
    <n v="3700129.75"/>
    <n v="6289525"/>
    <n v="2275492.15"/>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647723"/>
    <n v="6256252.2999999998"/>
    <n v="9659168"/>
    <n v="4859643.2699999996"/>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3162206"/>
    <n v="1057093.73"/>
    <n v="7296484.3100000005"/>
    <n v="203677.1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380853793"/>
    <n v="1531882.3800000001"/>
    <n v="3801194726"/>
    <n v="297558.68"/>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247800"/>
    <n v="0"/>
    <n v="247800"/>
    <n v="0"/>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37080384"/>
    <n v="13095233.529999999"/>
    <n v="17537989.870000001"/>
    <n v="147093.53"/>
  </r>
  <r>
    <s v="2023"/>
    <x v="0"/>
    <x v="0"/>
    <x v="1"/>
    <x v="8"/>
    <s v="2 - Poder Ejecutivo"/>
    <s v="0206 - MINISTERIO DE EDUCACIÓN"/>
    <s v="0001 - MINISTERIO DE EDUCACION"/>
    <x v="1"/>
    <x v="8"/>
    <x v="38"/>
    <s v="2.6 - BIENES MUEBLES, INMUEBLES E INTANGIBLES"/>
    <s v="2.6.8 - BIENES INTANGIBLES"/>
    <s v="N"/>
    <s v="00 - N/A"/>
    <s v="10 - FONDO GENERAL"/>
    <s v="(en blanco)"/>
    <s v="99 - MULTIPROVINCIAL"/>
    <n v="856160"/>
    <n v="33948110.75999999"/>
    <n v="38142451.599999994"/>
    <n v="32155074.530000001"/>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x v="1"/>
    <x v="8"/>
    <x v="38"/>
    <s v="2.7 - OBRAS"/>
    <s v="2.7.1 - OBRAS EN EDIFICACIONES"/>
    <s v="N"/>
    <s v="00 - N/A"/>
    <s v="10 - FONDO GENERAL"/>
    <s v="(en blanco)"/>
    <s v="99 - MULTIPROVINCIAL"/>
    <n v="8708608677"/>
    <n v="1034816069.67"/>
    <n v="1083992631.2100015"/>
    <n v="1011807017.4000001"/>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x v="1"/>
    <x v="13"/>
    <x v="39"/>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86000"/>
    <n v="20348275.749999996"/>
    <n v="34438000"/>
    <n v="17370552.059999995"/>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90500"/>
    <n v="0"/>
    <n v="0"/>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957244"/>
    <n v="92814551.810000002"/>
    <n v="102797536.10999995"/>
    <n v="83028316.189999998"/>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85550"/>
    <n v="328032.01"/>
    <n v="328032.00999999978"/>
    <n v="328032"/>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599"/>
    <n v="3525519.04"/>
    <n v="3525519.04"/>
    <n v="75520"/>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42500"/>
    <n v="723937.72"/>
    <n v="1697500"/>
    <n v="691213.95"/>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169243.87"/>
    <n v="188172"/>
    <n v="149447"/>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20851611.560000002"/>
    <n v="20851611.560000002"/>
    <n v="18732520.34"/>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0"/>
    <n v="0"/>
    <n v="24577414.969999999"/>
    <n v="0"/>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30000"/>
    <n v="82600"/>
    <n v="82600"/>
    <n v="826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0000"/>
    <n v="0"/>
    <n v="0"/>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733506.55"/>
    <n v="3733506.55"/>
    <n v="3189367.2299999995"/>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2733252.62"/>
    <n v="2733252.620000001"/>
    <n v="2487081"/>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5566751.3999999994"/>
    <n v="5578253.400000006"/>
    <n v="2943836.7399999998"/>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164210"/>
    <n v="0"/>
    <n v="0"/>
    <n v="0"/>
  </r>
  <r>
    <s v="2023"/>
    <x v="0"/>
    <x v="0"/>
    <x v="1"/>
    <x v="8"/>
    <s v="2 - Poder Ejecutivo"/>
    <s v="0206 - MINISTERIO DE EDUCACIÓN"/>
    <s v="0002 - OFICINA DE COOPERACIÓN INTERNACIONAL (OCI)"/>
    <x v="1"/>
    <x v="8"/>
    <x v="38"/>
    <s v="2.6 - BIENES MUEBLES, INMUEBLES E INTANGIBLES"/>
    <s v="2.6.6 - EQUIPOS DE DEFENSA Y SEGURIDAD"/>
    <s v="N"/>
    <s v="00 - N/A"/>
    <s v="10 - FONDO GENERAL"/>
    <s v="(en blanco)"/>
    <s v="99 - MULTIPROVINCIAL"/>
    <n v="1115850"/>
    <n v="958287.79"/>
    <n v="958287.78999999166"/>
    <n v="822752.97"/>
  </r>
  <r>
    <s v="2023"/>
    <x v="0"/>
    <x v="0"/>
    <x v="1"/>
    <x v="8"/>
    <s v="2 - Poder Ejecutivo"/>
    <s v="0206 - MINISTERIO DE EDUCACIÓN"/>
    <s v="0002 - OFICINA DE COOPERACIÓN INTERNACIONAL (OCI)"/>
    <x v="1"/>
    <x v="8"/>
    <x v="38"/>
    <s v="2.6 - BIENES MUEBLES, INMUEBLES E INTANGIBLES"/>
    <s v="2.6.8 - BIENES INTANGIBLES"/>
    <s v="N"/>
    <s v="00 - N/A"/>
    <s v="10 - FONDO GENERAL"/>
    <s v="(en blanco)"/>
    <s v="99 - MULTIPROVINCIAL"/>
    <n v="0"/>
    <n v="3194899.67"/>
    <n v="3194899.6699999869"/>
    <n v="2805499.66"/>
  </r>
  <r>
    <s v="2023"/>
    <x v="0"/>
    <x v="0"/>
    <x v="1"/>
    <x v="8"/>
    <s v="2 - Poder Ejecutivo"/>
    <s v="0206 - MINISTERIO DE EDUCACIÓN"/>
    <s v="0002 - OFICINA DE COOPERACIÓN INTERNACIONAL (OCI)"/>
    <x v="1"/>
    <x v="8"/>
    <x v="38"/>
    <s v="2.7 - OBRAS"/>
    <s v="2.7.1 - OBRAS EN EDIFICACIONES"/>
    <s v="N"/>
    <s v="00 - N/A"/>
    <s v="10 - FONDO GENERAL"/>
    <s v="(en blanco)"/>
    <s v="99 - MULTIPROVINCIAL"/>
    <n v="0"/>
    <n v="6588870.1900000004"/>
    <n v="6589870.0899999999"/>
    <n v="3669263.0500000003"/>
  </r>
  <r>
    <s v="2023"/>
    <x v="0"/>
    <x v="0"/>
    <x v="1"/>
    <x v="8"/>
    <s v="2 - Poder Ejecutivo"/>
    <s v="0206 - MINISTERIO DE EDUCACIÓN"/>
    <s v="0002 - OFICINA DE COOPERACIÓN INTERNACIONAL (OCI)"/>
    <x v="1"/>
    <x v="8"/>
    <x v="38"/>
    <s v="2.7 - OBRAS"/>
    <s v="2.7.1 - OBRAS EN EDIFICACIONES"/>
    <s v="N"/>
    <s v="00 - N/A"/>
    <s v="10 - FONDO GENERAL"/>
    <s v="(en blanco)"/>
    <s v="99 - MULTIPROVINCIAL"/>
    <n v="47099100"/>
    <n v="523319155.0200001"/>
    <n v="845553117.74000001"/>
    <n v="323570835.32000011"/>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en blanco)"/>
    <s v="99 - MULTIPROVINCIAL"/>
    <n v="0"/>
    <n v="3413686.07"/>
    <n v="8700000"/>
    <n v="2286195.0699999998"/>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800000"/>
    <n v="2305163.3600000003"/>
    <n v="2553620"/>
    <n v="1546612.1600000001"/>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500000"/>
    <n v="4526645.37"/>
    <n v="6400000"/>
    <n v="2304128.35"/>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362903.56"/>
    <n v="362903.56"/>
    <n v="152448.5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404792.68000000005"/>
    <n v="700000"/>
    <n v="212625.68"/>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1887687.26"/>
    <n v="1887687.34"/>
    <n v="726608.56"/>
  </r>
  <r>
    <s v="2023"/>
    <x v="0"/>
    <x v="0"/>
    <x v="1"/>
    <x v="8"/>
    <s v="2 - Poder Ejecutivo"/>
    <s v="0206 - MINISTERIO DE EDUCACIÓN"/>
    <s v="0004 - INSTITUTO NACIONAL DE EDUCACIÓN FISICA"/>
    <x v="1"/>
    <x v="8"/>
    <x v="40"/>
    <s v="2.6 - BIENES MUEBLES, INMUEBLES E INTANGIBLES"/>
    <s v="2.6.4 - VEHÍCULOS Y EQUIPO DE TRANSPORTE, TRACCIÓN Y ELEVACIÓN"/>
    <s v="N"/>
    <s v="00 - N/A"/>
    <s v="10 - FONDO GENERAL"/>
    <s v="(en blanco)"/>
    <s v="99 - MULTIPROVINCIAL"/>
    <n v="15000000"/>
    <n v="12780000"/>
    <n v="12780000"/>
    <n v="12780000"/>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900000"/>
    <n v="813600.02"/>
    <n v="833600.02"/>
    <n v="609999.99"/>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x v="1"/>
    <x v="8"/>
    <x v="40"/>
    <s v="2.6 - BIENES MUEBLES, INMUEBLES E INTANGIBLES"/>
    <s v="2.6.6 - EQUIPOS DE DEFENSA Y SEGURIDAD"/>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x v="1"/>
    <x v="8"/>
    <x v="40"/>
    <s v="2.7 - OBRAS"/>
    <s v="2.7.1 - OBRAS EN EDIFICACIONES"/>
    <s v="N"/>
    <s v="00 - N/A"/>
    <s v="10 - FONDO GENERAL"/>
    <s v="(en blanco)"/>
    <s v="99 - MULTIPROVINCIAL"/>
    <n v="0"/>
    <n v="307919620.4000001"/>
    <n v="375013733.68000001"/>
    <n v="208986549.71000004"/>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3154319.7"/>
    <n v="3554319.7"/>
    <n v="3154319.7"/>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70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en blanco)"/>
    <s v="99 - MULTIPROVINCIAL"/>
    <n v="0"/>
    <n v="0"/>
    <n v="730000"/>
    <n v="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152320"/>
    <n v="2494000"/>
    <n v="112400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0"/>
    <n v="50000"/>
    <n v="0"/>
  </r>
  <r>
    <s v="2023"/>
    <x v="0"/>
    <x v="0"/>
    <x v="1"/>
    <x v="8"/>
    <s v="2 - Poder Ejecutivo"/>
    <s v="0206 - MINISTERIO DE EDUCACIÓN"/>
    <s v="0005 - INSTITUTO NACIONAL DE BIENESTAR MAGISTERIAL"/>
    <x v="1"/>
    <x v="8"/>
    <x v="38"/>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40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x v="1"/>
    <x v="8"/>
    <x v="38"/>
    <s v="2.6 - BIENES MUEBLES, INMUEBLES E INTANGIBLES"/>
    <s v="2.6.8 - BIENES INTANGIBLES"/>
    <s v="N"/>
    <s v="00 - N/A"/>
    <s v="10 - FONDO GENERAL"/>
    <s v="(en blanco)"/>
    <s v="99 - MULTIPROVINCIAL"/>
    <n v="0"/>
    <n v="1404482.22"/>
    <n v="1540000"/>
    <n v="1404482.22"/>
  </r>
  <r>
    <s v="2023"/>
    <x v="0"/>
    <x v="0"/>
    <x v="1"/>
    <x v="8"/>
    <s v="2 - Poder Ejecutivo"/>
    <s v="0206 - MINISTERIO DE EDUCACIÓN"/>
    <s v="0005 - INSTITUTO NACIONAL DE BIENESTAR MAGISTERIAL"/>
    <x v="1"/>
    <x v="8"/>
    <x v="38"/>
    <s v="2.7 - OBRAS"/>
    <s v="2.7.1 - OBRAS EN EDIFICACIONES"/>
    <s v="N"/>
    <s v="00 - N/A"/>
    <s v="10 - FONDO GENERAL"/>
    <s v="(en blanco)"/>
    <s v="99 - MULTIPROVINCIAL"/>
    <n v="0"/>
    <n v="0"/>
    <n v="100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427000"/>
    <n v="1175148.93"/>
    <n v="1447000"/>
    <n v="1175148.93"/>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2380000"/>
    <n v="3022101.6"/>
    <n v="3472000"/>
    <n v="718172.5199999999"/>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15000"/>
    <n v="0"/>
    <n v="75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150000"/>
    <n v="74032.86"/>
    <n v="397200"/>
    <n v="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x v="1"/>
    <x v="8"/>
    <x v="40"/>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x v="1"/>
    <x v="8"/>
    <x v="40"/>
    <s v="2.6 - BIENES MUEBLES, INMUEBLES E INTANGIBLES"/>
    <s v="2.6.8 - BIENES INTANGIBLES"/>
    <s v="N"/>
    <s v="00 - N/A"/>
    <s v="10 - FONDO GENERAL"/>
    <s v="(en blanco)"/>
    <s v="99 - MULTIPROVINCIAL"/>
    <n v="201399"/>
    <n v="26754"/>
    <n v="201399"/>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415787"/>
    <n v="11228147.76"/>
    <n v="11163575"/>
    <n v="22673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8770179"/>
    <n v="9280188.4699999988"/>
    <n v="10950848.41"/>
    <n v="4771246.5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76790"/>
    <n v="184419.41999999998"/>
    <n v="120252.26999999999"/>
    <n v="158503.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45000"/>
    <n v="7018.23"/>
    <n v="25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330000"/>
    <n v="1155261.3899999999"/>
    <n v="1050000"/>
    <n v="1155261.3900000001"/>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79159.89"/>
    <n v="938000"/>
    <n v="18762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x v="1"/>
    <x v="8"/>
    <x v="38"/>
    <s v="2.6 - BIENES MUEBLES, INMUEBLES E INTANGIBLES"/>
    <s v="2.6.6 - EQUIPOS DE DEFENSA Y SEGURIDAD"/>
    <s v="N"/>
    <s v="00 - N/A"/>
    <s v="10 - FONDO GENERAL"/>
    <s v="(en blanco)"/>
    <s v="99 - MULTIPROVINCIAL"/>
    <n v="250000"/>
    <n v="122590.2"/>
    <n v="250000"/>
    <n v="61230.2"/>
  </r>
  <r>
    <s v="2023"/>
    <x v="0"/>
    <x v="0"/>
    <x v="1"/>
    <x v="8"/>
    <s v="2 - Poder Ejecutivo"/>
    <s v="0206 - MINISTERIO DE EDUCACIÓN"/>
    <s v="0007 - INSTITUTO NACIONAL DE FORMACIÓN Y CAPACITACIÓN MAGISTERIAL"/>
    <x v="1"/>
    <x v="8"/>
    <x v="38"/>
    <s v="2.6 - BIENES MUEBLES, INMUEBLES E INTANGIBLES"/>
    <s v="2.6.8 - BIENES INTANGIBLES"/>
    <s v="N"/>
    <s v="00 - N/A"/>
    <s v="10 - FONDO GENERAL"/>
    <s v="(en blanco)"/>
    <s v="99 - MULTIPROVINCIAL"/>
    <n v="1500000"/>
    <n v="0"/>
    <n v="9055900"/>
    <n v="0"/>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37635482"/>
    <n v="17580971.940000001"/>
    <n v="49921182"/>
    <n v="3710529.9400000004"/>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180000"/>
    <n v="69839034.019999996"/>
    <n v="41866534"/>
    <n v="42079226.32"/>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2013804.45"/>
    <n v="10909661"/>
    <n v="2013803.4500000002"/>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400000"/>
    <n v="7184560.9399999995"/>
    <n v="9400000"/>
    <n v="7084732.9199999999"/>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100000"/>
    <n v="434085.00999999995"/>
    <n v="1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0"/>
    <n v="89165"/>
    <n v="548500"/>
    <n v="89165"/>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4248"/>
    <n v="5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500000"/>
    <n v="1598105.4499999997"/>
    <n v="1000000"/>
    <n v="1284413.32"/>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100000"/>
    <n v="5405906.1999999993"/>
    <n v="100000"/>
    <n v="3255000.61"/>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492360.04"/>
    <n v="4540000"/>
    <n v="1492360.04"/>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200000"/>
    <n v="1470188.5699999998"/>
    <n v="1700000"/>
    <n v="835589.6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986919"/>
    <n v="28751212.640000001"/>
    <n v="34486920"/>
    <n v="6697540.199999999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00000"/>
    <n v="392089.48000000004"/>
    <n v="1600000"/>
    <n v="299317.910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x v="1"/>
    <x v="8"/>
    <x v="17"/>
    <s v="2.6 - BIENES MUEBLES, INMUEBLES E INTANGIBLES"/>
    <s v="2.6.6 - EQUIPOS DE DEFENSA Y SEGURIDAD"/>
    <s v="N"/>
    <s v="00 - N/A"/>
    <s v="10 - FONDO GENERAL"/>
    <s v="(en blanco)"/>
    <s v="99 - MULTIPROVINCIAL"/>
    <n v="100000"/>
    <n v="7139145"/>
    <n v="7650000"/>
    <n v="1391220"/>
  </r>
  <r>
    <s v="2023"/>
    <x v="0"/>
    <x v="0"/>
    <x v="1"/>
    <x v="8"/>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102600000"/>
    <n v="6039105.0199999996"/>
    <n v="9600000"/>
    <n v="39105.0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41560700"/>
    <n v="188156.71999999997"/>
    <n v="5031695.3699999992"/>
    <n v="188155.7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33037340"/>
    <n v="13270825.66"/>
    <n v="15769245.459999997"/>
    <n v="554371.08000000007"/>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1300400"/>
    <n v="310949.5"/>
    <n v="310949.5"/>
    <n v="222292.3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210800"/>
    <n v="0"/>
    <n v="0"/>
    <n v="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053562"/>
    <n v="89625.69"/>
    <n v="1405336"/>
    <n v="8496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612988"/>
    <n v="1563046.19"/>
    <n v="2343047.02"/>
    <n v="1537175.19"/>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6000"/>
    <n v="0"/>
    <n v="0"/>
    <n v="0"/>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411846"/>
    <n v="27786951.400000002"/>
    <n v="33653765.299999997"/>
    <n v="26076751.889999997"/>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03180"/>
    <n v="6556801.9000000004"/>
    <n v="3540301.6399999997"/>
    <n v="5833081.0199999996"/>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0"/>
    <n v="427665"/>
    <n v="429890"/>
    <n v="10701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48500000"/>
    <n v="5"/>
    <n v="485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60000"/>
    <n v="240796.22"/>
    <n v="240798.22"/>
    <n v="220746.22"/>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4065000"/>
    <n v="0"/>
    <n v="17100000.009999998"/>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0000000"/>
    <n v="1"/>
    <n v="200000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00"/>
    <n v="2424999.9900000002"/>
    <n v="2425000.0099999998"/>
    <n v="2424999.9900000002"/>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0"/>
    <n v="309800"/>
    <n v="609800"/>
    <n v="11100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49237000"/>
    <n v="56809.919999999998"/>
    <n v="56809.920000001788"/>
    <n v="56809.919999999998"/>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5500"/>
    <n v="0"/>
    <n v="875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28534"/>
    <n v="119102.45999999999"/>
    <n v="193307.81999999995"/>
    <n v="88347.4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727556"/>
    <n v="0"/>
    <n v="0"/>
    <n v="0"/>
  </r>
  <r>
    <s v="2023"/>
    <x v="0"/>
    <x v="0"/>
    <x v="1"/>
    <x v="8"/>
    <s v="2 - Poder Ejecutivo"/>
    <s v="0206 - MINISTERIO DE EDUCACIÓN"/>
    <s v="0010 - INSTITUTO NACIONAL DE BIENESTAR ESTUDIANTIL (INABIE)"/>
    <x v="1"/>
    <x v="8"/>
    <x v="38"/>
    <s v="2.6 - BIENES MUEBLES, INMUEBLES E INTANGIBLES"/>
    <s v="2.6.6 - EQUIPOS DE DEFENSA Y SEGURIDAD"/>
    <s v="N"/>
    <s v="00 - N/A"/>
    <s v="10 - FONDO GENERAL"/>
    <s v="(en blanco)"/>
    <s v="99 - MULTIPROVINCIAL"/>
    <n v="17300000"/>
    <n v="27282.78"/>
    <n v="27282.780000001192"/>
    <n v="27282.78"/>
  </r>
  <r>
    <s v="2023"/>
    <x v="0"/>
    <x v="0"/>
    <x v="1"/>
    <x v="8"/>
    <s v="2 - Poder Ejecutivo"/>
    <s v="0206 - MINISTERIO DE EDUCACIÓN"/>
    <s v="0010 - INSTITUTO NACIONAL DE BIENESTAR ESTUDIANTIL (INABIE)"/>
    <x v="1"/>
    <x v="8"/>
    <x v="38"/>
    <s v="2.6 - BIENES MUEBLES, INMUEBLES E INTANGIBLES"/>
    <s v="2.6.8 - BIENES INTANGIBLES"/>
    <s v="N"/>
    <s v="00 - N/A"/>
    <s v="10 - FONDO GENERAL"/>
    <s v="(en blanco)"/>
    <s v="99 - MULTIPROVINCIAL"/>
    <n v="23068000"/>
    <n v="1080661.72"/>
    <n v="23068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0"/>
    <n v="0"/>
    <n v="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30400000"/>
    <n v="0"/>
    <n v="15154701"/>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x v="0"/>
    <x v="0"/>
    <x v="31"/>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5172482"/>
    <n v="35400"/>
    <n v="168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9786241"/>
    <n v="200339.01"/>
    <n v="200339.00999999978"/>
    <n v="200339.01"/>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0"/>
    <n v="206009.33000000002"/>
    <n v="206009.34000000003"/>
    <n v="206009.33000000002"/>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1100000"/>
    <n v="5338.32"/>
    <n v="14852"/>
    <n v="5338.32"/>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en blanco)"/>
    <s v="99 - MULTIPROVINCIAL"/>
    <n v="5000000"/>
    <n v="0"/>
    <n v="0"/>
    <n v="0"/>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n v="14804"/>
    <s v="99 - MULTIPROVINCIAL"/>
    <n v="38307000"/>
    <n v="0"/>
    <n v="19764188.41"/>
    <n v="0"/>
  </r>
  <r>
    <s v="2023"/>
    <x v="0"/>
    <x v="0"/>
    <x v="1"/>
    <x v="8"/>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en blanco)"/>
    <s v="99 - MULTIPROVINCIAL"/>
    <n v="7000000"/>
    <n v="0"/>
    <n v="3716406"/>
    <n v="0"/>
  </r>
  <r>
    <s v="2023"/>
    <x v="0"/>
    <x v="0"/>
    <x v="1"/>
    <x v="8"/>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5928904"/>
    <n v="500000"/>
    <n v="500000"/>
    <n v="500000"/>
  </r>
  <r>
    <s v="2023"/>
    <x v="0"/>
    <x v="0"/>
    <x v="1"/>
    <x v="8"/>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x v="1"/>
    <x v="5"/>
    <x v="42"/>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243769.33000000002"/>
    <n v="347884"/>
    <n v="243769.33000000002"/>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4332778"/>
    <n v="14233501.559999999"/>
    <n v="18858932.719999999"/>
    <n v="6480432.740000001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0"/>
    <n v="751697.69"/>
    <n v="1420000"/>
    <n v="74304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50413469"/>
    <n v="42762703.269999996"/>
    <n v="51641268.609999985"/>
    <n v="38039232.8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574610"/>
    <n v="2542627.08"/>
    <n v="3143005.1"/>
    <n v="2367597.680000000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1600000"/>
    <n v="545389.17999999993"/>
    <n v="709600"/>
    <n v="67273.899999999994"/>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1667500"/>
    <n v="1521305.74"/>
    <n v="1844970"/>
    <n v="1424602.8"/>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560000"/>
    <n v="1052601.02"/>
    <n v="1463488"/>
    <n v="927344.02"/>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0"/>
    <n v="218211.5"/>
    <n v="263000"/>
    <n v="49088"/>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8041400"/>
    <n v="1180017.3700000001"/>
    <n v="1603194"/>
    <n v="1042042.3299999998"/>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1602000"/>
    <n v="868693.64999999991"/>
    <n v="2664390"/>
    <n v="434390.97"/>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70 - DONACION EXTERNA"/>
    <s v="(en blanco)"/>
    <s v="99 - MULTIPROVINCIAL"/>
    <n v="0"/>
    <n v="0"/>
    <n v="76275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3000000"/>
    <n v="3939631.19"/>
    <n v="5741341"/>
    <n v="3094269.75"/>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en blanco)"/>
    <s v="99 - MULTIPROVINCIAL"/>
    <n v="0"/>
    <n v="0"/>
    <n v="9035065.4800000004"/>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200000"/>
    <n v="15912.3"/>
    <n v="18062.040000000037"/>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50000"/>
    <n v="2290038.29"/>
    <n v="3018023"/>
    <n v="1885531.42"/>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4750000"/>
    <n v="483800"/>
    <n v="9506472.9000000004"/>
    <n v="48380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00000"/>
    <n v="2086049.9900000002"/>
    <n v="2576680"/>
    <n v="1405189.9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800000"/>
    <n v="526837.49"/>
    <n v="682732"/>
    <n v="2118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920000"/>
    <n v="1508760.21"/>
    <n v="2170071"/>
    <n v="524064.3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00000"/>
    <n v="1223200.24"/>
    <n v="1537933"/>
    <n v="1004293.3600000001"/>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700000"/>
    <n v="699400.68"/>
    <n v="855700"/>
    <n v="699400.68"/>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en blanco)"/>
    <s v="99 - MULTIPROVINCIAL"/>
    <n v="0"/>
    <n v="4425000"/>
    <n v="4425000"/>
    <n v="362850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226551.74"/>
    <n v="548000"/>
    <n v="226551.74"/>
  </r>
  <r>
    <s v="2023"/>
    <x v="0"/>
    <x v="0"/>
    <x v="1"/>
    <x v="8"/>
    <s v="2 - Poder Ejecutivo"/>
    <s v="0207 - MINISTERIO DE SALUD PÚBLICA Y ASISTENCIA SOCIAL"/>
    <s v="0001 - MINISTERIO DE SALUD PUBLICA Y ASISTENCIA SOCIAL"/>
    <x v="1"/>
    <x v="5"/>
    <x v="43"/>
    <s v="2.6 - BIENES MUEBLES, INMUEBLES E INTANGIBLES"/>
    <s v="2.6.8 - BIENES INTANGIBLES"/>
    <s v="N"/>
    <s v="00 - N/A"/>
    <s v="10 - FONDO GENERAL"/>
    <s v="(en blanco)"/>
    <s v="99 - MULTIPROVINCIAL"/>
    <n v="3750000"/>
    <n v="609688.68999999994"/>
    <n v="900848"/>
    <n v="84658.69"/>
  </r>
  <r>
    <s v="2023"/>
    <x v="0"/>
    <x v="0"/>
    <x v="1"/>
    <x v="8"/>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560000"/>
    <n v="135022.68"/>
    <n v="195100"/>
    <n v="67511.34"/>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33803163"/>
    <n v="138839424.84"/>
    <n v="160041702.96999997"/>
    <n v="15220322.209999997"/>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36922653"/>
    <n v="0"/>
    <n v="21365433.43"/>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0"/>
    <n v="0"/>
    <n v="504083.83"/>
    <n v="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5120500"/>
    <n v="587876"/>
    <n v="4920500"/>
    <n v="587876"/>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6225000"/>
    <n v="4036838.08"/>
    <n v="6225000"/>
    <n v="1259140.24"/>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65000"/>
    <n v="45430"/>
    <n v="265000"/>
    <n v="2950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en blanco)"/>
    <s v="99 - MULTIPROVINCIAL"/>
    <n v="3600000"/>
    <n v="3596800"/>
    <n v="3600000"/>
    <n v="359680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x v="1"/>
    <x v="5"/>
    <x v="41"/>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x v="1"/>
    <x v="5"/>
    <x v="43"/>
    <s v="2.6 - BIENES MUEBLES, INMUEBLES E INTANGIBLES"/>
    <s v="2.6.1 - MOBILIARIO Y EQUIPO"/>
    <s v="N"/>
    <s v="00 - N/A"/>
    <s v="10 - FONDO GENERAL"/>
    <s v="(en blanco)"/>
    <s v="99 - MULTIPROVINCIAL"/>
    <n v="0"/>
    <n v="988378.03"/>
    <n v="2000000"/>
    <n v="0"/>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650128"/>
    <n v="4304319.0299999993"/>
    <n v="4450128"/>
    <n v="2546415.2000000002"/>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0277500"/>
    <n v="6182693.3099999996"/>
    <n v="6290567"/>
    <n v="5611068.8600000003"/>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6000000"/>
    <n v="4028295.6399999997"/>
    <n v="5300000"/>
    <n v="3807043.66"/>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2489527"/>
    <n v="61671.76"/>
    <n v="1074527"/>
    <n v="61671.76"/>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508245"/>
    <n v="305726.19999999995"/>
    <n v="308245"/>
    <n v="290775.59999999998"/>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2000000"/>
    <n v="0"/>
    <n v="1772.140000000014"/>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194053"/>
    <n v="868778.83000000007"/>
    <n v="1381801"/>
    <n v="809826.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x v="1"/>
    <x v="5"/>
    <x v="43"/>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x v="1"/>
    <x v="5"/>
    <x v="43"/>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30000000"/>
    <n v="16773962.540000003"/>
    <n v="30000000"/>
    <n v="10073307.449999999"/>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109630.26000000001"/>
    <n v="77800.039999999979"/>
    <n v="97680.4"/>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0"/>
    <n v="0"/>
    <n v="11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2314462.84"/>
    <n v="5000000"/>
    <n v="1404552.39"/>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9741971.640000001"/>
    <n v="23344677.380000003"/>
    <n v="19741971.640000001"/>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21403.86"/>
    <n v="214975.15"/>
    <n v="5298.2"/>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727764.03"/>
    <n v="1531047.6"/>
    <n v="1431047.6"/>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420002.8"/>
    <n v="1745249.94"/>
    <n v="31249.94"/>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314545.26"/>
    <n v="5499185.9900000002"/>
    <n v="1853825.3399999999"/>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en blanco)"/>
    <s v="99 - MULTIPROVINCIAL"/>
    <n v="90000"/>
    <n v="284545.68"/>
    <n v="295624.40000000002"/>
    <n v="284545.68"/>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500000"/>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0514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50000"/>
    <n v="97447.24"/>
    <n v="120000"/>
    <n v="97447.24"/>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80000"/>
    <n v="71410.960000000006"/>
    <n v="199160"/>
    <n v="71410.95999999999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0000"/>
    <n v="714131.28"/>
    <n v="725000"/>
    <n v="142826.2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172250.7"/>
    <n v="350000"/>
    <n v="172250.7"/>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5121.2"/>
    <n v="200000"/>
    <n v="5121.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410000"/>
    <n v="500000"/>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x v="1"/>
    <x v="5"/>
    <x v="43"/>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2600146.9900000002"/>
    <n v="2700000"/>
    <n v="2600146.9899999998"/>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689406"/>
    <n v="1689560"/>
    <n v="1689406"/>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0"/>
    <n v="239200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828548.33000000007"/>
    <n v="924000"/>
    <n v="828548.33000000007"/>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0"/>
    <n v="161862.96"/>
    <n v="300000"/>
    <n v="161862.96000000002"/>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1000000"/>
    <n v="13251636.49"/>
    <n v="13404000"/>
    <n v="1767602.49"/>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400000"/>
    <n v="236000"/>
    <n v="260000"/>
    <n v="236000"/>
  </r>
  <r>
    <s v="2023"/>
    <x v="0"/>
    <x v="0"/>
    <x v="1"/>
    <x v="8"/>
    <s v="2 - Poder Ejecutivo"/>
    <s v="0208 - MINISTERIO DE DEPORTES Y RECREACIÓN"/>
    <s v="0001 - MINISTERIO DE DEPORTES Y RECREACIÓN"/>
    <x v="1"/>
    <x v="6"/>
    <x v="44"/>
    <s v="2.6 - BIENES MUEBLES, INMUEBLES E INTANGIBLES"/>
    <s v="2.6.5 - MAQUINARIA, OTROS EQUIPOS Y HERRAMIENTAS"/>
    <s v="N"/>
    <s v="00 - N/A"/>
    <s v="10 - FONDO GENERAL"/>
    <s v="(en blanco)"/>
    <s v="99 - MULTIPROVINCIAL"/>
    <n v="0"/>
    <n v="0"/>
    <n v="302000"/>
    <n v="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000000"/>
    <n v="549397.91"/>
    <n v="782000"/>
    <n v="549397.91"/>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900000"/>
    <n v="114369.38"/>
    <n v="400000"/>
    <n v="114369.38"/>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800000"/>
    <n v="157469.1"/>
    <n v="328000"/>
    <n v="157469.1"/>
  </r>
  <r>
    <s v="2023"/>
    <x v="0"/>
    <x v="0"/>
    <x v="1"/>
    <x v="8"/>
    <s v="2 - Poder Ejecutivo"/>
    <s v="0208 - MINISTERIO DE DEPORTES Y RECREACIÓN"/>
    <s v="0001 - MINISTERIO DE DEPORTES Y RECREACIÓN"/>
    <x v="1"/>
    <x v="6"/>
    <x v="45"/>
    <s v="2.6 - BIENES MUEBLES, INMUEBLES E INTANGIBLES"/>
    <s v="2.6.1 - MOBILIARIO Y EQUIPO"/>
    <s v="N"/>
    <s v="00 - N/A"/>
    <s v="20 - FONDOS CON DESTINO ESPECÍFICO"/>
    <s v="(en blanco)"/>
    <s v="99 - MULTIPROVINCIAL"/>
    <n v="0"/>
    <n v="1"/>
    <n v="21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25842"/>
    <n v="30000"/>
    <n v="25842"/>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en blanco)"/>
    <s v="99 - MULTIPROVINCIAL"/>
    <n v="33397678"/>
    <n v="37896316.820000008"/>
    <n v="38127876"/>
    <n v="37896316.82"/>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0"/>
    <n v="41243.18"/>
    <n v="100000"/>
    <n v="41243.18"/>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900000"/>
    <n v="224506.8"/>
    <n v="213836.33999999997"/>
    <n v="224506.8"/>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0"/>
    <n v="1582600"/>
    <n v="1490000"/>
    <n v="158260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200000"/>
    <n v="10704859.550000001"/>
    <n v="10950000"/>
    <n v="10704859.55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3400000"/>
    <n v="9734789.540000001"/>
    <n v="9893000"/>
    <n v="9734788.54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50000"/>
    <n v="27011.99"/>
    <n v="150000"/>
    <n v="27011.9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15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676215.89"/>
    <n v="10963659.199999999"/>
    <n v="267621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x v="1"/>
    <x v="6"/>
    <x v="45"/>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x v="1"/>
    <x v="6"/>
    <x v="45"/>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x v="1"/>
    <x v="6"/>
    <x v="45"/>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x v="1"/>
    <x v="6"/>
    <x v="45"/>
    <s v="2.7 - OBRAS"/>
    <s v="2.7.1 - OBRAS EN EDIFICACIONES"/>
    <s v="N"/>
    <s v="00 - N/A"/>
    <s v="10 - FONDO GENERAL"/>
    <s v="(en blanco)"/>
    <s v="99 - MULTIPROVINCIAL"/>
    <n v="0"/>
    <n v="3"/>
    <n v="1500000"/>
    <n v="0"/>
  </r>
  <r>
    <s v="2023"/>
    <x v="0"/>
    <x v="0"/>
    <x v="1"/>
    <x v="8"/>
    <s v="2 - Poder Ejecutivo"/>
    <s v="0208 - MINISTERIO DE DEPORTES Y RECREACIÓN"/>
    <s v="0001 - MINISTERIO DE DEPORTES Y RECREACIÓN"/>
    <x v="1"/>
    <x v="6"/>
    <x v="45"/>
    <s v="2.7 - OBRAS"/>
    <s v="2.7.1 - OBRAS EN EDIFICACIONES"/>
    <s v="N"/>
    <s v="00 - N/A"/>
    <s v="20 - FONDOS CON DESTINO ESPECÍFICO"/>
    <s v="(en blanco)"/>
    <s v="99 - MULTIPROVINCIAL"/>
    <n v="0"/>
    <n v="0"/>
    <n v="3500000"/>
    <n v="0"/>
  </r>
  <r>
    <s v="2023"/>
    <x v="0"/>
    <x v="0"/>
    <x v="1"/>
    <x v="8"/>
    <s v="2 - Poder Ejecutivo"/>
    <s v="0208 - MINISTERIO DE DEPORTES Y RECREACIÓN"/>
    <s v="0001 - MINISTERIO DE DEPORTES Y RECREACIÓN"/>
    <x v="1"/>
    <x v="8"/>
    <x v="38"/>
    <s v="2.6 - BIENES MUEBLES, INMUEBLES E INTANGIBLES"/>
    <s v="2.6.2 - MOBILIARIO Y EQUIPO DE AUDIO, AUDIOVISUAL, RECREATIVO Y EDUCACIONAL"/>
    <s v="N"/>
    <s v="00 - N/A"/>
    <s v="10 - FONDO GENERAL"/>
    <s v="(en blanco)"/>
    <s v="99 - MULTIPROVINCIAL"/>
    <n v="0"/>
    <n v="535246.57999999996"/>
    <n v="1036000"/>
    <n v="535246.57999999996"/>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11814670"/>
    <n v="7931639.54"/>
    <n v="9246989.5399999991"/>
    <n v="5212919.54"/>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0"/>
    <n v="6018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7451614"/>
    <n v="14862851.240000002"/>
    <n v="19744378.100000001"/>
    <n v="114240.05"/>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550000"/>
    <n v="550514"/>
    <n v="590131"/>
    <n v="539201"/>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200119.15"/>
    <n v="216619.15000000002"/>
    <n v="200119.15"/>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717524.11"/>
    <n v="1218442.8799999999"/>
    <n v="687847.11"/>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777.77999999999975"/>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137405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6018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12300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8940"/>
    <n v="0"/>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01 - DISTRITO NACIONAL"/>
    <n v="0"/>
    <n v="326588.88"/>
    <n v="405932"/>
    <n v="55932"/>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490000"/>
    <n v="1293496.6199999999"/>
    <n v="1769352.71"/>
    <n v="552722.61"/>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530000"/>
    <n v="1432381.5699999998"/>
    <n v="1433930.5699999998"/>
    <n v="500898.67"/>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0"/>
    <n v="0"/>
    <n v="267742"/>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x v="3"/>
    <x v="12"/>
    <x v="46"/>
    <s v="2.6 - BIENES MUEBLES, INMUEBLES E INTANGIBLES"/>
    <s v="2.6.2 - MOBILIARIO Y EQUIPO DE AUDIO, AUDIOVISUAL, RECREATIVO Y EDUCACIONAL"/>
    <s v="N"/>
    <s v="00 - N/A"/>
    <s v="70 - DONACION EXTERNA"/>
    <s v="(en blanco)"/>
    <s v="01 - DISTRITO NACIONAL"/>
    <n v="0"/>
    <n v="0"/>
    <n v="53100"/>
    <n v="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01 - DISTRITO NACIONAL"/>
    <n v="0"/>
    <n v="36421.22"/>
    <n v="36421.22"/>
    <n v="100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54433"/>
    <n v="81733.36"/>
    <n v="82502"/>
    <n v="5670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0"/>
    <n v="0"/>
    <n v="1062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20685.400000000001"/>
    <n v="25685.4"/>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50000"/>
    <n v="23600"/>
    <n v="8699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380000"/>
    <n v="3800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70050.559999999998"/>
    <n v="100050.5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4472.2"/>
    <n v="42057.0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888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65973.01999999999"/>
    <n v="194973.02000000002"/>
    <n v="57348"/>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6672000"/>
    <n v="2159999.9900000002"/>
    <n v="2160000"/>
    <n v="2159999.9900000002"/>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116679.98"/>
    <n v="3133834.6300000004"/>
    <n v="699336"/>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02168.64"/>
    <n v="322214.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19949.97"/>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05334.62"/>
    <n v="162773.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5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98807.00999999989"/>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x v="3"/>
    <x v="12"/>
    <x v="46"/>
    <s v="2.6 - BIENES MUEBLES, INMUEBLES E INTANGIBLES"/>
    <s v="2.6.5 - MAQUINARIA, OTROS EQUIPOS Y HERRAMIENTAS"/>
    <s v="N"/>
    <s v="00 - N/A"/>
    <s v="70 - DONACION EXTERNA"/>
    <s v="(en blanco)"/>
    <s v="01 - DISTRITO NACIONAL"/>
    <n v="0"/>
    <n v="103840"/>
    <n v="704000"/>
    <n v="103840"/>
  </r>
  <r>
    <s v="2023"/>
    <x v="0"/>
    <x v="0"/>
    <x v="1"/>
    <x v="8"/>
    <s v="2 - Poder Ejecutivo"/>
    <s v="0209 - MINISTERIO DE TRABAJO"/>
    <s v="0001 - MINISTERIO DE TRABAJO"/>
    <x v="3"/>
    <x v="12"/>
    <x v="46"/>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x v="3"/>
    <x v="12"/>
    <x v="46"/>
    <s v="2.6 - BIENES MUEBLES, INMUEBLES E INTANGIBLES"/>
    <s v="2.6.6 - EQUIPOS DE DEFENSA Y SEGURIDAD"/>
    <s v="N"/>
    <s v="00 - N/A"/>
    <s v="10 - FONDO GENERAL"/>
    <s v="(en blanco)"/>
    <s v="99 - MULTIPROVINCIAL"/>
    <n v="1540000"/>
    <n v="2761103.92"/>
    <n v="4195208.2100000009"/>
    <n v="1486800"/>
  </r>
  <r>
    <s v="2023"/>
    <x v="0"/>
    <x v="0"/>
    <x v="1"/>
    <x v="8"/>
    <s v="2 - Poder Ejecutivo"/>
    <s v="0209 - MINISTERIO DE TRABAJO"/>
    <s v="0001 - MINISTERIO DE TRABAJO"/>
    <x v="3"/>
    <x v="12"/>
    <x v="46"/>
    <s v="2.6 - BIENES MUEBLES, INMUEBLES E INTANGIBLES"/>
    <s v="2.6.6 - EQUIPOS DE DEFENSA Y SEGURIDAD"/>
    <s v="N"/>
    <s v="00 - N/A"/>
    <s v="20 - FONDOS CON DESTINO ESPECÍFICO"/>
    <s v="(en blanco)"/>
    <s v="01 - DISTRITO NACIONAL"/>
    <n v="0"/>
    <n v="2040223.6"/>
    <n v="2040223.6"/>
    <n v="2040223.6"/>
  </r>
  <r>
    <s v="2023"/>
    <x v="0"/>
    <x v="0"/>
    <x v="1"/>
    <x v="8"/>
    <s v="2 - Poder Ejecutivo"/>
    <s v="0209 - MINISTERIO DE TRABAJO"/>
    <s v="0001 - MINISTERIO DE TRABAJO"/>
    <x v="3"/>
    <x v="12"/>
    <x v="46"/>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x v="3"/>
    <x v="12"/>
    <x v="46"/>
    <s v="2.6 - BIENES MUEBLES, INMUEBLES E INTANGIBLES"/>
    <s v="2.6.8 - BIENES INTANGIBLES"/>
    <s v="N"/>
    <s v="00 - N/A"/>
    <s v="70 - DONACION EXTERNA"/>
    <s v="(en blanco)"/>
    <s v="01 - DISTRITO NACIONAL"/>
    <n v="0"/>
    <n v="953410.5"/>
    <n v="1050001"/>
    <n v="0"/>
  </r>
  <r>
    <s v="2023"/>
    <x v="0"/>
    <x v="0"/>
    <x v="1"/>
    <x v="8"/>
    <s v="2 - Poder Ejecutivo"/>
    <s v="0209 - MINISTERIO DE TRABAJO"/>
    <s v="0001 - MINISTERIO DE TRABAJO"/>
    <x v="3"/>
    <x v="12"/>
    <x v="32"/>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x v="3"/>
    <x v="12"/>
    <x v="32"/>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x v="1"/>
    <x v="2"/>
    <x v="92"/>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4056400"/>
    <n v="2390178.41"/>
    <n v="2327606.48"/>
    <n v="2199409.4500000002"/>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5220208"/>
    <n v="88125334.5"/>
    <n v="88541808"/>
    <n v="81515180.629999995"/>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54720"/>
    <n v="86163.6"/>
    <n v="154720"/>
    <n v="86163.6"/>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750000"/>
    <n v="169260.4"/>
    <n v="75000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229330"/>
    <n v="4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12744"/>
    <n v="200000"/>
    <n v="12744"/>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x v="3"/>
    <x v="10"/>
    <x v="25"/>
    <s v="2.6 - BIENES MUEBLES, INMUEBLES E INTANGIBLES"/>
    <s v="2.6.2 - MOBILIARIO Y EQUIPO DE AUDIO, AUDIOVISUAL, RECREATIVO Y EDUCACIONAL"/>
    <s v="N"/>
    <s v="00 - N/A"/>
    <s v="10 - FONDO GENERAL"/>
    <s v="(en blanco)"/>
    <s v="99 - MULTIPROVINCIAL"/>
    <n v="110000"/>
    <n v="823963.23"/>
    <n v="1100000"/>
    <n v="84220.85"/>
  </r>
  <r>
    <s v="2023"/>
    <x v="0"/>
    <x v="0"/>
    <x v="1"/>
    <x v="8"/>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7009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8000000"/>
    <n v="1912017.62"/>
    <n v="15966217.620000001"/>
    <n v="1912017.6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500000"/>
    <n v="249432026.31"/>
    <n v="249674350.71000001"/>
    <n v="248354553.75999999"/>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0000"/>
    <n v="770335.67999999993"/>
    <n v="1000000"/>
    <n v="363895.5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34800000"/>
    <n v="0"/>
    <n v="223927.3599999994"/>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500000"/>
    <n v="2922009.6"/>
    <n v="2500000"/>
    <n v="2922009.6"/>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326263.26"/>
    <n v="51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015000"/>
    <n v="89545.07"/>
    <n v="715000"/>
    <n v="89545.07"/>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270690.53999999998"/>
    <n v="150000"/>
    <n v="266631.0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100000"/>
    <n v="50000"/>
    <n v="100000"/>
    <n v="50000"/>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300000"/>
    <n v="0"/>
    <n v="100000"/>
    <n v="0"/>
  </r>
  <r>
    <s v="2023"/>
    <x v="0"/>
    <x v="0"/>
    <x v="1"/>
    <x v="8"/>
    <s v="2 - Poder Ejecutivo"/>
    <s v="0210 - MINISTERIO DE AGRICULTURA"/>
    <s v="0001 - MINISTERIO DE AGRICULTURA"/>
    <x v="3"/>
    <x v="10"/>
    <x v="25"/>
    <s v="2.6 - BIENES MUEBLES, INMUEBLES E INTANGIBLES"/>
    <s v="2.6.6 - EQUIPOS DE DEFENSA Y SEGURIDAD"/>
    <s v="N"/>
    <s v="00 - N/A"/>
    <s v="10 - FONDO GENERAL"/>
    <s v="(en blanco)"/>
    <s v="99 - MULTIPROVINCIAL"/>
    <n v="50000"/>
    <n v="20861.689999999999"/>
    <n v="50000"/>
    <n v="19622.689999999999"/>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305471000"/>
    <n v="724045747.10000002"/>
    <n v="738799609.60000002"/>
    <n v="613475930.5"/>
  </r>
  <r>
    <s v="2023"/>
    <x v="0"/>
    <x v="0"/>
    <x v="1"/>
    <x v="8"/>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n v="14379"/>
    <s v="99 - MULTIPROVINCIAL"/>
    <n v="300000"/>
    <n v="177595"/>
    <n v="300000"/>
    <n v="177595"/>
  </r>
  <r>
    <s v="2023"/>
    <x v="0"/>
    <x v="0"/>
    <x v="1"/>
    <x v="8"/>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n v="14131"/>
    <s v="09 - ESPAILLAT"/>
    <n v="2500000"/>
    <n v="3551272.98"/>
    <n v="4500000"/>
    <n v="1390028"/>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x v="3"/>
    <x v="10"/>
    <x v="25"/>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x v="3"/>
    <x v="10"/>
    <x v="25"/>
    <s v="2.7 - OBRAS"/>
    <s v="2.7.1 - OBRAS EN EDIFICACIONES"/>
    <s v="N"/>
    <s v="00 - N/A"/>
    <s v="10 - FONDO GENERAL"/>
    <s v="(en blanco)"/>
    <s v="99 - MULTIPROVINCIAL"/>
    <n v="0"/>
    <n v="23623587.98"/>
    <n v="23640000"/>
    <n v="23623587.98"/>
  </r>
  <r>
    <s v="2023"/>
    <x v="0"/>
    <x v="0"/>
    <x v="1"/>
    <x v="8"/>
    <s v="2 - Poder Ejecutivo"/>
    <s v="0210 - MINISTERIO DE AGRICULTURA"/>
    <s v="0001 - MINISTERIO DE AGRICULTURA"/>
    <x v="3"/>
    <x v="10"/>
    <x v="25"/>
    <s v="2.7 - OBRAS"/>
    <s v="2.7.1 - OBRAS EN EDIFICACIONES"/>
    <s v="N"/>
    <s v="00 - N/A"/>
    <s v="10 - FONDO GENERAL"/>
    <s v="(en blanco)"/>
    <s v="99 - MULTIPROVINCIAL"/>
    <n v="500000"/>
    <n v="0"/>
    <n v="0"/>
    <n v="0"/>
  </r>
  <r>
    <s v="2023"/>
    <x v="0"/>
    <x v="0"/>
    <x v="1"/>
    <x v="8"/>
    <s v="2 - Poder Ejecutivo"/>
    <s v="0210 - MINISTERIO DE AGRICULTURA"/>
    <s v="0001 - MINISTERIO DE AGRICULTURA"/>
    <x v="3"/>
    <x v="10"/>
    <x v="25"/>
    <s v="2.7 - OBRAS"/>
    <s v="2.7.1 - OBRAS EN EDIFICACIONES"/>
    <s v="N"/>
    <s v="00 - N/A"/>
    <s v="10 - FONDO GENERAL"/>
    <s v="(en blanco)"/>
    <s v="99 - MULTIPROVINCIAL"/>
    <n v="5366195"/>
    <n v="0"/>
    <n v="3366195"/>
    <n v="0"/>
  </r>
  <r>
    <s v="2023"/>
    <x v="0"/>
    <x v="0"/>
    <x v="1"/>
    <x v="8"/>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n v="14379"/>
    <s v="99 - MULTIPROVINCIAL"/>
    <n v="15000000"/>
    <n v="12421239.77"/>
    <n v="16000000"/>
    <n v="7933498.6100000003"/>
  </r>
  <r>
    <s v="2023"/>
    <x v="0"/>
    <x v="0"/>
    <x v="1"/>
    <x v="8"/>
    <s v="2 - Poder Ejecutivo"/>
    <s v="0210 - MINISTERIO DE AGRICULTURA"/>
    <s v="0001 - MINISTERIO DE AGRICULTURA"/>
    <x v="3"/>
    <x v="10"/>
    <x v="25"/>
    <s v="2.7 - OBRAS"/>
    <s v="2.7.1 - OBRAS EN EDIFICACIONES"/>
    <s v="S"/>
    <s v="04 - RECUPERACION DE LOS RECURSOS NATURALES EN LAS  SUB CUENCAS JAMAO Y VERAGUA"/>
    <s v="10 - FONDO GENERAL"/>
    <n v="14131"/>
    <s v="09 - ESPAILLAT"/>
    <n v="500000"/>
    <n v="0"/>
    <n v="300000"/>
    <n v="0"/>
  </r>
  <r>
    <s v="2023"/>
    <x v="0"/>
    <x v="0"/>
    <x v="1"/>
    <x v="8"/>
    <s v="2 - Poder Ejecutivo"/>
    <s v="0210 - MINISTERIO DE AGRICULTURA"/>
    <s v="0001 - MINISTERIO DE AGRICULTURA"/>
    <x v="3"/>
    <x v="10"/>
    <x v="25"/>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60000"/>
    <n v="2300665.5499999998"/>
    <n v="2760000"/>
    <n v="1884411.94"/>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6779972"/>
    <n v="8006018.1799999997"/>
    <n v="8921972"/>
    <n v="6043499.7799999993"/>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x v="3"/>
    <x v="10"/>
    <x v="47"/>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43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953000"/>
    <n v="14414.88"/>
    <n v="14414.880000000005"/>
    <n v="14414.88"/>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1500000"/>
    <n v="0"/>
    <n v="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8000000"/>
    <n v="0"/>
    <n v="300000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0"/>
    <n v="252260.4"/>
    <n v="284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876148.99"/>
    <n v="4206549"/>
    <n v="3876148.9699999997"/>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412760"/>
    <n v="543451"/>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3695280"/>
    <n v="0"/>
    <n v="24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855242"/>
    <n v="810000"/>
    <n v="786392"/>
  </r>
  <r>
    <s v="2023"/>
    <x v="0"/>
    <x v="0"/>
    <x v="1"/>
    <x v="8"/>
    <s v="2 - Poder Ejecutivo"/>
    <s v="0210 - MINISTERIO DE AGRICULTURA"/>
    <s v="0001 - MINISTERIO DE AGRICULTURA"/>
    <x v="3"/>
    <x v="10"/>
    <x v="47"/>
    <s v="2.6 - BIENES MUEBLES, INMUEBLES E INTANGIBLES"/>
    <s v="2.6.6 - EQUIPOS DE DEFENSA Y SEGURIDAD"/>
    <s v="N"/>
    <s v="00 - N/A"/>
    <s v="10 - FONDO GENERAL"/>
    <s v="(en blanco)"/>
    <s v="99 - MULTIPROVINCIAL"/>
    <n v="0"/>
    <n v="0"/>
    <n v="7600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0"/>
    <n v="3134560"/>
    <n v="3170000"/>
    <n v="0"/>
  </r>
  <r>
    <s v="2023"/>
    <x v="0"/>
    <x v="0"/>
    <x v="1"/>
    <x v="8"/>
    <s v="2 - Poder Ejecutivo"/>
    <s v="0210 - MINISTERIO DE AGRICULTURA"/>
    <s v="0001 - MINISTERIO DE AGRICULTURA"/>
    <x v="3"/>
    <x v="10"/>
    <x v="47"/>
    <s v="2.6 - BIENES MUEBLES, INMUEBLES E INTANGIBLES"/>
    <s v="2.6.7 - ACTIVOS BIOLÓGICOS"/>
    <s v="N"/>
    <s v="00 - N/A"/>
    <s v="50 - CRÉDITO INTERNO"/>
    <s v="(en blanco)"/>
    <s v="99 - MULTIPROVINCIAL"/>
    <n v="0"/>
    <n v="230126000"/>
    <n v="487000000"/>
    <n v="0"/>
  </r>
  <r>
    <s v="2023"/>
    <x v="0"/>
    <x v="0"/>
    <x v="1"/>
    <x v="8"/>
    <s v="2 - Poder Ejecutivo"/>
    <s v="0210 - MINISTERIO DE AGRICULTURA"/>
    <s v="0001 - MINISTERIO DE AGRICULTURA"/>
    <x v="3"/>
    <x v="10"/>
    <x v="47"/>
    <s v="2.6 - BIENES MUEBLES, INMUEBLES E INTANGIBLES"/>
    <s v="2.6.8 - BIENES INTANGIBLES"/>
    <s v="N"/>
    <s v="00 - N/A"/>
    <s v="10 - FONDO GENERAL"/>
    <s v="(en blanco)"/>
    <s v="99 - MULTIPROVINCIAL"/>
    <n v="2244513"/>
    <n v="8911545.3900000006"/>
    <n v="8911546"/>
    <n v="7561246.6100000003"/>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000000"/>
    <n v="619230.4"/>
    <n v="1400000"/>
    <n v="419230.4"/>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400000"/>
    <n v="849714.31"/>
    <n v="1100000"/>
    <n v="808794.28"/>
  </r>
  <r>
    <s v="2023"/>
    <x v="0"/>
    <x v="0"/>
    <x v="1"/>
    <x v="8"/>
    <s v="2 - Poder Ejecutivo"/>
    <s v="0210 - MINISTERIO DE AGRICULTURA"/>
    <s v="0001 - MINISTERIO DE AGRICULTURA"/>
    <x v="3"/>
    <x v="9"/>
    <x v="19"/>
    <s v="2.7 - OBRAS"/>
    <s v="2.7.1 - OBRAS EN EDIFICACIONES"/>
    <s v="S"/>
    <s v="01 - RECONSTRUCCIÓN DE 44 KM DE CAMINOS PRODUCTIVOS EN LA PROVINCIA PUERTO PLATA"/>
    <s v="10 - FONDO GENERAL"/>
    <n v="14129"/>
    <s v="18 - PUERTO PLATA"/>
    <n v="2500000"/>
    <n v="738053.14"/>
    <n v="800000"/>
    <n v="738053.14"/>
  </r>
  <r>
    <s v="2023"/>
    <x v="0"/>
    <x v="0"/>
    <x v="1"/>
    <x v="8"/>
    <s v="2 - Poder Ejecutivo"/>
    <s v="0210 - MINISTERIO DE AGRICULTURA"/>
    <s v="0001 - MINISTERIO DE AGRICULTURA"/>
    <x v="1"/>
    <x v="14"/>
    <x v="48"/>
    <s v="2.6 - BIENES MUEBLES, INMUEBLES E INTANGIBLES"/>
    <s v="2.6.1 - MOBILIARIO Y EQUIPO"/>
    <s v="N"/>
    <s v="00 - N/A"/>
    <s v="10 - FONDO GENERAL"/>
    <s v="(en blanco)"/>
    <s v="99 - MULTIPROVINCIAL"/>
    <n v="0"/>
    <n v="2919052.19"/>
    <n v="3500000"/>
    <n v="2646589.39"/>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4108910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2298408"/>
    <n v="2500000"/>
    <n v="0"/>
  </r>
  <r>
    <s v="2023"/>
    <x v="0"/>
    <x v="0"/>
    <x v="1"/>
    <x v="8"/>
    <s v="2 - Poder Ejecutivo"/>
    <s v="0210 - MINISTERIO DE AGRICULTURA"/>
    <s v="0001 - MINISTERIO DE AGRICULTURA"/>
    <x v="1"/>
    <x v="8"/>
    <x v="37"/>
    <s v="2.6 - BIENES MUEBLES, INMUEBLES E INTANGIBLES"/>
    <s v="2.6.1 - MOBILIARIO Y EQUIPO"/>
    <s v="N"/>
    <s v="00 - N/A"/>
    <s v="10 - FONDO GENERAL"/>
    <s v="(en blanco)"/>
    <s v="99 - MULTIPROVINCIAL"/>
    <n v="400000"/>
    <n v="160119"/>
    <n v="400000"/>
    <n v="160119"/>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x v="1"/>
    <x v="8"/>
    <x v="37"/>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0000000"/>
    <n v="0"/>
    <n v="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4650000"/>
    <n v="27435"/>
    <n v="27435"/>
    <n v="0"/>
  </r>
  <r>
    <s v="2023"/>
    <x v="0"/>
    <x v="0"/>
    <x v="1"/>
    <x v="8"/>
    <s v="2 - Poder Ejecutivo"/>
    <s v="0210 - MINISTERIO DE AGRICULTURA"/>
    <s v="0001 - MINISTERIO DE AGRICULTURA"/>
    <x v="1"/>
    <x v="8"/>
    <x v="37"/>
    <s v="2.6 - BIENES MUEBLES, INMUEBLES E INTANGIBLES"/>
    <s v="2.6.7 - ACTIVOS BIOLÓGICOS"/>
    <s v="N"/>
    <s v="00 - N/A"/>
    <s v="10 - FONDO GENERAL"/>
    <s v="(en blanco)"/>
    <s v="99 - MULTIPROVINCIAL"/>
    <n v="0"/>
    <n v="1496250"/>
    <n v="1700000"/>
    <n v="0"/>
  </r>
  <r>
    <s v="2023"/>
    <x v="0"/>
    <x v="0"/>
    <x v="1"/>
    <x v="8"/>
    <s v="2 - Poder Ejecutivo"/>
    <s v="0210 - MINISTERIO DE AGRICULTURA"/>
    <s v="0001 - MINISTERIO DE AGRICULTURA"/>
    <x v="1"/>
    <x v="8"/>
    <x v="37"/>
    <s v="2.7 - OBRAS"/>
    <s v="2.7.1 - OBRAS EN EDIFICACIONES"/>
    <s v="N"/>
    <s v="00 - N/A"/>
    <s v="10 - FONDO GENERAL"/>
    <s v="(en blanco)"/>
    <s v="99 - MULTIPROVINCIAL"/>
    <n v="76000000"/>
    <n v="67223143.290000007"/>
    <n v="73814104.650000006"/>
    <n v="61724689.579999998"/>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1000000"/>
    <n v="2128665"/>
    <n v="1900000"/>
    <n v="2128665"/>
  </r>
  <r>
    <s v="2023"/>
    <x v="0"/>
    <x v="0"/>
    <x v="1"/>
    <x v="8"/>
    <s v="2 - Poder Ejecutivo"/>
    <s v="0210 - MINISTERIO DE AGRICULTURA"/>
    <s v="0001 - MINISTERIO DE AGRICULTURA"/>
    <x v="1"/>
    <x v="13"/>
    <x v="49"/>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x v="1"/>
    <x v="13"/>
    <x v="49"/>
    <s v="2.6 - BIENES MUEBLES, INMUEBLES E INTANGIBLES"/>
    <s v="2.6.4 - VEHÍCULOS Y EQUIPO DE TRANSPORTE, TRACCIÓN Y ELEVACIÓN"/>
    <s v="N"/>
    <s v="00 - N/A"/>
    <s v="10 - FONDO GENERAL"/>
    <s v="(en blanco)"/>
    <s v="99 - MULTIPROVINCIAL"/>
    <n v="6000000"/>
    <n v="0"/>
    <n v="0"/>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1202177.1599999999"/>
    <n v="1215158"/>
    <n v="282201.9600000000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0"/>
    <n v="35282"/>
    <n v="53981"/>
    <n v="3528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3500000"/>
    <n v="1523689.1600000001"/>
    <n v="2413796"/>
    <n v="1523689.1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657623.75"/>
    <n v="811628"/>
    <n v="657623.75"/>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6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10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0"/>
    <n v="147972"/>
    <n v="147972"/>
    <n v="147972"/>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182319"/>
    <n v="0"/>
    <n v="165166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2233373"/>
    <n v="0"/>
    <n v="51468"/>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243297"/>
    <n v="0"/>
    <n v="662792"/>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0"/>
    <n v="0"/>
    <n v="59000"/>
    <n v="0"/>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7484400"/>
    <n v="5783999.9800000004"/>
    <n v="9531400"/>
    <n v="5783999.9800000004"/>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n v="14199"/>
    <s v="99 - MULTIPROVINCIAL"/>
    <n v="800000"/>
    <n v="0"/>
    <n v="8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452800"/>
    <n v="74250"/>
    <n v="74250"/>
    <n v="7425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5281"/>
    <n v="15281"/>
    <n v="15281"/>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0"/>
    <n v="37651"/>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07455.99"/>
    <n v="107456"/>
    <n v="107455.99"/>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1147.6"/>
    <n v="52920"/>
    <n v="11147.6"/>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200000"/>
    <n v="397504.24"/>
    <n v="397505"/>
    <n v="397504.24"/>
  </r>
  <r>
    <s v="2023"/>
    <x v="0"/>
    <x v="0"/>
    <x v="1"/>
    <x v="8"/>
    <s v="2 - Poder Ejecutivo"/>
    <s v="0210 - MINISTERIO DE AGRICULTURA"/>
    <s v="0002 - DIRECCION GENERAL DE GANADERIA"/>
    <x v="3"/>
    <x v="10"/>
    <x v="25"/>
    <s v="2.6 - BIENES MUEBLES, INMUEBLES E INTANGIBLES"/>
    <s v="2.6.6 - EQUIPOS DE DEFENSA Y SEGURIDAD"/>
    <s v="N"/>
    <s v="00 - N/A"/>
    <s v="10 - FONDO GENERAL"/>
    <s v="(en blanco)"/>
    <s v="99 - MULTIPROVINCIAL"/>
    <n v="200000"/>
    <n v="0"/>
    <n v="110952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0"/>
    <n v="182500"/>
    <n v="19000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2022956"/>
    <n v="744500"/>
    <n v="744500"/>
    <n v="744500"/>
  </r>
  <r>
    <s v="2023"/>
    <x v="0"/>
    <x v="0"/>
    <x v="1"/>
    <x v="8"/>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n v="14199"/>
    <s v="99 - MULTIPROVINCIAL"/>
    <n v="2883500"/>
    <n v="977500"/>
    <n v="2883500"/>
    <n v="0"/>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500000"/>
    <n v="67957.7"/>
    <n v="200000"/>
    <n v="67957.7"/>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0"/>
    <n v="3127.21"/>
    <n v="9100"/>
    <n v="3127.21"/>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150000"/>
    <n v="972404.62000000011"/>
    <n v="1164975"/>
    <n v="639157.99"/>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559710.56999999995"/>
    <n v="945500"/>
    <n v="182011.57"/>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200000"/>
    <n v="164521.5"/>
    <n v="182050"/>
    <n v="164521.5"/>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30814.5"/>
    <n v="30890"/>
    <n v="30814.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518847.69"/>
    <n v="664000"/>
    <n v="331757.98000000004"/>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216698.43"/>
    <n v="235000"/>
    <n v="73102.44"/>
  </r>
  <r>
    <s v="2023"/>
    <x v="0"/>
    <x v="0"/>
    <x v="1"/>
    <x v="8"/>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en blanco)"/>
    <s v="99 - MULTIPROVINCIAL"/>
    <n v="8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18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0"/>
    <n v="18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290280"/>
    <n v="270000"/>
    <n v="10974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1633225.47"/>
    <n v="1695000"/>
    <n v="1505965.47"/>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60387.82"/>
    <n v="59000"/>
    <n v="8467.82"/>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53962.04"/>
    <n v="74200"/>
    <n v="53962.04"/>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400000"/>
    <n v="347145"/>
    <n v="347155"/>
    <n v="296115"/>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50000"/>
    <n v="0"/>
    <n v="0"/>
    <n v="0"/>
  </r>
  <r>
    <s v="2023"/>
    <x v="0"/>
    <x v="0"/>
    <x v="1"/>
    <x v="8"/>
    <s v="2 - Poder Ejecutivo"/>
    <s v="0210 - MINISTERIO DE AGRICULTURA"/>
    <s v="0005 - DIRECCION EJECUTIVA DE LA COMISION DE FOMENTO A LA TECNIFICACION DEL SISTEMA NACIONAL DE RIEGO"/>
    <x v="3"/>
    <x v="15"/>
    <x v="51"/>
    <s v="2.7 - OBRAS"/>
    <s v="2.7.1 - OBRAS EN EDIFICACIONES"/>
    <s v="N"/>
    <s v="00 - N/A"/>
    <s v="10 - FONDO GENERAL"/>
    <s v="(en blanco)"/>
    <s v="99 - MULTIPROVINCIAL"/>
    <n v="0"/>
    <n v="1611384.75"/>
    <n v="1766800"/>
    <n v="896800"/>
  </r>
  <r>
    <s v="2023"/>
    <x v="0"/>
    <x v="0"/>
    <x v="1"/>
    <x v="8"/>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65399600.740000002"/>
    <n v="80000000"/>
    <n v="11111428.539999999"/>
  </r>
  <r>
    <s v="2023"/>
    <x v="0"/>
    <x v="0"/>
    <x v="1"/>
    <x v="8"/>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n v="13475"/>
    <s v="01 - DISTRITO NACIONAL"/>
    <n v="0"/>
    <n v="46477321.649999999"/>
    <n v="46477321.649999999"/>
    <n v="46477321.649999999"/>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513130378"/>
    <n v="715092620.24999988"/>
    <n v="715092620.25"/>
    <n v="715092620.24999988"/>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325000000"/>
    <n v="184598605.02000001"/>
    <n v="184598605.86000001"/>
    <n v="184598605.02000001"/>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x v="3"/>
    <x v="20"/>
    <x v="97"/>
    <s v="2.7 - OBRAS"/>
    <s v="2.7.1 - OBRAS EN EDIFICACIONES"/>
    <s v="S"/>
    <s v="06 - CONSTRUCCIÓN DEL PARQUE  DISTRITO INDUSTRIAL SANTO DOMINGO OESTE (DISDO), EN HATO NUEVO, MANOGUAYABO"/>
    <s v="10 - FONDO GENERAL"/>
    <n v="13636"/>
    <s v="32 - SANTO DOMINGO"/>
    <n v="0"/>
    <n v="17251562.780000001"/>
    <n v="28251562.780000001"/>
    <n v="17251562.78000000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19578353.52"/>
    <n v="17000000"/>
    <n v="9824551.200000001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0"/>
    <n v="53562033.82"/>
    <n v="61859488"/>
    <n v="52237752.149999999"/>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5000000"/>
    <n v="5215509.3099999996"/>
    <n v="8000000"/>
    <n v="276490.93"/>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4278529"/>
    <n v="1711137.0699999998"/>
    <n v="278529"/>
    <n v="609650.97"/>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3550956.37"/>
    <n v="3000000"/>
    <n v="1097232.93"/>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5000000"/>
    <n v="1997551.06"/>
    <n v="5100000"/>
    <n v="1303088.0900000001"/>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5000000"/>
    <n v="1605233.7300000004"/>
    <n v="6650000"/>
    <n v="666321.72"/>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0"/>
    <n v="168997.71"/>
    <n v="700000"/>
    <n v="0"/>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2000000"/>
    <n v="21953.66"/>
    <n v="365000"/>
    <n v="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50000000"/>
    <n v="156777897.43000001"/>
    <n v="156777898"/>
    <n v="156777897.43000001"/>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50 - CRÉDITO INTERNO"/>
    <s v="(en blanco)"/>
    <s v="99 - MULTIPROVINCIAL"/>
    <n v="0"/>
    <n v="0"/>
    <n v="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11123746.57"/>
    <n v="15559982"/>
    <n v="11123746.5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2000000"/>
    <n v="31731809.960000001"/>
    <n v="34100000"/>
    <n v="29731809.960000001"/>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80269037.289999992"/>
    <n v="286785750.39999998"/>
    <n v="79934652.79999999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180516.21000000002"/>
    <n v="3000000"/>
    <n v="180516.21000000002"/>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10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10000000"/>
    <n v="9458750.5"/>
    <n v="11959000"/>
    <n v="9458750.5"/>
  </r>
  <r>
    <s v="2023"/>
    <x v="0"/>
    <x v="0"/>
    <x v="1"/>
    <x v="8"/>
    <s v="2 - Poder Ejecutivo"/>
    <s v="0211 - MINISTERIO DE OBRAS PÚBLICAS Y COMUNICACIONES"/>
    <s v="0001 - MINISTERIO DE OBRAS PUBLICAS Y COMUNICACIONES"/>
    <x v="3"/>
    <x v="9"/>
    <x v="19"/>
    <s v="2.6 - BIENES MUEBLES, INMUEBLES E INTANGIBLES"/>
    <s v="2.6.8 - BIENES INTANGIBLES"/>
    <s v="N"/>
    <s v="00 - N/A"/>
    <s v="20 - FONDOS CON DESTINO ESPECÍFICO"/>
    <s v="(en blanco)"/>
    <s v="99 - MULTIPROVINCIAL"/>
    <n v="0"/>
    <n v="101784038.97"/>
    <n v="152410116"/>
    <n v="96784038.969999999"/>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10927443.1"/>
    <n v="11500000"/>
    <n v="6764940"/>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n v="14790"/>
    <s v="14 - MARIA TRINIDAD SANCHEZ"/>
    <n v="45000000"/>
    <n v="27629628.300000001"/>
    <n v="45000000"/>
    <n v="27629628.300000001"/>
  </r>
  <r>
    <s v="2023"/>
    <x v="0"/>
    <x v="0"/>
    <x v="1"/>
    <x v="8"/>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4699300.9499999993"/>
    <n v="4700000"/>
    <n v="4699300.9499999993"/>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0"/>
    <n v="40000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56126.15"/>
    <n v="500000"/>
    <n v="56126.15"/>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6179345.7299999995"/>
    <n v="8200000"/>
    <n v="4838545.979999999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950478.18"/>
    <n v="1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2000000"/>
    <n v="111119.0900000003"/>
    <n v="3500000"/>
    <n v="95356.2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x v="3"/>
    <x v="9"/>
    <x v="52"/>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x v="3"/>
    <x v="17"/>
    <x v="93"/>
    <s v="2.7 - OBRAS"/>
    <s v="2.7.1 - OBRAS EN EDIFICACIONES"/>
    <s v="S"/>
    <s v="21 - RECONSTRUCCIÓN DEL COMEDOR EN SANS SOUCI SANTO DOMINGO"/>
    <s v="10 - FONDO GENERAL"/>
    <n v="13955"/>
    <s v="32 - SANTO DOMINGO"/>
    <n v="0"/>
    <n v="4117162.53"/>
    <n v="4117162.5300000003"/>
    <n v="0"/>
  </r>
  <r>
    <s v="2023"/>
    <x v="0"/>
    <x v="0"/>
    <x v="1"/>
    <x v="8"/>
    <s v="2 - Poder Ejecutivo"/>
    <s v="0211 - MINISTERIO DE OBRAS PÚBLICAS Y COMUNICACIONES"/>
    <s v="0001 - MINISTERIO DE OBRAS PUBLICAS Y COMUNICACIONES"/>
    <x v="3"/>
    <x v="17"/>
    <x v="98"/>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x v="3"/>
    <x v="17"/>
    <x v="98"/>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10 - FONDO GENERAL"/>
    <n v="13972"/>
    <s v="17 - PERAVIA"/>
    <n v="0"/>
    <n v="28506232.52"/>
    <n v="28506232.52"/>
    <n v="28506232.52"/>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n v="14323"/>
    <s v="02 - AZUA"/>
    <n v="10000000"/>
    <n v="10000000"/>
    <n v="10000000.870000001"/>
    <n v="0"/>
  </r>
  <r>
    <s v="2023"/>
    <x v="0"/>
    <x v="0"/>
    <x v="1"/>
    <x v="8"/>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10 - FONDO GENERAL"/>
    <n v="13643"/>
    <s v="22 - SAN JUAN"/>
    <n v="0"/>
    <n v="9268286.8299999982"/>
    <n v="14268286.830000002"/>
    <n v="9268286.8300000001"/>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n v="13635"/>
    <s v="32 - SANTO DOMINGO"/>
    <n v="103900990"/>
    <n v="11283228.350000001"/>
    <n v="11283229"/>
    <n v="11283228.35"/>
  </r>
  <r>
    <s v="2023"/>
    <x v="0"/>
    <x v="0"/>
    <x v="1"/>
    <x v="8"/>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n v="14112"/>
    <s v="99 - MULTIPROVINCIAL"/>
    <n v="0"/>
    <n v="62997590.199999996"/>
    <n v="163127546.41999999"/>
    <n v="62997590.199999996"/>
  </r>
  <r>
    <s v="2023"/>
    <x v="0"/>
    <x v="0"/>
    <x v="1"/>
    <x v="8"/>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n v="16159"/>
    <s v="31 - SAN JOSE DE OCOA"/>
    <n v="0"/>
    <n v="8865933.0399999991"/>
    <n v="9625044.1600000001"/>
    <n v="8865933.0399999991"/>
  </r>
  <r>
    <s v="2023"/>
    <x v="0"/>
    <x v="0"/>
    <x v="1"/>
    <x v="8"/>
    <s v="2 - Poder Ejecutivo"/>
    <s v="0211 - MINISTERIO DE OBRAS PÚBLICAS Y COMUNICACIONES"/>
    <s v="0001 - MINISTERIO DE OBRAS PUBLICAS Y COMUNICACIONES"/>
    <x v="1"/>
    <x v="6"/>
    <x v="27"/>
    <s v="2.7 - OBRAS"/>
    <s v="2.7.1 - OBRAS EN EDIFICACIONES"/>
    <s v="S"/>
    <s v="81 - CONSTRUCCIÓN Y RECONSTRUCCION DE CUATRO PLAYS DE BÉISBOL DE LA PROVINCIA SANTIAGO"/>
    <s v="10 - FONDO GENERAL"/>
    <n v="16311"/>
    <s v="25 - SANTIAGO"/>
    <n v="0"/>
    <n v="2200000"/>
    <n v="2200000"/>
    <n v="0"/>
  </r>
  <r>
    <s v="2023"/>
    <x v="0"/>
    <x v="0"/>
    <x v="1"/>
    <x v="8"/>
    <s v="2 - Poder Ejecutivo"/>
    <s v="0211 - MINISTERIO DE OBRAS PÚBLICAS Y COMUNICACIONES"/>
    <s v="0001 - MINISTERIO DE OBRAS PUBLICAS Y COMUNICACIONES"/>
    <x v="1"/>
    <x v="6"/>
    <x v="99"/>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n v="14920"/>
    <s v="01 - DISTRITO NACIONAL"/>
    <n v="27490398"/>
    <n v="19927518.359999999"/>
    <n v="19927518.59"/>
    <n v="19927518.359999999"/>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n v="13967"/>
    <s v="01 - DISTRITO NACIONAL"/>
    <n v="16155542"/>
    <n v="29569490.259999998"/>
    <n v="29569491"/>
    <n v="29569490.259999998"/>
  </r>
  <r>
    <s v="2023"/>
    <x v="0"/>
    <x v="0"/>
    <x v="1"/>
    <x v="8"/>
    <s v="2 - Poder Ejecutivo"/>
    <s v="0211 - MINISTERIO DE OBRAS PÚBLICAS Y COMUNICACIONES"/>
    <s v="0001 - MINISTERIO DE OBRAS PUBLICAS Y COMUNICACIONES"/>
    <x v="1"/>
    <x v="2"/>
    <x v="100"/>
    <s v="2.7 - OBRAS"/>
    <s v="2.7.1 - OBRAS EN EDIFICACIONES"/>
    <s v="S"/>
    <s v="15 - CONSTRUCCIÓN DEL MERCADO EN EL MUNICIPIO LA VEGA"/>
    <s v="10 - FONDO GENERAL"/>
    <n v="13838"/>
    <s v="13 - LA VEGA"/>
    <n v="0"/>
    <n v="49571274.140000001"/>
    <n v="57071275"/>
    <n v="49571274.140000001"/>
  </r>
  <r>
    <s v="2023"/>
    <x v="0"/>
    <x v="0"/>
    <x v="1"/>
    <x v="8"/>
    <s v="2 - Poder Ejecutivo"/>
    <s v="0211 - MINISTERIO DE OBRAS PÚBLICAS Y COMUNICACIONES"/>
    <s v="0001 - MINISTERIO DE OBRAS PUBLICAS Y COMUNICACIONES"/>
    <x v="1"/>
    <x v="2"/>
    <x v="92"/>
    <s v="2.7 - OBRAS"/>
    <s v="2.7.1 - OBRAS EN EDIFICACIONES"/>
    <s v="S"/>
    <s v="10 - CONSTRUCCIÓN DE LA CIUDAD ESPERANZA DE LOS BARRANCONES, PROVINCIA BARAHONA"/>
    <s v="10 - FONDO GENERAL"/>
    <n v="13652"/>
    <s v="04 - BARAHONA"/>
    <n v="24800000"/>
    <n v="43060814.280000001"/>
    <n v="49799445"/>
    <n v="25144451.949999999"/>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78239"/>
    <n v="38500.67"/>
    <n v="153585"/>
    <n v="38500.67"/>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23250.54"/>
    <n v="94100"/>
    <n v="123250.5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9310"/>
    <n v="95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303749.96000000002"/>
    <n v="403560"/>
    <n v="303749.96000000002"/>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400000"/>
    <n v="218778.51"/>
    <n v="166900"/>
    <n v="212937.51"/>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5000000"/>
    <n v="4341692.3299999991"/>
    <n v="5000000"/>
    <n v="4208986.04"/>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10000000"/>
    <n v="1880632.1800000002"/>
    <n v="2377635"/>
    <n v="1880632.180000000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1728957.24"/>
    <n v="2000000"/>
    <n v="1096395.18"/>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100000"/>
    <n v="248247.6"/>
    <n v="200000"/>
    <n v="173247.6"/>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299640.61"/>
    <n v="300000"/>
    <n v="224640.61"/>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00"/>
    <n v="9500000"/>
    <n v="95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n v="14054"/>
    <s v="32 - SANTO DOMINGO"/>
    <n v="1923380000"/>
    <n v="1511306103.4300001"/>
    <n v="2217698418"/>
    <n v="1511306103.4300001"/>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228500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4000000"/>
    <n v="579318.75"/>
    <n v="345372"/>
    <n v="289659.3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632100.28"/>
    <n v="1000000"/>
    <n v="632100.2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604025.17999999993"/>
    <n v="100000"/>
    <n v="254885.19"/>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6 - EQUIPOS DE DEFENSA Y SEGURIDAD"/>
    <s v="N"/>
    <s v="00 - N/A"/>
    <s v="10 - FONDO GENERAL"/>
    <s v="(en blanco)"/>
    <s v="99 - MULTIPROVINCIAL"/>
    <n v="5000000"/>
    <n v="6786186.5199999996"/>
    <n v="6923300"/>
    <n v="3973299.2"/>
  </r>
  <r>
    <s v="2023"/>
    <x v="0"/>
    <x v="0"/>
    <x v="1"/>
    <x v="8"/>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7 - OBRAS"/>
    <s v="2.7.1 - OBRAS EN EDIFICACIONES"/>
    <s v="N"/>
    <s v="00 - N/A"/>
    <s v="10 - FONDO GENERAL"/>
    <s v="(en blanco)"/>
    <s v="99 - MULTIPROVINCIAL"/>
    <n v="20000000"/>
    <n v="16664298.990000002"/>
    <n v="22000000"/>
    <n v="14923856.289999999"/>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158882.72"/>
    <n v="270000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98830"/>
    <n v="21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3200000"/>
    <n v="0"/>
    <n v="20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4200000"/>
    <n v="1274400"/>
    <n v="4200000"/>
    <n v="212400"/>
  </r>
  <r>
    <s v="2023"/>
    <x v="0"/>
    <x v="0"/>
    <x v="1"/>
    <x v="8"/>
    <s v="2 - Poder Ejecutivo"/>
    <s v="0211 - MINISTERIO DE OBRAS PÚBLICAS Y COMUNICACIONES"/>
    <s v="0004 - OFICINA METROPOLITANA DE SERVICIOS DE AUTOBUSES"/>
    <x v="3"/>
    <x v="9"/>
    <x v="19"/>
    <s v="2.7 - OBRAS"/>
    <s v="2.7.1 - OBRAS EN EDIFICACIONES"/>
    <s v="N"/>
    <s v="00 - N/A"/>
    <s v="20 - FONDOS CON DESTINO ESPECÍFICO"/>
    <s v="(en blanco)"/>
    <s v="99 - MULTIPROVINCIAL"/>
    <n v="2000000"/>
    <n v="1499213.94"/>
    <n v="2000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200000"/>
    <n v="973958.08"/>
    <n v="947389.87"/>
    <n v="795897.02"/>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500000"/>
    <n v="586654.69999999995"/>
    <n v="641000"/>
    <n v="536622.69999999995"/>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100000"/>
    <n v="86383.76"/>
    <n v="86383.76"/>
    <n v="86383.76"/>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0"/>
    <n v="0"/>
    <n v="4000"/>
    <n v="0"/>
  </r>
  <r>
    <s v="2023"/>
    <x v="0"/>
    <x v="0"/>
    <x v="1"/>
    <x v="8"/>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en blanco)"/>
    <s v="99 - MULTIPROVINCIAL"/>
    <n v="0"/>
    <n v="137450.01"/>
    <n v="137450.01"/>
    <n v="137450.01"/>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
    <n v="37760"/>
    <n v="25000"/>
    <n v="3776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525000"/>
    <n v="8012.2"/>
    <n v="18018.150000000023"/>
    <n v="8012.2"/>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en blanco)"/>
    <s v="99 - MULTIPROVINCIAL"/>
    <n v="0"/>
    <n v="104758.20999999999"/>
    <n v="104758.21"/>
    <n v="104758.20999999999"/>
  </r>
  <r>
    <s v="2023"/>
    <x v="0"/>
    <x v="0"/>
    <x v="1"/>
    <x v="8"/>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en blanco)"/>
    <s v="99 - MULTIPROVINCIAL"/>
    <n v="200000"/>
    <n v="0"/>
    <n v="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598512.4"/>
    <n v="1062000"/>
    <n v="598512.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200000"/>
    <n v="197487.51"/>
    <n v="23835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2869351.99"/>
    <n v="2500000"/>
    <n v="2869351.96"/>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304457.40000000002"/>
    <n v="437470"/>
    <n v="304457.39"/>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200000"/>
    <n v="8048.6"/>
    <n v="45000"/>
    <n v="8048.6"/>
  </r>
  <r>
    <s v="2023"/>
    <x v="0"/>
    <x v="0"/>
    <x v="1"/>
    <x v="8"/>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en blanco)"/>
    <s v="99 - MULTIPROVINCIAL"/>
    <n v="23000000"/>
    <n v="8479416.2799999993"/>
    <n v="951818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0"/>
    <n v="3595845"/>
    <n v="35955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22300"/>
    <n v="170000"/>
    <n v="2230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692746.72"/>
    <n v="480000"/>
    <n v="614746.7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3108817.03"/>
    <n v="3195000"/>
    <n v="3060931.869999999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x v="3"/>
    <x v="16"/>
    <x v="57"/>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x v="3"/>
    <x v="16"/>
    <x v="57"/>
    <s v="2.6 - BIENES MUEBLES, INMUEBLES E INTANGIBLES"/>
    <s v="2.6.8 - BIENES INTANGIBLES"/>
    <s v="N"/>
    <s v="00 - N/A"/>
    <s v="10 - FONDO GENERAL"/>
    <s v="(en blanco)"/>
    <s v="99 - MULTIPROVINCIAL"/>
    <n v="100000"/>
    <n v="59733.96"/>
    <n v="105000"/>
    <n v="59733.96"/>
  </r>
  <r>
    <s v="2023"/>
    <x v="0"/>
    <x v="0"/>
    <x v="1"/>
    <x v="8"/>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x v="3"/>
    <x v="16"/>
    <x v="57"/>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400000"/>
    <n v="230167.35"/>
    <n v="375000"/>
    <n v="0"/>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0"/>
    <n v="72905.27"/>
    <n v="80000"/>
    <n v="72905.27"/>
  </r>
  <r>
    <s v="2023"/>
    <x v="0"/>
    <x v="0"/>
    <x v="1"/>
    <x v="8"/>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3500000"/>
    <n v="2070791.32"/>
    <n v="37444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00000"/>
    <n v="426302.73"/>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5250000"/>
    <n v="163312"/>
    <n v="945000"/>
    <n v="163312"/>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250000"/>
    <n v="935685.65"/>
    <n v="1300000"/>
    <n v="935685.65"/>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000000"/>
    <n v="2386268.88"/>
    <n v="4300000"/>
    <n v="1781501.18"/>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3717930"/>
    <n v="14627446.280000001"/>
    <n v="19658170"/>
    <n v="1413555.04"/>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3000000"/>
    <n v="9108996.0700000003"/>
    <n v="18200000"/>
    <n v="1708998.95"/>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10403"/>
    <n v="22010983.59"/>
    <n v="30510403"/>
    <n v="21985023.5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480000"/>
    <n v="0"/>
    <n v="38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1330000"/>
    <n v="908495.86"/>
    <n v="1330000"/>
    <n v="897147.9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0"/>
    <n v="27901.919999999998"/>
    <n v="600000"/>
    <n v="27901.919999999998"/>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350000"/>
    <n v="2614187.04"/>
    <n v="2950000"/>
    <n v="2614187.0299999993"/>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800000"/>
    <n v="383959.62"/>
    <n v="800000"/>
    <n v="383959.62"/>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30000000"/>
    <n v="43657079.009999998"/>
    <n v="46900000"/>
    <n v="38573190.009999998"/>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0"/>
    <n v="370000"/>
    <n v="45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84168"/>
    <n v="58528"/>
    <n v="854168"/>
    <n v="5852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62000"/>
    <n v="245369.86"/>
    <n v="62000"/>
    <n v="180829.62"/>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50000"/>
    <n v="296856.05999999994"/>
    <n v="250000"/>
    <n v="170971.7"/>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10 - FONDO GENERAL"/>
    <s v="(en blanco)"/>
    <s v="99 - MULTIPROVINCIAL"/>
    <n v="1000000"/>
    <n v="0"/>
    <n v="750000"/>
    <n v="0"/>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x v="3"/>
    <x v="12"/>
    <x v="50"/>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en blanco)"/>
    <s v="99 - MULTIPROVINCIAL"/>
    <n v="1000000"/>
    <n v="1586607.5"/>
    <n v="3200000"/>
    <n v="1586607.5"/>
  </r>
  <r>
    <s v="2023"/>
    <x v="0"/>
    <x v="0"/>
    <x v="1"/>
    <x v="8"/>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12000000"/>
    <n v="31862935.870000001"/>
    <n v="34000000"/>
    <n v="20879449.710000001"/>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360000"/>
    <n v="679775.92"/>
    <n v="620000"/>
    <n v="679775.89999999991"/>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1325000"/>
    <n v="687489.47"/>
    <n v="859000"/>
    <n v="687489.47"/>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x v="3"/>
    <x v="12"/>
    <x v="32"/>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3200000"/>
    <n v="2871615.0100000002"/>
    <n v="2873500"/>
    <n v="2871614.99"/>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x v="3"/>
    <x v="12"/>
    <x v="32"/>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500000"/>
    <n v="632365.94000000006"/>
    <n v="900000"/>
    <n v="632365.93999999994"/>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409379.56"/>
    <n v="300000"/>
    <n v="409379.56"/>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x v="3"/>
    <x v="12"/>
    <x v="50"/>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586079.99"/>
    <n v="595000"/>
    <n v="586079.99"/>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1885495"/>
    <n v="2055000"/>
    <n v="1885495"/>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82880.01"/>
    <n v="2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7700"/>
    <n v="150000"/>
    <n v="0"/>
  </r>
  <r>
    <s v="2023"/>
    <x v="0"/>
    <x v="0"/>
    <x v="1"/>
    <x v="8"/>
    <s v="2 - Poder Ejecutivo"/>
    <s v="0212 - MINISTERIO DE INDUSTRIA, COMERCIO Y MIPYMES (MICM)"/>
    <s v="0008 - OFICINA NACIONAL DE DERECHO DE AUTOR"/>
    <x v="3"/>
    <x v="12"/>
    <x v="50"/>
    <s v="2.6 - BIENES MUEBLES, INMUEBLES E INTANGIBLES"/>
    <s v="2.6.6 - EQUIPOS DE DEFENSA Y SEGURIDAD"/>
    <s v="N"/>
    <s v="00 - N/A"/>
    <s v="10 - FONDO GENERAL"/>
    <s v="(en blanco)"/>
    <s v="99 - MULTIPROVINCIAL"/>
    <n v="0"/>
    <n v="0"/>
    <n v="360000"/>
    <n v="0"/>
  </r>
  <r>
    <s v="2023"/>
    <x v="0"/>
    <x v="0"/>
    <x v="1"/>
    <x v="8"/>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0"/>
    <n v="59019.35"/>
    <n v="73156.800000000003"/>
    <n v="3422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260000"/>
    <n v="814892.34"/>
    <n v="814892.34000000008"/>
    <n v="814892.34000000008"/>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50000"/>
    <n v="73695"/>
    <n v="73695"/>
    <n v="73695"/>
  </r>
  <r>
    <s v="2023"/>
    <x v="0"/>
    <x v="0"/>
    <x v="1"/>
    <x v="8"/>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en blanco)"/>
    <s v="99 - MULTIPROVINCIAL"/>
    <n v="0"/>
    <n v="6161.96"/>
    <n v="6667"/>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15395.5"/>
    <n v="2700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569914.25"/>
    <n v="574124.19999999995"/>
    <n v="356710.1"/>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23118.99"/>
    <n v="347461.99"/>
    <n v="323118.99"/>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200000"/>
    <n v="917454.71000000008"/>
    <n v="1399588.6099999999"/>
    <n v="540870.23"/>
  </r>
  <r>
    <s v="2023"/>
    <x v="0"/>
    <x v="0"/>
    <x v="1"/>
    <x v="8"/>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en blanco)"/>
    <s v="99 - MULTIPROVINCIAL"/>
    <n v="86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243418.78"/>
    <n v="243500"/>
    <n v="243418.78"/>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1129418.8699999999"/>
    <n v="1135000"/>
    <n v="1016796.84"/>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200000"/>
    <n v="82521.240000000005"/>
    <n v="83000"/>
    <n v="82521.240000000005"/>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7029.75999999999"/>
    <n v="117211.2"/>
    <n v="117029.75999999999"/>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39644.089999999997"/>
    <n v="39800"/>
    <n v="39644.089999999997"/>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14105300"/>
    <n v="1609084.29"/>
    <n v="7536606.0899999999"/>
    <n v="1609084.2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24782360"/>
    <n v="11533027.810000001"/>
    <n v="9694893.5300000012"/>
    <n v="8164083.1100000003"/>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2650850"/>
    <n v="957754.86"/>
    <n v="2896550"/>
    <n v="957754.86"/>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x v="3"/>
    <x v="17"/>
    <x v="60"/>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48600"/>
    <n v="24900.010000000002"/>
    <n v="1027771"/>
    <n v="12500.04"/>
  </r>
  <r>
    <s v="2023"/>
    <x v="0"/>
    <x v="0"/>
    <x v="1"/>
    <x v="8"/>
    <s v="2 - Poder Ejecutivo"/>
    <s v="0213 - MINISTERIO DE TURISMO"/>
    <s v="0001 - MINISTERIO DE TURISMO"/>
    <x v="3"/>
    <x v="17"/>
    <x v="60"/>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46500000"/>
    <n v="0"/>
    <n v="2835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1593406"/>
    <n v="53985.8"/>
    <n v="3519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3834200"/>
    <n v="253000"/>
    <n v="253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565160"/>
    <n v="1200000"/>
    <n v="156516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673290"/>
    <n v="37500"/>
    <n v="1684290"/>
    <n v="3750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349819"/>
    <n v="201377.87"/>
    <n v="296453"/>
    <n v="172250.47999999998"/>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61778"/>
    <n v="1040000"/>
    <n v="82010"/>
  </r>
  <r>
    <s v="2023"/>
    <x v="0"/>
    <x v="0"/>
    <x v="1"/>
    <x v="8"/>
    <s v="2 - Poder Ejecutivo"/>
    <s v="0213 - MINISTERIO DE TURISMO"/>
    <s v="0001 - MINISTERIO DE TURISMO"/>
    <x v="3"/>
    <x v="17"/>
    <x v="60"/>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x v="3"/>
    <x v="17"/>
    <x v="60"/>
    <s v="2.6 - BIENES MUEBLES, INMUEBLES E INTANGIBLES"/>
    <s v="2.6.8 - BIENES INTANGIBLES"/>
    <s v="N"/>
    <s v="00 - N/A"/>
    <s v="10 - FONDO GENERAL"/>
    <s v="(en blanco)"/>
    <s v="99 - MULTIPROVINCIAL"/>
    <n v="5019550"/>
    <n v="1031650"/>
    <n v="3399550"/>
    <n v="0"/>
  </r>
  <r>
    <s v="2023"/>
    <x v="0"/>
    <x v="0"/>
    <x v="1"/>
    <x v="8"/>
    <s v="2 - Poder Ejecutivo"/>
    <s v="0213 - MINISTERIO DE TURISMO"/>
    <s v="0001 - MINISTERIO DE TURISMO"/>
    <x v="3"/>
    <x v="17"/>
    <x v="60"/>
    <s v="2.6 - BIENES MUEBLES, INMUEBLES E INTANGIBLES"/>
    <s v="2.6.8 - BIENES INTANGIBLES"/>
    <s v="N"/>
    <s v="00 - N/A"/>
    <s v="20 - FONDOS CON DESTINO ESPECÍFICO"/>
    <s v="(en blanco)"/>
    <s v="99 - MULTIPROVINCIAL"/>
    <n v="1000000"/>
    <n v="3500000"/>
    <n v="4500000"/>
    <n v="0"/>
  </r>
  <r>
    <s v="2023"/>
    <x v="0"/>
    <x v="0"/>
    <x v="1"/>
    <x v="8"/>
    <s v="2 - Poder Ejecutivo"/>
    <s v="0213 - MINISTERIO DE TURISMO"/>
    <s v="0001 - MINISTERIO DE TURISMO"/>
    <x v="3"/>
    <x v="17"/>
    <x v="60"/>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x v="3"/>
    <x v="17"/>
    <x v="60"/>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0"/>
    <n v="4986478.72"/>
    <n v="10605377.52"/>
    <n v="4986478.7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30000000"/>
    <n v="964746.65000000014"/>
    <n v="2000000"/>
    <n v="713903.45000000007"/>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5333710.4000000004"/>
    <n v="15000000"/>
    <n v="5269219.67"/>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40000000"/>
    <n v="141942.20000000001"/>
    <n v="2000000"/>
    <n v="121882.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7840.01"/>
    <n v="3000000"/>
    <n v="7840.01"/>
  </r>
  <r>
    <s v="2023"/>
    <x v="0"/>
    <x v="0"/>
    <x v="1"/>
    <x v="8"/>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0"/>
    <n v="0"/>
  </r>
  <r>
    <s v="2023"/>
    <x v="0"/>
    <x v="0"/>
    <x v="1"/>
    <x v="8"/>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n v="15497"/>
    <s v="23 - SAN PEDRO DE MACORIS"/>
    <n v="0"/>
    <n v="75928.989999999991"/>
    <n v="75928.989999999991"/>
    <n v="75928.990000000005"/>
  </r>
  <r>
    <s v="2023"/>
    <x v="0"/>
    <x v="0"/>
    <x v="1"/>
    <x v="8"/>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351127.56"/>
    <n v="0"/>
  </r>
  <r>
    <s v="2023"/>
    <x v="0"/>
    <x v="0"/>
    <x v="1"/>
    <x v="8"/>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216162.2"/>
    <n v="216162.2"/>
    <n v="216162.2"/>
  </r>
  <r>
    <s v="2023"/>
    <x v="0"/>
    <x v="0"/>
    <x v="1"/>
    <x v="8"/>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n v="15452"/>
    <s v="21 - SAN CRISTOBAL"/>
    <n v="0"/>
    <n v="100000"/>
    <n v="189025.08999999985"/>
    <n v="0"/>
  </r>
  <r>
    <s v="2023"/>
    <x v="0"/>
    <x v="0"/>
    <x v="1"/>
    <x v="8"/>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n v="15493"/>
    <s v="04 - BARAHONA"/>
    <n v="0"/>
    <n v="0"/>
    <n v="430632.5"/>
    <n v="0"/>
  </r>
  <r>
    <s v="2023"/>
    <x v="0"/>
    <x v="0"/>
    <x v="1"/>
    <x v="8"/>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5"/>
    <n v="10944.16"/>
  </r>
  <r>
    <s v="2023"/>
    <x v="0"/>
    <x v="0"/>
    <x v="1"/>
    <x v="8"/>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0"/>
    <n v="0"/>
  </r>
  <r>
    <s v="2023"/>
    <x v="0"/>
    <x v="0"/>
    <x v="1"/>
    <x v="8"/>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n v="16070"/>
    <s v="11 - LA ALTAGRACIA"/>
    <n v="0"/>
    <n v="42783.9"/>
    <n v="47084.100000000006"/>
    <n v="0"/>
  </r>
  <r>
    <s v="2023"/>
    <x v="0"/>
    <x v="0"/>
    <x v="1"/>
    <x v="8"/>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n v="16326"/>
    <s v="08 - EL SEIBO"/>
    <n v="0"/>
    <n v="135004.42000000001"/>
    <n v="135004.42000000001"/>
    <n v="135004.42000000001"/>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2000000"/>
    <n v="47571800"/>
    <n v="195151300"/>
    <n v="4757180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0"/>
    <n v="0"/>
    <n v="78302565"/>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2000000"/>
    <n v="17489964.010000002"/>
    <n v="201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207777"/>
    <n v="600000"/>
    <n v="207777"/>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38871.68"/>
    <n v="4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392101.79"/>
    <n v="600000"/>
    <n v="345983.7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en blanco)"/>
    <s v="99 - MULTIPROVINCIAL"/>
    <n v="100000"/>
    <n v="464075"/>
    <n v="600000"/>
    <n v="49973"/>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2500000"/>
    <n v="2.9999999998835847E-2"/>
    <n v="30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7000000"/>
    <n v="2338124.46"/>
    <n v="7000000"/>
    <n v="1998220.7400000002"/>
  </r>
  <r>
    <s v="2023"/>
    <x v="0"/>
    <x v="0"/>
    <x v="1"/>
    <x v="8"/>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38350000"/>
    <n v="102299500.40000001"/>
    <n v="183608945.56"/>
    <n v="102299500.38999999"/>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37835265.189999998"/>
    <n v="37835265.189999998"/>
    <n v="37835265.189999998"/>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0"/>
    <n v="1094443.47"/>
    <n v="0"/>
  </r>
  <r>
    <s v="2023"/>
    <x v="0"/>
    <x v="0"/>
    <x v="1"/>
    <x v="8"/>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n v="15484"/>
    <s v="14 - MARIA TRINIDAD SANCHEZ"/>
    <n v="0"/>
    <n v="2499066.0300000003"/>
    <n v="2556785.89"/>
    <n v="2499066.0300000003"/>
  </r>
  <r>
    <s v="2023"/>
    <x v="0"/>
    <x v="0"/>
    <x v="1"/>
    <x v="8"/>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n v="15498"/>
    <s v="04 - BARAHONA"/>
    <n v="0"/>
    <n v="0"/>
    <n v="3531896.07"/>
    <n v="0"/>
  </r>
  <r>
    <s v="2023"/>
    <x v="0"/>
    <x v="0"/>
    <x v="1"/>
    <x v="8"/>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n v="15497"/>
    <s v="23 - SAN PEDRO DE MACORIS"/>
    <n v="0"/>
    <n v="1075627.08"/>
    <n v="1075627.5899999999"/>
    <n v="1075627.08"/>
  </r>
  <r>
    <s v="2023"/>
    <x v="0"/>
    <x v="0"/>
    <x v="1"/>
    <x v="8"/>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n v="15500"/>
    <s v="08 - EL SEIBO"/>
    <n v="0"/>
    <n v="1615154.3399999999"/>
    <n v="1679745.62"/>
    <n v="1615154.34"/>
  </r>
  <r>
    <s v="2023"/>
    <x v="0"/>
    <x v="0"/>
    <x v="1"/>
    <x v="8"/>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n v="15502"/>
    <s v="20 - SAMANA"/>
    <n v="0"/>
    <n v="10588348.979999999"/>
    <n v="19271631.890000001"/>
    <n v="10588348.98"/>
  </r>
  <r>
    <s v="2023"/>
    <x v="0"/>
    <x v="0"/>
    <x v="1"/>
    <x v="8"/>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n v="15452"/>
    <s v="21 - SAN CRISTOBAL"/>
    <n v="0"/>
    <n v="3264295.1000000006"/>
    <n v="4264295.0999999996"/>
    <n v="1378965.37"/>
  </r>
  <r>
    <s v="2023"/>
    <x v="0"/>
    <x v="0"/>
    <x v="1"/>
    <x v="8"/>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n v="15493"/>
    <s v="04 - BARAHONA"/>
    <n v="0"/>
    <n v="1361964.7599999998"/>
    <n v="2775191.54"/>
    <n v="1361964.76"/>
  </r>
  <r>
    <s v="2023"/>
    <x v="0"/>
    <x v="0"/>
    <x v="1"/>
    <x v="8"/>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n v="16070"/>
    <s v="11 - LA ALTAGRACIA"/>
    <n v="0"/>
    <n v="4379269.7699999996"/>
    <n v="4819429.1500000004"/>
    <n v="0"/>
  </r>
  <r>
    <s v="2023"/>
    <x v="0"/>
    <x v="0"/>
    <x v="1"/>
    <x v="8"/>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n v="16326"/>
    <s v="08 - EL SEIBO"/>
    <n v="0"/>
    <n v="27884776.579999998"/>
    <n v="27884776.579999998"/>
    <n v="27884776.579999998"/>
  </r>
  <r>
    <s v="2023"/>
    <x v="0"/>
    <x v="0"/>
    <x v="1"/>
    <x v="8"/>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n v="16327"/>
    <s v="21 - SAN CRISTOBAL"/>
    <n v="0"/>
    <n v="26248.3"/>
    <n v="26818.16"/>
    <n v="0"/>
  </r>
  <r>
    <s v="2023"/>
    <x v="0"/>
    <x v="0"/>
    <x v="1"/>
    <x v="8"/>
    <s v="2 - Poder Ejecutivo"/>
    <s v="0213 - MINISTERIO DE TURISMO"/>
    <s v="0002 - COMITE EJECUTOR DE INFRAESTRUCTA EN ZONAS TURISTICAS (CEIZTUR)"/>
    <x v="3"/>
    <x v="17"/>
    <x v="60"/>
    <s v="2.7 - OBRAS"/>
    <s v="2.7.1 - OBRAS EN EDIFICACIONES"/>
    <s v="S"/>
    <s v="55 - MEJORAMIENTO DEL BALNEARIO BOCA DE CACHON Y SU ENTORNO, MUNICIPIO JIMANI, PROVINCIA INDEPENDENCIA."/>
    <s v="20 - FONDOS CON DESTINO ESPECÍFICO"/>
    <n v="16342"/>
    <s v="10 - INDEPENDENCIA"/>
    <n v="0"/>
    <n v="8062973.0599999996"/>
    <n v="8062973.0599999996"/>
    <n v="0"/>
  </r>
  <r>
    <s v="2023"/>
    <x v="0"/>
    <x v="0"/>
    <x v="1"/>
    <x v="8"/>
    <s v="2 - Poder Ejecutivo"/>
    <s v="0213 - MINISTERIO DE TURISMO"/>
    <s v="0002 - COMITE EJECUTOR DE INFRAESTRUCTA EN ZONAS TURISTICAS (CEIZTUR)"/>
    <x v="2"/>
    <x v="18"/>
    <x v="95"/>
    <s v="2.7 - OBRAS"/>
    <s v="2.7.1 - OBRAS EN EDIFICACIONES"/>
    <s v="S"/>
    <s v="35 - HABILITACIÓN ESTACION DEPURADORA AGUAS RESIDUALES JUAN DOLIO, MUNICIPIO GUAYACANES, PROVINCIA DE SAN PEDRO DE MACORIS"/>
    <s v="20 - FONDOS CON DESTINO ESPECÍFICO"/>
    <n v="16115"/>
    <s v="23 - SAN PEDRO DE MACORIS"/>
    <n v="0"/>
    <n v="400237.78"/>
    <n v="706893.20000000019"/>
    <n v="400237.78"/>
  </r>
  <r>
    <s v="2023"/>
    <x v="0"/>
    <x v="0"/>
    <x v="1"/>
    <x v="8"/>
    <s v="2 - Poder Ejecutivo"/>
    <s v="0213 - MINISTERIO DE TURISMO"/>
    <s v="0002 - COMITE EJECUTOR DE INFRAESTRUCTA EN ZONAS TURISTICAS (CEIZTUR)"/>
    <x v="1"/>
    <x v="14"/>
    <x v="90"/>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x v="1"/>
    <x v="14"/>
    <x v="90"/>
    <s v="2.7 - OBRAS"/>
    <s v="2.7.1 - OBRAS EN EDIFICACIONES"/>
    <s v="S"/>
    <s v="08 - RECONSTRUCCIÓN DEL FRENTE COSTERO DE LA PLAYA SOSUA, MUNICIPIO SOSUA, PROVINCIA PUERTO PLATA"/>
    <s v="20 - FONDOS CON DESTINO ESPECÍFICO"/>
    <n v="15345"/>
    <s v="18 - PUERTO PLATA"/>
    <n v="0"/>
    <n v="21163791.760000002"/>
    <n v="46342564.640000001"/>
    <n v="21163791.760000002"/>
  </r>
  <r>
    <s v="2023"/>
    <x v="0"/>
    <x v="0"/>
    <x v="1"/>
    <x v="8"/>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n v="15087"/>
    <s v="23 - SAN PEDRO DE MACORIS"/>
    <n v="0"/>
    <n v="0"/>
    <n v="544063.04"/>
    <n v="0"/>
  </r>
  <r>
    <s v="2023"/>
    <x v="0"/>
    <x v="0"/>
    <x v="1"/>
    <x v="8"/>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n v="15083"/>
    <s v="20 - SAMANA"/>
    <n v="0"/>
    <n v="685783.06999999983"/>
    <n v="685783.06999999983"/>
    <n v="685783.07"/>
  </r>
  <r>
    <s v="2023"/>
    <x v="0"/>
    <x v="0"/>
    <x v="1"/>
    <x v="8"/>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n v="15092"/>
    <s v="32 - SANTO DOMINGO"/>
    <n v="0"/>
    <n v="12478363.59"/>
    <n v="14656454.590000009"/>
    <n v="12478363.59"/>
  </r>
  <r>
    <s v="2023"/>
    <x v="0"/>
    <x v="0"/>
    <x v="1"/>
    <x v="8"/>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n v="15087"/>
    <s v="23 - SAN PEDRO DE MACORIS"/>
    <n v="0"/>
    <n v="14014380.34"/>
    <n v="19195490.48"/>
    <n v="14014380.34"/>
  </r>
  <r>
    <s v="2023"/>
    <x v="0"/>
    <x v="0"/>
    <x v="1"/>
    <x v="8"/>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n v="15083"/>
    <s v="20 - SAMANA"/>
    <n v="0"/>
    <n v="18098524.619999997"/>
    <n v="18098524.619999997"/>
    <n v="18098524.620000001"/>
  </r>
  <r>
    <s v="2023"/>
    <x v="0"/>
    <x v="0"/>
    <x v="1"/>
    <x v="8"/>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n v="16135"/>
    <s v="21 - SAN CRISTOBAL"/>
    <n v="0"/>
    <n v="1791089.93"/>
    <n v="1791089.93"/>
    <n v="0"/>
  </r>
  <r>
    <s v="2023"/>
    <x v="0"/>
    <x v="0"/>
    <x v="1"/>
    <x v="8"/>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n v="15415"/>
    <s v="06 - DUARTE"/>
    <n v="0"/>
    <n v="2081933.19"/>
    <n v="2158659.4900000002"/>
    <n v="2081933.19"/>
  </r>
  <r>
    <s v="2023"/>
    <x v="0"/>
    <x v="0"/>
    <x v="1"/>
    <x v="8"/>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n v="15415"/>
    <s v="06 - DUARTE"/>
    <n v="0"/>
    <n v="17354277.559999999"/>
    <n v="22113342.190000001"/>
    <n v="17354277.559999999"/>
  </r>
  <r>
    <s v="2023"/>
    <x v="0"/>
    <x v="0"/>
    <x v="1"/>
    <x v="8"/>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n v="16317"/>
    <s v="20 - SAMANA"/>
    <n v="0"/>
    <n v="3560790.08"/>
    <n v="3817676.73"/>
    <n v="3560790.08"/>
  </r>
  <r>
    <s v="2023"/>
    <x v="0"/>
    <x v="0"/>
    <x v="1"/>
    <x v="8"/>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0"/>
    <n v="39804838.5"/>
    <n v="39804838.5"/>
    <n v="39804838.5"/>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3463557.140000001"/>
    <n v="14687516.85"/>
    <n v="13463557.140000001"/>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4732438.4000000004"/>
    <n v="4799023.7"/>
    <n v="4732438.4000000004"/>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686666.6300000001"/>
    <n v="1840000"/>
    <n v="1686666.6300000001"/>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0"/>
    <n v="1560822.5000000002"/>
    <n v="1560822.5"/>
    <n v="1560822.5000000002"/>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0"/>
    <n v="3208333.3699999996"/>
    <n v="3500000"/>
    <n v="3208333.3699999996"/>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0"/>
    <n v="1100000.0000000002"/>
    <n v="1100000"/>
    <n v="1100000.0000000002"/>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0"/>
    <n v="70833.3"/>
    <n v="85000"/>
    <n v="70833.3"/>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41666.69999999999"/>
    <n v="50000"/>
    <n v="41666.69999999999"/>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625000"/>
    <n v="750000"/>
    <n v="625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800000.00000000012"/>
    <n v="800000"/>
    <n v="800000.00000000012"/>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13000000"/>
    <n v="13000000"/>
    <n v="13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6000000"/>
    <n v="6000000"/>
    <n v="6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387500"/>
    <n v="465000"/>
    <n v="387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1666.699999999997"/>
    <n v="26000"/>
    <n v="21666.699999999997"/>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833333.29999999993"/>
    <n v="1000000"/>
    <n v="833333.29999999993"/>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25000"/>
    <n v="270000"/>
    <n v="225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08333.30000000005"/>
    <n v="250000"/>
    <n v="208333.30000000005"/>
  </r>
  <r>
    <s v="2023"/>
    <x v="0"/>
    <x v="0"/>
    <x v="1"/>
    <x v="8"/>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0"/>
    <n v="1270000"/>
    <n v="1270000"/>
    <n v="1270000"/>
  </r>
  <r>
    <s v="2023"/>
    <x v="0"/>
    <x v="0"/>
    <x v="1"/>
    <x v="8"/>
    <s v="2 - Poder Ejecutivo"/>
    <s v="0214 - PROCURADURÍA GENERAL DE LA REPÚBLICA"/>
    <s v="0001 - PROCURADURIA GENERAL DE LA REPUBLICA DOMINICANA"/>
    <x v="0"/>
    <x v="1"/>
    <x v="1"/>
    <s v="2.7 - OBRAS"/>
    <s v="2.7.1 - OBRAS EN EDIFICACIONES"/>
    <s v="N"/>
    <s v="00 - N/A"/>
    <s v="10 - FONDO GENERAL"/>
    <s v="(en blanco)"/>
    <s v="99 - MULTIPROVINCIAL"/>
    <n v="0"/>
    <n v="3000000"/>
    <n v="3000000"/>
    <n v="300000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8900000"/>
    <n v="589446.27"/>
    <n v="280000"/>
    <n v="589446.27"/>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800000"/>
    <n v="155640.10999999999"/>
    <n v="364000"/>
    <n v="155640.10999999999"/>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0"/>
    <n v="65224.5"/>
    <n v="98000"/>
    <n v="65224.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521516.91"/>
    <n v="1000000"/>
    <n v="239659.7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16844.56"/>
    <n v="2550391.64"/>
    <n v="316844.56"/>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5788410"/>
    <n v="579332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7192.599999999999"/>
    <n v="50000"/>
    <n v="17192.5999999999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x v="0"/>
    <x v="0"/>
    <x v="31"/>
    <s v="2.6 - BIENES MUEBLES, INMUEBLES E INTANGIBLES"/>
    <s v="2.6.6 - EQUIPOS DE DEFENSA Y SEGURIDAD"/>
    <s v="N"/>
    <s v="00 - N/A"/>
    <s v="10 - FONDO GENERAL"/>
    <s v="(en blanco)"/>
    <s v="99 - MULTIPROVINCIAL"/>
    <n v="100000"/>
    <n v="999612.23"/>
    <n v="1002100"/>
    <n v="738680"/>
  </r>
  <r>
    <s v="2023"/>
    <x v="0"/>
    <x v="0"/>
    <x v="1"/>
    <x v="8"/>
    <s v="2 - Poder Ejecutivo"/>
    <s v="0215 - MINISTERIO DE LA MUJER"/>
    <s v="0001 - MINISTERIO DE LA MUJER"/>
    <x v="0"/>
    <x v="0"/>
    <x v="31"/>
    <s v="2.7 - OBRAS"/>
    <s v="2.7.1 - OBRAS EN EDIFICACIONES"/>
    <s v="N"/>
    <s v="00 - N/A"/>
    <s v="10 - FONDO GENERAL"/>
    <s v="(en blanco)"/>
    <s v="99 - MULTIPROVINCIAL"/>
    <n v="0"/>
    <n v="15412682.270000001"/>
    <n v="15290237"/>
    <n v="9341894.4999999981"/>
  </r>
  <r>
    <s v="2023"/>
    <x v="0"/>
    <x v="0"/>
    <x v="1"/>
    <x v="8"/>
    <s v="2 - Poder Ejecutivo"/>
    <s v="0215 - MINISTERIO DE LA MUJER"/>
    <s v="0001 - MINISTERIO DE LA MUJER"/>
    <x v="0"/>
    <x v="0"/>
    <x v="31"/>
    <s v="2.7 - OBRAS"/>
    <s v="2.7.1 - OBRAS EN EDIFICACIONES"/>
    <s v="N"/>
    <s v="00 - N/A"/>
    <s v="10 - FONDO GENERAL"/>
    <s v="(en blanco)"/>
    <s v="99 - MULTIPROVINCIAL"/>
    <n v="0"/>
    <n v="0"/>
    <n v="370524"/>
    <n v="0"/>
  </r>
  <r>
    <s v="2023"/>
    <x v="0"/>
    <x v="0"/>
    <x v="1"/>
    <x v="8"/>
    <s v="2 - Poder Ejecutivo"/>
    <s v="0215 - MINISTERIO DE LA MUJER"/>
    <s v="0001 - MINISTERIO DE LA MUJER"/>
    <x v="0"/>
    <x v="0"/>
    <x v="31"/>
    <s v="2.7 - OBRAS"/>
    <s v="2.7.1 - OBRAS EN EDIFICACIONES"/>
    <s v="N"/>
    <s v="00 - N/A"/>
    <s v="70 - DONACION EXTERNA"/>
    <s v="(en blanco)"/>
    <s v="99 - MULTIPROVINCIAL"/>
    <n v="0"/>
    <n v="4368108.79"/>
    <n v="5051000"/>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500000"/>
    <n v="10047.81"/>
    <n v="250000"/>
    <n v="10047.81"/>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3800000"/>
    <n v="2802677.28"/>
    <n v="3100000"/>
    <n v="1010676.4199999999"/>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0"/>
    <n v="27388.98"/>
    <n v="100000"/>
    <n v="14998.98"/>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140153.60000000001"/>
    <n v="200000"/>
    <n v="140153.60000000001"/>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x v="1"/>
    <x v="5"/>
    <x v="42"/>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x v="1"/>
    <x v="5"/>
    <x v="42"/>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x v="1"/>
    <x v="13"/>
    <x v="39"/>
    <s v="2.6 - BIENES MUEBLES, INMUEBLES E INTANGIBLES"/>
    <s v="2.6.8 - BIENES INTANGIBLES"/>
    <s v="N"/>
    <s v="00 - N/A"/>
    <s v="10 - FONDO GENERAL"/>
    <s v="(en blanco)"/>
    <s v="99 - MULTIPROVINCIAL"/>
    <n v="0"/>
    <n v="454300"/>
    <n v="454300"/>
    <n v="0"/>
  </r>
  <r>
    <s v="2023"/>
    <x v="0"/>
    <x v="0"/>
    <x v="1"/>
    <x v="8"/>
    <s v="2 - Poder Ejecutivo"/>
    <s v="0215 - MINISTERIO DE LA MUJER"/>
    <s v="0001 - MINISTERIO DE LA MUJER"/>
    <x v="1"/>
    <x v="13"/>
    <x v="39"/>
    <s v="2.7 - OBRAS"/>
    <s v="2.7.1 - OBRAS EN EDIFICACIONES"/>
    <s v="N"/>
    <s v="00 - N/A"/>
    <s v="10 - FONDO GENERAL"/>
    <s v="(en blanco)"/>
    <s v="99 - MULTIPROVINCIAL"/>
    <n v="0"/>
    <n v="11412755.220000001"/>
    <n v="12769544"/>
    <n v="2282551.04"/>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1435102.7100000002"/>
    <n v="1901200"/>
    <n v="1403046.92"/>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0"/>
    <n v="0"/>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143691.17"/>
    <n v="3277692"/>
    <n v="718002.27"/>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7649.08"/>
    <n v="2511000"/>
    <n v="37649.0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470317.3500000006"/>
    <n v="12580755"/>
    <n v="1001829.4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11546954.809999999"/>
    <n v="19013775"/>
    <n v="5999345.3900000006"/>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20000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110211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70 - DONACION EXTERNA"/>
    <s v="(en blanco)"/>
    <s v="99 - MULTIPROVINCIAL"/>
    <n v="0"/>
    <n v="1990560.94"/>
    <n v="3099335"/>
    <n v="1360560.95"/>
  </r>
  <r>
    <s v="2023"/>
    <x v="0"/>
    <x v="0"/>
    <x v="1"/>
    <x v="8"/>
    <s v="2 - Poder Ejecutivo"/>
    <s v="0215 - MINISTERIO DE LA MUJER"/>
    <s v="0001 - MINISTERIO DE LA MUJER"/>
    <x v="1"/>
    <x v="13"/>
    <x v="63"/>
    <s v="2.6 - BIENES MUEBLES, INMUEBLES E INTANGIBLES"/>
    <s v="2.6.3 - EQUIPO E INSTRUMENTAL, CIENTÍFICO Y LABORATORIO"/>
    <s v="N"/>
    <s v="00 - N/A"/>
    <s v="10 - FONDO GENERAL"/>
    <s v="(en blanco)"/>
    <s v="99 - MULTIPROVINCIAL"/>
    <n v="0"/>
    <n v="0"/>
    <n v="0"/>
    <n v="0"/>
  </r>
  <r>
    <s v="2023"/>
    <x v="0"/>
    <x v="0"/>
    <x v="1"/>
    <x v="8"/>
    <s v="2 - Poder Ejecutivo"/>
    <s v="0215 - MINISTERIO DE LA MUJER"/>
    <s v="0001 - MINISTERIO DE LA MUJER"/>
    <x v="1"/>
    <x v="13"/>
    <x v="63"/>
    <s v="2.6 - BIENES MUEBLES, INMUEBLES E INTANGIBLES"/>
    <s v="2.6.4 - VEHÍCULOS Y EQUIPO DE TRANSPORTE, TRACCIÓN Y ELEVACIÓN"/>
    <s v="N"/>
    <s v="00 - N/A"/>
    <s v="10 - FONDO GENERAL"/>
    <s v="(en blanco)"/>
    <s v="99 - MULTIPROVINCIAL"/>
    <n v="0"/>
    <n v="744124.57000000007"/>
    <n v="857872"/>
    <n v="744124.24"/>
  </r>
  <r>
    <s v="2023"/>
    <x v="0"/>
    <x v="0"/>
    <x v="1"/>
    <x v="8"/>
    <s v="2 - Poder Ejecutivo"/>
    <s v="0215 - MINISTERIO DE LA MUJER"/>
    <s v="0001 - MINISTERIO DE LA MUJER"/>
    <x v="1"/>
    <x v="13"/>
    <x v="63"/>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0"/>
    <n v="8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99468.34"/>
    <n v="10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0"/>
    <n v="438796"/>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708566.4"/>
    <n v="1530263"/>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204444"/>
    <n v="213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x v="1"/>
    <x v="13"/>
    <x v="63"/>
    <s v="2.6 - BIENES MUEBLES, INMUEBLES E INTANGIBLES"/>
    <s v="2.6.6 - EQUIPOS DE DEFENSA Y SEGURIDAD"/>
    <s v="N"/>
    <s v="00 - N/A"/>
    <s v="10 - FONDO GENERAL"/>
    <s v="(en blanco)"/>
    <s v="99 - MULTIPROVINCIAL"/>
    <n v="0"/>
    <n v="28179.16"/>
    <n v="32000"/>
    <n v="0"/>
  </r>
  <r>
    <s v="2023"/>
    <x v="0"/>
    <x v="0"/>
    <x v="1"/>
    <x v="8"/>
    <s v="2 - Poder Ejecutivo"/>
    <s v="0215 - MINISTERIO DE LA MUJER"/>
    <s v="0001 - MINISTERIO DE LA MUJER"/>
    <x v="1"/>
    <x v="13"/>
    <x v="63"/>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x v="1"/>
    <x v="13"/>
    <x v="63"/>
    <s v="2.7 - OBRAS"/>
    <s v="2.7.1 - OBRAS EN EDIFICACIONES"/>
    <s v="N"/>
    <s v="00 - N/A"/>
    <s v="10 - FONDO GENERAL"/>
    <s v="(en blanco)"/>
    <s v="99 - MULTIPROVINCIAL"/>
    <n v="0"/>
    <n v="3180453.93"/>
    <n v="3699000"/>
    <n v="0"/>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4600000"/>
    <n v="7525157.0700000003"/>
    <n v="6115189"/>
    <n v="5943172.6300000008"/>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2000000"/>
    <n v="2880236.3099999996"/>
    <n v="4339426"/>
    <n v="1039097.0000000001"/>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0"/>
    <n v="86983.18"/>
    <n v="876984"/>
    <n v="51023.1999999999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
    <n v="136200"/>
    <n v="140000"/>
    <n v="136200"/>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000000"/>
    <n v="3287256.36"/>
    <n v="3287258"/>
    <n v="2206204.08"/>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470000"/>
    <n v="4593.66"/>
    <n v="4594"/>
    <n v="4593.66"/>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500000"/>
    <n v="675231.13"/>
    <n v="675776"/>
    <n v="663117.24"/>
  </r>
  <r>
    <s v="2023"/>
    <x v="0"/>
    <x v="0"/>
    <x v="1"/>
    <x v="8"/>
    <s v="2 - Poder Ejecutivo"/>
    <s v="0216 - MINISTERIO DE CULTURA"/>
    <s v="0001 - MINISTERIO DE CULTURA"/>
    <x v="1"/>
    <x v="6"/>
    <x v="13"/>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6165"/>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500000"/>
    <n v="38085.42"/>
    <n v="150000"/>
    <n v="38085.4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050000"/>
    <n v="527196.21"/>
    <n v="624161"/>
    <n v="358112.35"/>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0"/>
    <n v="0"/>
    <n v="20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01"/>
    <n v="1745001"/>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33253"/>
    <n v="763364.23"/>
    <n v="771238"/>
    <n v="475997.83999999997"/>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
    <n v="2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
    <n v="153375.72"/>
    <n v="590820"/>
    <n v="153375.7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x v="1"/>
    <x v="6"/>
    <x v="13"/>
    <s v="2.6 - BIENES MUEBLES, INMUEBLES E INTANGIBLES"/>
    <s v="2.6.6 - EQUIPOS DE DEFENSA Y SEGURIDAD"/>
    <s v="N"/>
    <s v="00 - N/A"/>
    <s v="10 - FONDO GENERAL"/>
    <s v="(en blanco)"/>
    <s v="99 - MULTIPROVINCIAL"/>
    <n v="0"/>
    <n v="185661.19"/>
    <n v="200000"/>
    <n v="0"/>
  </r>
  <r>
    <s v="2023"/>
    <x v="0"/>
    <x v="0"/>
    <x v="1"/>
    <x v="8"/>
    <s v="2 - Poder Ejecutivo"/>
    <s v="0216 - MINISTERIO DE CULTURA"/>
    <s v="0001 - MINISTERIO DE CULTURA"/>
    <x v="1"/>
    <x v="6"/>
    <x v="13"/>
    <s v="2.7 - OBRAS"/>
    <s v="2.7.1 - OBRAS EN EDIFICACIONES"/>
    <s v="N"/>
    <s v="00 - N/A"/>
    <s v="10 - FONDO GENERAL"/>
    <s v="(en blanco)"/>
    <s v="99 - MULTIPROVINCIAL"/>
    <n v="0"/>
    <n v="22534754.819999997"/>
    <n v="22534756"/>
    <n v="15934754.820000002"/>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80000"/>
    <n v="223771.49000000002"/>
    <n v="97835"/>
    <n v="99688.59"/>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1758298.13"/>
    <n v="1852700"/>
    <n v="1394858.13"/>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23954"/>
    <n v="100000"/>
    <n v="23954"/>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280345.26"/>
    <n v="273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38940"/>
  </r>
  <r>
    <s v="2023"/>
    <x v="0"/>
    <x v="0"/>
    <x v="1"/>
    <x v="8"/>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30000"/>
    <n v="276418.46999999997"/>
    <n v="359000"/>
    <n v="71098.47"/>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x v="1"/>
    <x v="6"/>
    <x v="13"/>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en blanco)"/>
    <s v="99 - MULTIPROVINCIAL"/>
    <n v="0"/>
    <n v="4005231.99"/>
    <n v="25000000"/>
    <n v="4005231.39"/>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497751.25"/>
    <n v="843745"/>
    <n v="493031.25"/>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1763651.73"/>
    <n v="1763652"/>
    <n v="1763651.73"/>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1000000"/>
    <n v="557304.72"/>
    <n v="638000"/>
    <n v="486740.72000000003"/>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830204.59000000008"/>
    <n v="830205"/>
    <n v="472569.01"/>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5111.76"/>
    <n v="5112"/>
    <n v="5111.76"/>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1045081.24"/>
    <n v="1045082"/>
    <n v="1045081.24"/>
  </r>
  <r>
    <s v="2023"/>
    <x v="0"/>
    <x v="0"/>
    <x v="1"/>
    <x v="8"/>
    <s v="2 - Poder Ejecutivo"/>
    <s v="0216 - MINISTERIO DE CULTURA"/>
    <s v="0005 - DIRECCIÓN GENERAL DE BELLAS ARTES"/>
    <x v="1"/>
    <x v="6"/>
    <x v="13"/>
    <s v="2.6 - BIENES MUEBLES, INMUEBLES E INTANGIBLES"/>
    <s v="2.6.3 - EQUIPO E INSTRUMENTAL, CIENTÍFICO Y LABORATORIO"/>
    <s v="N"/>
    <s v="00 - N/A"/>
    <s v="10 - FONDO GENERAL"/>
    <s v="(en blanco)"/>
    <s v="99 - MULTIPROVINCIAL"/>
    <n v="0"/>
    <n v="24780"/>
    <n v="24780"/>
    <n v="2478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5200000"/>
    <n v="2518028"/>
    <n v="2518100"/>
    <n v="2518028"/>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5064.16"/>
    <n v="5065"/>
    <n v="5064.16"/>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148999.99"/>
    <n v="1490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9676"/>
    <n v="9676"/>
    <n v="9676"/>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1124654.6000000001"/>
    <n v="1151000"/>
    <n v="1124654.6000000001"/>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43954.83"/>
    <n v="43955"/>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248514.52"/>
    <n v="248515"/>
    <n v="132874.51999999999"/>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51120.26"/>
    <n v="51121"/>
    <n v="42270.26"/>
  </r>
  <r>
    <s v="2023"/>
    <x v="0"/>
    <x v="0"/>
    <x v="1"/>
    <x v="8"/>
    <s v="2 - Poder Ejecutivo"/>
    <s v="0216 - MINISTERIO DE CULTURA"/>
    <s v="0005 - DIRECCIÓN GENERAL DE BELLAS ARTES"/>
    <x v="1"/>
    <x v="6"/>
    <x v="13"/>
    <s v="2.6 - BIENES MUEBLES, INMUEBLES E INTANGIBLES"/>
    <s v="2.6.6 - EQUIPOS DE DEFENSA Y SEGURIDAD"/>
    <s v="N"/>
    <s v="00 - N/A"/>
    <s v="10 - FONDO GENERAL"/>
    <s v="(en blanco)"/>
    <s v="99 - MULTIPROVINCIAL"/>
    <n v="0"/>
    <n v="24327.54"/>
    <n v="30000"/>
    <n v="24327.54"/>
  </r>
  <r>
    <s v="2023"/>
    <x v="0"/>
    <x v="0"/>
    <x v="1"/>
    <x v="8"/>
    <s v="2 - Poder Ejecutivo"/>
    <s v="0216 - MINISTERIO DE CULTURA"/>
    <s v="0005 - DIRECCIÓN GENERAL DE BELLAS ARTES"/>
    <x v="1"/>
    <x v="6"/>
    <x v="13"/>
    <s v="2.6 - BIENES MUEBLES, INMUEBLES E INTANGIBLES"/>
    <s v="2.6.9 - EDIFICIOS, ESTRUCTURAS, TIERRAS, TERRENOS Y OBJETOS DE VALOR"/>
    <s v="N"/>
    <s v="00 - N/A"/>
    <s v="10 - FONDO GENERAL"/>
    <s v="(en blanco)"/>
    <s v="99 - MULTIPROVINCIAL"/>
    <n v="0"/>
    <n v="81892"/>
    <n v="81892"/>
    <n v="81892"/>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x v="1"/>
    <x v="6"/>
    <x v="13"/>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x v="1"/>
    <x v="6"/>
    <x v="13"/>
    <s v="2.6 - BIENES MUEBLES, INMUEBLES E INTANGIBLES"/>
    <s v="2.6.5 - MAQUINARIA, OTROS EQUIPOS Y HERRAMIENTAS"/>
    <s v="N"/>
    <s v="00 - N/A"/>
    <s v="10 - FONDO GENERAL"/>
    <s v="(en blanco)"/>
    <s v="99 - MULTIPROVINCIAL"/>
    <n v="0"/>
    <n v="70682"/>
    <n v="70800"/>
    <n v="70682"/>
  </r>
  <r>
    <s v="2023"/>
    <x v="0"/>
    <x v="0"/>
    <x v="1"/>
    <x v="8"/>
    <s v="2 - Poder Ejecutivo"/>
    <s v="0216 - MINISTERIO DE CULTURA"/>
    <s v="0006 - DIRECCIÓN GENERAL DE MUSEOS"/>
    <x v="1"/>
    <x v="6"/>
    <x v="13"/>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2800000"/>
    <n v="2885553.2199999997"/>
    <n v="3204908.0700000003"/>
    <n v="2885553.2199999997"/>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76493"/>
    <n v="282351.18"/>
    <n v="144393.04999999999"/>
    <n v="141982.3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960000"/>
    <n v="64780.82"/>
    <n v="113845.30999999994"/>
    <n v="64780.8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x v="1"/>
    <x v="2"/>
    <x v="3"/>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468400"/>
    <n v="307999.96000000002"/>
    <n v="2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60000"/>
    <n v="144687.10999999999"/>
    <n v="164523.97999999998"/>
    <n v="144687.1099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x v="1"/>
    <x v="2"/>
    <x v="3"/>
    <s v="2.6 - BIENES MUEBLES, INMUEBLES E INTANGIBLES"/>
    <s v="2.6.6 - EQUIPOS DE DEFENSA Y SEGURIDAD"/>
    <s v="N"/>
    <s v="00 - N/A"/>
    <s v="10 - FONDO GENERAL"/>
    <s v="(en blanco)"/>
    <s v="99 - MULTIPROVINCIAL"/>
    <n v="120000"/>
    <n v="1016454.18"/>
    <n v="1452038.88"/>
    <n v="139830"/>
  </r>
  <r>
    <s v="2023"/>
    <x v="0"/>
    <x v="0"/>
    <x v="1"/>
    <x v="8"/>
    <s v="2 - Poder Ejecutivo"/>
    <s v="0217 - MINISTERIO DE LA JUVENTUD"/>
    <s v="0001 - MINISTERIO DE LA JUVENTUD"/>
    <x v="1"/>
    <x v="2"/>
    <x v="3"/>
    <s v="2.6 - BIENES MUEBLES, INMUEBLES E INTANGIBLES"/>
    <s v="2.6.8 - BIENES INTANGIBLES"/>
    <s v="N"/>
    <s v="00 - N/A"/>
    <s v="10 - FONDO GENERAL"/>
    <s v="(en blanco)"/>
    <s v="99 - MULTIPROVINCIAL"/>
    <n v="740000"/>
    <n v="0"/>
    <n v="0"/>
    <n v="0"/>
  </r>
  <r>
    <s v="2023"/>
    <x v="0"/>
    <x v="0"/>
    <x v="1"/>
    <x v="8"/>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500000"/>
    <n v="0"/>
  </r>
  <r>
    <s v="2023"/>
    <x v="0"/>
    <x v="0"/>
    <x v="1"/>
    <x v="8"/>
    <s v="2 - Poder Ejecutivo"/>
    <s v="0218 - MINISTERIO DE MEDIO AMBIENTE Y RECURSOS NATURALES"/>
    <s v="0001 - MINISTERIO  DE MEDIO AMBIENTE Y RECURSOS NATURALES"/>
    <x v="3"/>
    <x v="10"/>
    <x v="64"/>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en blanco)"/>
    <s v="99 - MULTIPROVINCIAL"/>
    <n v="0"/>
    <n v="0"/>
    <n v="210024"/>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en blanco)"/>
    <s v="99 - MULTIPROVINCIAL"/>
    <n v="19032000"/>
    <n v="56706.22"/>
    <n v="89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x v="2"/>
    <x v="18"/>
    <x v="66"/>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772800"/>
    <n v="422465.01"/>
    <n v="772800"/>
    <n v="70000"/>
  </r>
  <r>
    <s v="2023"/>
    <x v="0"/>
    <x v="0"/>
    <x v="1"/>
    <x v="8"/>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x v="2"/>
    <x v="18"/>
    <x v="67"/>
    <s v="2.6 - BIENES MUEBLES, INMUEBLES E INTANGIBLES"/>
    <s v="2.6.7 - ACTIVOS BIOLÓGICOS"/>
    <s v="N"/>
    <s v="00 - N/A"/>
    <s v="10 - FONDO GENERAL"/>
    <s v="(en blanco)"/>
    <s v="99 - MULTIPROVINCIAL"/>
    <n v="246875"/>
    <n v="0"/>
    <n v="875"/>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en blanco)"/>
    <s v="99 - MULTIPROVINCIAL"/>
    <n v="0"/>
    <n v="34000000"/>
    <n v="398060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284000"/>
    <n v="70000"/>
    <n v="74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20 - FONDOS CON DESTINO ESPECÍFICO"/>
    <s v="(en blanco)"/>
    <s v="99 - MULTIPROVINCIAL"/>
    <n v="0"/>
    <n v="0"/>
    <n v="5000"/>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en blanco)"/>
    <s v="99 - MULTIPROVINCIAL"/>
    <n v="0"/>
    <n v="2362000"/>
    <n v="31640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0"/>
    <n v="52313.36"/>
    <n v="54300"/>
    <n v="52313.36"/>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0"/>
    <n v="0"/>
    <n v="94395"/>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x v="2"/>
    <x v="7"/>
    <x v="71"/>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0"/>
    <n v="0"/>
    <n v="40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0"/>
    <n v="0"/>
    <n v="710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25000"/>
    <n v="616269.07999999996"/>
    <n v="625000"/>
    <n v="413746.24"/>
  </r>
  <r>
    <s v="2023"/>
    <x v="0"/>
    <x v="0"/>
    <x v="1"/>
    <x v="8"/>
    <s v="2 - Poder Ejecutivo"/>
    <s v="0218 - MINISTERIO DE MEDIO AMBIENTE Y RECURSOS NATURALES"/>
    <s v="0001 - MINISTERIO  DE MEDIO AMBIENTE Y RECURSOS NATURALES"/>
    <x v="2"/>
    <x v="7"/>
    <x v="28"/>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x v="2"/>
    <x v="7"/>
    <x v="28"/>
    <s v="2.7 - OBRAS"/>
    <s v="2.7.1 - OBRAS EN EDIFICACIONES"/>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28"/>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x v="2"/>
    <x v="7"/>
    <x v="72"/>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840000"/>
    <n v="140000"/>
    <n v="630000"/>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x v="2"/>
    <x v="7"/>
    <x v="73"/>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7909464"/>
    <n v="2619457.69"/>
    <n v="13417255"/>
    <n v="1762936.99"/>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22569502"/>
    <n v="56393611.140000001"/>
    <n v="49411502"/>
    <n v="19913611.140000001"/>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16055650"/>
    <n v="3822886.5399999996"/>
    <n v="13172417"/>
    <n v="2875620.4"/>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24360115"/>
    <n v="44909334.670000002"/>
    <n v="47506654"/>
    <n v="44909334.660000004"/>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0"/>
    <n v="386739.08"/>
    <n v="1536671"/>
    <n v="386739.0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5000"/>
    <n v="0"/>
    <n v="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689150"/>
    <n v="1118846.47"/>
    <n v="1070650"/>
    <n v="573307.43000000005"/>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953700"/>
    <n v="350000"/>
    <n v="13267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437597.1"/>
    <n v="51119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138240.01"/>
    <n v="183703"/>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6930"/>
    <n v="84531.26999999999"/>
    <n v="91462"/>
    <n v="84531.27"/>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8500"/>
    <n v="0"/>
    <n v="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0"/>
    <n v="53804.350000000006"/>
    <n v="117805"/>
    <n v="35999.440000000002"/>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578347"/>
    <n v="231890000"/>
    <n v="277059185"/>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34922"/>
    <n v="5670858.54"/>
    <n v="5671781"/>
    <n v="5670858.54"/>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0"/>
    <n v="34147500"/>
    <n v="5692625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77500000"/>
    <n v="138187840"/>
    <n v="138187840"/>
    <n v="13818784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0"/>
    <n v="0"/>
    <n v="7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7500000"/>
    <n v="1000"/>
    <n v="75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953320"/>
    <n v="0"/>
    <n v="95332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3700"/>
    <n v="56859.890000000007"/>
    <n v="2223700"/>
    <n v="56859.890000000007"/>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10000"/>
    <n v="8484640.0099999998"/>
    <n v="13940000"/>
    <n v="169492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467575"/>
    <n v="700000"/>
    <n v="46757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1071358.99"/>
    <n v="1004000"/>
    <n v="671574.9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3050"/>
    <n v="21855529.580000002"/>
    <n v="70420782"/>
    <n v="21855529.58000000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46573"/>
    <n v="4397983.45"/>
    <n v="26871183"/>
    <n v="4397983.4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676600"/>
    <n v="669172.05000000005"/>
    <n v="676600"/>
    <n v="541672.0500000000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299464.44"/>
    <n v="3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336460.53"/>
    <n v="633575"/>
    <n v="253574.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157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700235.6"/>
    <n v="2431884"/>
    <n v="31883.599999999999"/>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12795.92"/>
    <n v="157796"/>
    <n v="12795.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256599.9"/>
    <n v="2566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615773.15"/>
    <n v="615774"/>
    <n v="205438"/>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x v="2"/>
    <x v="7"/>
    <x v="74"/>
    <s v="2.6 - BIENES MUEBLES, INMUEBLES E INTANGIBLES"/>
    <s v="2.6.8 - BIENES INTANGIBLES"/>
    <s v="N"/>
    <s v="00 - N/A"/>
    <s v="10 - FONDO GENERAL"/>
    <s v="(en blanco)"/>
    <s v="99 - MULTIPROVINCIAL"/>
    <n v="1676062"/>
    <n v="4999180.55"/>
    <n v="5025243"/>
    <n v="1180070.45"/>
  </r>
  <r>
    <s v="2023"/>
    <x v="0"/>
    <x v="0"/>
    <x v="1"/>
    <x v="8"/>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en blanco)"/>
    <s v="99 - MULTIPROVINCIAL"/>
    <n v="0"/>
    <n v="0"/>
    <n v="962169"/>
    <n v="0"/>
  </r>
  <r>
    <s v="2023"/>
    <x v="0"/>
    <x v="0"/>
    <x v="1"/>
    <x v="8"/>
    <s v="2 - Poder Ejecutivo"/>
    <s v="0218 - MINISTERIO DE MEDIO AMBIENTE Y RECURSOS NATURALES"/>
    <s v="0001 - MINISTERIO  DE MEDIO AMBIENTE Y RECURSOS NATURALES"/>
    <x v="2"/>
    <x v="7"/>
    <x v="74"/>
    <s v="2.7 - OBRAS"/>
    <s v="2.7.1 - OBRAS EN EDIFICACIONES"/>
    <s v="N"/>
    <s v="00 - N/A"/>
    <s v="10 - FONDO GENERAL"/>
    <s v="(en blanco)"/>
    <s v="99 - MULTIPROVINCIAL"/>
    <n v="1100000"/>
    <n v="1864400.03"/>
    <n v="1865000"/>
    <n v="1864400.0299999998"/>
  </r>
  <r>
    <s v="2023"/>
    <x v="0"/>
    <x v="0"/>
    <x v="1"/>
    <x v="8"/>
    <s v="2 - Poder Ejecutivo"/>
    <s v="0218 - MINISTERIO DE MEDIO AMBIENTE Y RECURSOS NATURALES"/>
    <s v="0001 - MINISTERIO  DE MEDIO AMBIENTE Y RECURSOS NATURALES"/>
    <x v="2"/>
    <x v="7"/>
    <x v="74"/>
    <s v="2.7 - OBRAS"/>
    <s v="2.7.1 - OBRAS EN EDIFICACIONES"/>
    <s v="N"/>
    <s v="00 - N/A"/>
    <s v="20 - FONDOS CON DESTINO ESPECÍFICO"/>
    <s v="(en blanco)"/>
    <s v="99 - MULTIPROVINCIAL"/>
    <n v="20000000"/>
    <n v="1090768.53"/>
    <n v="18800000"/>
    <n v="1016968.63"/>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0"/>
    <n v="17110000"/>
    <n v="1711000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1838310.2"/>
    <n v="1838310.2"/>
    <n v="1794650.2"/>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24000"/>
    <n v="2690000"/>
    <n v="240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30000"/>
    <n v="1330225"/>
    <n v="1430000"/>
    <n v="123045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2858"/>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5000"/>
    <n v="645250"/>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428"/>
    <n v="0"/>
    <n v="0.57000000000698492"/>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5000"/>
    <n v="697604.97"/>
    <n v="715000"/>
    <n v="63410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0000"/>
    <n v="615239.94999999995"/>
    <n v="710000"/>
    <n v="615239.9499999999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2 - AZUA"/>
    <n v="0"/>
    <n v="309662.86"/>
    <n v="315604.28000000003"/>
    <n v="2152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54831.41999999998"/>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54803.39000000001"/>
    <n v="157802.16"/>
    <n v="103371.96"/>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600000"/>
    <n v="901920"/>
    <n v="10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300000"/>
    <n v="45096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300000"/>
    <n v="45096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300000"/>
    <n v="45096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450990"/>
    <n v="500256.66000000003"/>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4"/>
    <n v="593959.99"/>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300000"/>
    <n v="45096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54284"/>
    <n v="289285.71999999997"/>
    <n v="15428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36677.70000000001"/>
    <n v="2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73160"/>
    <n v="73160"/>
    <n v="7316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13377.14"/>
    <n v="113377.14"/>
    <n v="112857.1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68338.850000000006"/>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36580"/>
    <n v="36580"/>
    <n v="365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68338.850000000006"/>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42480"/>
    <n v="42480"/>
    <n v="424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77142"/>
    <n v="144874.29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68338.850000000006"/>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56688.569999999992"/>
    <n v="56688.57"/>
    <n v="56428.56999999999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76948.44"/>
    <n v="144642.84"/>
    <n v="76948.4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68338.899999999994"/>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68338.850000000006"/>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56670.399999999994"/>
    <n v="56688.57"/>
    <n v="56200.399999999994"/>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10 - INDEPENDENCIA"/>
    <n v="0"/>
    <n v="0"/>
    <n v="2.0000000000436557E-2"/>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2 - AZUA"/>
    <n v="83308563"/>
    <n v="29873334.829999994"/>
    <n v="32608563"/>
    <n v="29471090.099999998"/>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3 - BAHORUCO"/>
    <n v="41654282"/>
    <n v="29346274.010000002"/>
    <n v="29354282"/>
    <n v="28995940.059999999"/>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4 - BARAHONA"/>
    <n v="41654282"/>
    <n v="12849245.699999997"/>
    <n v="27854282"/>
    <n v="12743542.909999998"/>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7 - ELIAS PINA"/>
    <n v="41654281"/>
    <n v="18401733.68"/>
    <n v="33406480.990000002"/>
    <n v="14449832.850000001"/>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10 - INDEPENDENCIA"/>
    <n v="41654282"/>
    <n v="29646828.32"/>
    <n v="29654282"/>
    <n v="29646828.32"/>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22 - SAN JUAN"/>
    <n v="41654281"/>
    <n v="12346440.159999998"/>
    <n v="27394281"/>
    <n v="11921081.139999999"/>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11575523"/>
    <n v="3041852.45"/>
    <n v="6584364"/>
    <n v="625840.18999999994"/>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28170502"/>
    <n v="14716876.27"/>
    <n v="18257558"/>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5576000"/>
    <n v="1137521.33"/>
    <n v="1326000"/>
    <n v="1137521.33"/>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660350"/>
    <n v="59990"/>
    <n v="660350"/>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en blanco)"/>
    <s v="99 - MULTIPROVINCIAL"/>
    <n v="0"/>
    <n v="1650509.99"/>
    <n v="3150509.99"/>
    <n v="1650509.99"/>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256222"/>
    <n v="786614.33000000007"/>
    <n v="1969016"/>
    <n v="613732.53"/>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3472"/>
    <n v="86730"/>
    <n v="2500523.21"/>
    <n v="86730"/>
  </r>
  <r>
    <s v="2023"/>
    <x v="0"/>
    <x v="0"/>
    <x v="1"/>
    <x v="8"/>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en blanco)"/>
    <s v="99 - MULTIPROVINCIAL"/>
    <n v="2000000"/>
    <n v="28797090"/>
    <n v="28797100"/>
    <n v="2879709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0"/>
    <n v="1403469.93"/>
    <n v="1500000"/>
    <n v="1403469.93"/>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300000"/>
    <n v="0"/>
    <n v="3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479000"/>
    <n v="0"/>
    <n v="4790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3029126.11"/>
    <n v="58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10107325.189999999"/>
    <n v="9000000"/>
    <n v="1964940.29"/>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1481466.76"/>
    <n v="1600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4000000"/>
    <n v="1398913.18"/>
    <n v="1399749.48"/>
    <n v="1398913.18"/>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30000000"/>
    <n v="18276071.330000002"/>
    <n v="18306071.34"/>
    <n v="8213219.2699999996"/>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3000000"/>
    <n v="2837421.0100000002"/>
    <n v="2936541.03"/>
    <n v="2837421.0100000002"/>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76700.009999999995"/>
    <n v="83700"/>
    <n v="76700.00999999999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393111.57"/>
    <n v="513471.57000000007"/>
    <n v="33777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24506.25"/>
    <n v="24506.249999999971"/>
    <n v="24506.25"/>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6136"/>
    <n v="6136"/>
    <n v="613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0677.550000000003"/>
    <n v="40677.56"/>
    <n v="40677.550000000003"/>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13578.65"/>
    <n v="13578.65"/>
    <n v="4964.6499999999996"/>
  </r>
  <r>
    <s v="2023"/>
    <x v="0"/>
    <x v="0"/>
    <x v="1"/>
    <x v="8"/>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en blanco)"/>
    <s v="99 - MULTIPROVINCIAL"/>
    <n v="10000000"/>
    <n v="3271392"/>
    <n v="3271392"/>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350000"/>
    <n v="478320.08"/>
    <n v="665771.57999999996"/>
    <n v="387323.2"/>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2553822.0299999998"/>
    <n v="1673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4000000"/>
    <n v="3316350.0199999996"/>
    <n v="3316350.02"/>
    <n v="2666895.25"/>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100000"/>
    <n v="163241.20000000001"/>
    <n v="160616"/>
    <n v="7221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en blanco)"/>
    <s v="99 - MULTIPROVINCIAL"/>
    <n v="500000"/>
    <n v="2195924.21"/>
    <n v="2195924.21"/>
    <n v="2195924.21"/>
  </r>
  <r>
    <s v="2023"/>
    <x v="0"/>
    <x v="0"/>
    <x v="1"/>
    <x v="8"/>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en blanco)"/>
    <s v="99 - MULTIPROVINCIAL"/>
    <n v="500000"/>
    <n v="1349579.1400000001"/>
    <n v="1351294.48"/>
    <n v="1249294.48"/>
  </r>
  <r>
    <s v="2023"/>
    <x v="0"/>
    <x v="0"/>
    <x v="1"/>
    <x v="8"/>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en blanco)"/>
    <s v="99 - MULTIPROVINCIAL"/>
    <n v="200000"/>
    <n v="543744"/>
    <n v="543744"/>
    <n v="543744"/>
  </r>
  <r>
    <s v="2023"/>
    <x v="0"/>
    <x v="0"/>
    <x v="1"/>
    <x v="8"/>
    <s v="2 - Poder Ejecutivo"/>
    <s v="0219 - MINISTERIO DE EDUCACIÓN SUPERIOR CIENCIA Y TECNOLOGÍA"/>
    <s v="0002 - INSTITUTO TECNOLÓGICO DE LAS AMÉRICAS"/>
    <x v="1"/>
    <x v="8"/>
    <x v="37"/>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700000"/>
    <n v="395434.53"/>
    <n v="395434.53"/>
    <n v="395434.52"/>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0"/>
    <n v="268369"/>
    <n v="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34810"/>
    <n v="154810"/>
    <n v="3481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418369"/>
    <n v="150000"/>
    <n v="67437"/>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500000"/>
    <n v="96425.01"/>
    <n v="227925.01"/>
    <n v="96425"/>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100000"/>
    <n v="2500"/>
    <n v="25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343380"/>
    <n v="343380"/>
    <n v="34338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en blanco)"/>
    <s v="99 - MULTIPROVINCIAL"/>
    <n v="8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5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114696"/>
    <n v="114696"/>
    <n v="114696"/>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400000"/>
    <n v="207005.25"/>
    <n v="387292.4"/>
    <n v="7292.4"/>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133762"/>
    <n v="0"/>
    <n v="0"/>
    <n v="0"/>
  </r>
  <r>
    <s v="2023"/>
    <x v="0"/>
    <x v="0"/>
    <x v="1"/>
    <x v="8"/>
    <s v="2 - Poder Ejecutivo"/>
    <s v="0219 - MINISTERIO DE EDUCACIÓN SUPERIOR CIENCIA Y TECNOLOGÍA"/>
    <s v="0003 - INSTITUTO TECNICO SUPERIOR COMUNITARIO"/>
    <x v="1"/>
    <x v="8"/>
    <x v="17"/>
    <s v="2.6 - BIENES MUEBLES, INMUEBLES E INTANGIBLES"/>
    <s v="2.6.6 - EQUIPOS DE DEFENSA Y SEGURIDAD"/>
    <s v="N"/>
    <s v="00 - N/A"/>
    <s v="10 - FONDO GENERAL"/>
    <s v="(en blanco)"/>
    <s v="99 - MULTIPROVINCIAL"/>
    <n v="300000"/>
    <n v="22939.200000000001"/>
    <n v="22939.200000000012"/>
    <n v="22939.200000000001"/>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800000"/>
    <n v="1746.4"/>
    <n v="1746.4000000000233"/>
    <n v="1746.4"/>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200000"/>
    <n v="0"/>
    <n v="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129901.48"/>
    <n v="270000"/>
    <n v="129901.48"/>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200953.45"/>
    <n v="25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x v="1"/>
    <x v="8"/>
    <x v="17"/>
    <s v="2.6 - BIENES MUEBLES, INMUEBLES E INTANGIBLES"/>
    <s v="2.6.8 - BIENES INTANGIBLES"/>
    <s v="N"/>
    <s v="00 - N/A"/>
    <s v="10 - FONDO GENERAL"/>
    <s v="(en blanco)"/>
    <s v="99 - MULTIPROVINCIAL"/>
    <n v="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19355283.890000004"/>
    <n v="19674000"/>
    <n v="5199131.0500000007"/>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6000000"/>
    <n v="751638.04999999993"/>
    <n v="1416100"/>
    <n v="7516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719739.05"/>
    <n v="720000"/>
    <n v="7197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432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70 - DONACION EXTERNA"/>
    <s v="(en blanco)"/>
    <s v="99 - MULTIPROVINCIAL"/>
    <n v="0"/>
    <n v="0"/>
    <n v="18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28631235"/>
    <n v="33597500"/>
    <n v="1359750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202304.22000000003"/>
    <n v="166370"/>
    <n v="188451.02000000002"/>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393144.3"/>
    <n v="2914871.96"/>
    <n v="1393144.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76763.73"/>
    <n v="100000"/>
    <n v="6195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355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14500"/>
    <n v="0"/>
  </r>
  <r>
    <s v="2023"/>
    <x v="0"/>
    <x v="0"/>
    <x v="1"/>
    <x v="8"/>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2000000"/>
    <n v="1187400"/>
    <n v="1237400"/>
    <n v="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70 - DONACION EXTERNA"/>
    <s v="(en blanco)"/>
    <s v="99 - MULTIPROVINCIAL"/>
    <n v="0"/>
    <n v="0"/>
    <n v="500000"/>
    <n v="0"/>
  </r>
  <r>
    <s v="2023"/>
    <x v="0"/>
    <x v="0"/>
    <x v="1"/>
    <x v="8"/>
    <s v="2 - Poder Ejecutivo"/>
    <s v="0220 - MINISTERIO DE ECONOMÍA, PLANIFICACIÓN Y DESARROLLO"/>
    <s v="0001 - MINISTERIO DE ECONOMIA, PLANIFICACION Y DESARROLLO"/>
    <x v="0"/>
    <x v="0"/>
    <x v="2"/>
    <s v="2.7 - OBRAS"/>
    <s v="2.7.1 - OBRAS EN EDIFICACIONES"/>
    <s v="N"/>
    <s v="00 - N/A"/>
    <s v="10 - FONDO GENERAL"/>
    <s v="(en blanco)"/>
    <s v="99 - MULTIPROVINCIAL"/>
    <n v="272400000"/>
    <n v="35630500"/>
    <n v="41630500"/>
    <n v="23300724.310000002"/>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0"/>
    <n v="118199.44"/>
    <n v="223000"/>
    <n v="63677.54"/>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4550000"/>
    <n v="742605.6"/>
    <n v="860000"/>
    <n v="241972.7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0"/>
    <n v="149572.08000000002"/>
    <n v="225000"/>
    <n v="149572.07999999999"/>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x v="0"/>
    <x v="0"/>
    <x v="2"/>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50000"/>
    <n v="13334"/>
    <n v="150000"/>
    <n v="13334"/>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250000"/>
    <n v="328514.18"/>
    <n v="360000"/>
    <n v="328514.18"/>
  </r>
  <r>
    <s v="2023"/>
    <x v="0"/>
    <x v="0"/>
    <x v="1"/>
    <x v="8"/>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7200"/>
    <n v="10600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1077921.67"/>
    <n v="1102500"/>
    <n v="1077921.67"/>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318600"/>
    <n v="320000"/>
    <n v="318600"/>
  </r>
  <r>
    <s v="2023"/>
    <x v="0"/>
    <x v="0"/>
    <x v="1"/>
    <x v="8"/>
    <s v="2 - Poder Ejecutivo"/>
    <s v="0220 - MINISTERIO DE ECONOMÍA, PLANIFICACIÓN Y DESARROLLO"/>
    <s v="0009 - OFICINA NACIONAL DE ESTADISTICAS"/>
    <x v="0"/>
    <x v="0"/>
    <x v="2"/>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x v="0"/>
    <x v="0"/>
    <x v="2"/>
    <s v="2.7 - OBRAS"/>
    <s v="2.7.1 - OBRAS EN EDIFICACIONES"/>
    <s v="S"/>
    <s v="00 - N/A"/>
    <s v="10 - FONDO GENERAL"/>
    <s v="(en blanco)"/>
    <s v="99 - MULTIPROVINCIAL"/>
    <n v="0"/>
    <n v="3354521.55"/>
    <n v="3536051"/>
    <n v="3354521.55"/>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73885.66000000003"/>
    <n v="421042"/>
    <n v="373885.66000000003"/>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8868.2"/>
    <n v="18868.2"/>
    <n v="18868.2"/>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1836.400000000001"/>
    <n v="32000"/>
    <n v="31836.400000000001"/>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28320"/>
    <n v="37760"/>
    <n v="28320"/>
  </r>
  <r>
    <s v="2023"/>
    <x v="0"/>
    <x v="0"/>
    <x v="1"/>
    <x v="8"/>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en blanco)"/>
    <s v="99 - MULTIPROVINCIAL"/>
    <n v="0"/>
    <n v="31848.2"/>
    <n v="31848.2"/>
    <n v="31848.2"/>
  </r>
  <r>
    <s v="2023"/>
    <x v="0"/>
    <x v="0"/>
    <x v="1"/>
    <x v="8"/>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en blanco)"/>
    <s v="99 - MULTIPROVINCIAL"/>
    <n v="0"/>
    <n v="14160"/>
    <n v="15000"/>
    <n v="1416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5688.20000000001"/>
    <n v="200000"/>
    <n v="135688.20000000001"/>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75476.40000000002"/>
    <n v="375476.4"/>
    <n v="175476.39"/>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47800"/>
    <n v="328040"/>
    <n v="2478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41938.199999999997"/>
    <n v="42000"/>
    <n v="41938.199999999997"/>
  </r>
  <r>
    <s v="2023"/>
    <x v="0"/>
    <x v="0"/>
    <x v="1"/>
    <x v="8"/>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en blanco)"/>
    <s v="99 - MULTIPROVINCIAL"/>
    <n v="1000000"/>
    <n v="0"/>
    <n v="192441.59999999998"/>
    <n v="0"/>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750000"/>
    <n v="350962.26"/>
    <n v="1065702"/>
    <n v="125140.18"/>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935000"/>
    <n v="33846.74"/>
    <n v="132000"/>
    <n v="33846.74"/>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80000"/>
    <n v="169298.08000000002"/>
    <n v="180000"/>
    <n v="169298.08000000002"/>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00000"/>
    <n v="188800"/>
    <n v="2544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567816"/>
    <n v="600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1605"/>
    <n v="72000"/>
    <n v="31605"/>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298540"/>
    <n v="301898"/>
    <n v="298540"/>
  </r>
  <r>
    <s v="2023"/>
    <x v="0"/>
    <x v="0"/>
    <x v="1"/>
    <x v="8"/>
    <s v="2 - Poder Ejecutivo"/>
    <s v="0220 - MINISTERIO DE ECONOMÍA, PLANIFICACIÓN Y DESARROLLO"/>
    <s v="0018 - SISTEMA ÚNICO DE BENEFICIARIOS"/>
    <x v="1"/>
    <x v="2"/>
    <x v="4"/>
    <s v="2.6 - BIENES MUEBLES, INMUEBLES E INTANGIBLES"/>
    <s v="2.6.6 - EQUIPOS DE DEFENSA Y SEGURIDAD"/>
    <s v="N"/>
    <s v="00 - N/A"/>
    <s v="10 - FONDO GENERAL"/>
    <s v="(en blanco)"/>
    <s v="99 - MULTIPROVINCIAL"/>
    <n v="0"/>
    <n v="52569"/>
    <n v="54000"/>
    <n v="0"/>
  </r>
  <r>
    <s v="2023"/>
    <x v="0"/>
    <x v="0"/>
    <x v="1"/>
    <x v="8"/>
    <s v="2 - Poder Ejecutivo"/>
    <s v="0220 - MINISTERIO DE ECONOMÍA, PLANIFICACIÓN Y DESARROLLO"/>
    <s v="0018 - SISTEMA ÚNICO DE BENEFICIARIOS"/>
    <x v="1"/>
    <x v="2"/>
    <x v="4"/>
    <s v="2.6 - BIENES MUEBLES, INMUEBLES E INTANGIBLES"/>
    <s v="2.6.8 - BIENES INTANGIBLES"/>
    <s v="N"/>
    <s v="00 - N/A"/>
    <s v="10 - FONDO GENERAL"/>
    <s v="(en blanco)"/>
    <s v="99 - MULTIPROVINCIAL"/>
    <n v="0"/>
    <n v="64758.400000000001"/>
    <n v="176000"/>
    <n v="64758.400000000001"/>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500000"/>
    <n v="109194"/>
    <n v="330000"/>
    <n v="0"/>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0"/>
    <n v="1738505.77"/>
    <n v="2010000"/>
    <n v="1685902.769999999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00000"/>
    <n v="619224.28"/>
    <n v="820000"/>
    <n v="619224.2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0"/>
    <n v="5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400000"/>
    <n v="468611.23"/>
    <n v="870000"/>
    <n v="468611.23"/>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370309.95999999996"/>
    <n v="200000"/>
    <n v="208860"/>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00000"/>
    <n v="15777187.9"/>
    <n v="1580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314199.99"/>
    <n v="39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971812.8"/>
    <n v="3300000"/>
    <n v="964859.79999999993"/>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8398813.0099999998"/>
    <n v="8000000"/>
    <n v="4100967.739999999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x v="0"/>
    <x v="1"/>
    <x v="1"/>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x v="0"/>
    <x v="1"/>
    <x v="1"/>
    <s v="2.6 - BIENES MUEBLES, INMUEBLES E INTANGIBLES"/>
    <s v="2.6.8 - BIENES INTANGIBLES"/>
    <s v="S"/>
    <s v="00 - N/A"/>
    <s v="70 - DONACION EXTERNA"/>
    <s v="(en blanco)"/>
    <s v="99 - MULTIPROVINCIAL"/>
    <n v="0"/>
    <n v="0"/>
    <n v="87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0"/>
    <n v="287025.21999999997"/>
    <n v="358000"/>
    <n v="171385.22"/>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50000"/>
    <n v="46044.54"/>
    <n v="120000"/>
    <n v="46044.54"/>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40000"/>
    <n v="20060"/>
    <n v="12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0"/>
    <n v="0"/>
    <n v="15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x v="1"/>
    <x v="8"/>
    <x v="76"/>
    <s v="2.6 - BIENES MUEBLES, INMUEBLES E INTANGIBLES"/>
    <s v="2.6.5 - MAQUINARIA, OTROS EQUIPOS Y HERRAMIENTAS"/>
    <s v="N"/>
    <s v="00 - N/A"/>
    <s v="10 - FONDO GENERAL"/>
    <s v="(en blanco)"/>
    <s v="99 - MULTIPROVINCIAL"/>
    <n v="0"/>
    <n v="82305"/>
    <n v="85305"/>
    <n v="0"/>
  </r>
  <r>
    <s v="2023"/>
    <x v="0"/>
    <x v="0"/>
    <x v="1"/>
    <x v="8"/>
    <s v="2 - Poder Ejecutivo"/>
    <s v="0221 - MINISTERIO DE ADMINISTRACIÓN PÚBLICA"/>
    <s v="0002 - INSTITUTO NACIONAL DE ADMINISTRACION PUBLICA"/>
    <x v="1"/>
    <x v="8"/>
    <x v="76"/>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2 - INSTITUTO NACIONAL DE ADMINISTRACION PUBLICA"/>
    <x v="1"/>
    <x v="8"/>
    <x v="76"/>
    <s v="2.6 - BIENES MUEBLES, INMUEBLES E INTANGIBLES"/>
    <s v="2.6.8 - BIENES INTANGIBLES"/>
    <s v="N"/>
    <s v="00 - N/A"/>
    <s v="10 - FONDO GENERAL"/>
    <s v="(en blanco)"/>
    <s v="99 - MULTIPROVINCIAL"/>
    <n v="0"/>
    <n v="3600000"/>
    <n v="36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01 - DISTRITO NACIONAL"/>
    <n v="0"/>
    <n v="0"/>
    <n v="22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0"/>
    <n v="0"/>
    <n v="5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4279802.05"/>
    <n v="4120000"/>
    <n v="1128729"/>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246384"/>
    <n v="174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1027746.96"/>
    <n v="1150000"/>
    <n v="0"/>
  </r>
  <r>
    <s v="2023"/>
    <x v="0"/>
    <x v="0"/>
    <x v="1"/>
    <x v="8"/>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en blanco)"/>
    <s v="99 - MULTIPROVINCIAL"/>
    <n v="0"/>
    <n v="0"/>
    <n v="18750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01 - DISTRITO NACIONAL"/>
    <n v="0"/>
    <n v="0"/>
    <n v="75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476204.95"/>
    <n v="500000"/>
    <n v="28320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en blanco)"/>
    <s v="99 - MULTIPROVINCIAL"/>
    <n v="50000"/>
    <n v="3982234.21"/>
    <n v="15660000"/>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5000000"/>
    <n v="3702984.8499999996"/>
    <n v="5728831"/>
    <n v="3502384.85"/>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0"/>
    <n v="0"/>
    <n v="322691"/>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00"/>
    <n v="18901982.029999997"/>
    <n v="20958269"/>
    <n v="1718245.7000000002"/>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600000"/>
    <n v="907575.10000000009"/>
    <n v="600000"/>
    <n v="654609.05999999994"/>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847998.36"/>
    <n v="885570"/>
    <n v="0"/>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0"/>
    <n v="6899722"/>
    <n v="0"/>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1222968.8399999999"/>
    <n v="3553077"/>
    <n v="505489.1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3683734.0799999996"/>
    <n v="2000000"/>
    <n v="3104054.57"/>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20 - FONDOS CON DESTINO ESPECÍFICO"/>
    <s v="(en blanco)"/>
    <s v="99 - MULTIPROVINCIAL"/>
    <n v="0"/>
    <n v="0"/>
    <n v="9000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3000000"/>
    <n v="7492.39"/>
    <n v="387121"/>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300000"/>
    <n v="0"/>
    <n v="7474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000000"/>
    <n v="2041072.5899999999"/>
    <n v="4294944"/>
    <n v="1949693.3900000001"/>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685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5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9204"/>
    <n v="16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4559783.54"/>
    <n v="455992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81204.90999999997"/>
    <n v="300000"/>
    <n v="123565.17"/>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184807.44"/>
    <n v="5402911"/>
    <n v="1462741.83"/>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0"/>
    <n v="322585.86"/>
    <n v="3822586"/>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729060"/>
    <n v="1000000"/>
    <n v="72906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3104422.2800000003"/>
    <n v="8020000"/>
    <n v="29634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681716"/>
    <n v="1256403.74"/>
    <n v="3281800"/>
    <n v="901223.7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6539000"/>
    <n v="13246756.27"/>
    <n v="14358745"/>
    <n v="11814688.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5964127.3299999991"/>
    <n v="1545472"/>
    <n v="4987090.0600000005"/>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500000"/>
    <n v="713842.38"/>
    <n v="500000"/>
    <n v="248732.44"/>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264792"/>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25166818"/>
    <n v="5505991.5999999996"/>
    <n v="9001150.5"/>
    <n v="5505991.5999999996"/>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152279"/>
    <n v="4630362"/>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500000"/>
    <n v="462550.88999999996"/>
    <n v="462551"/>
    <n v="462550.89"/>
  </r>
  <r>
    <s v="2023"/>
    <x v="0"/>
    <x v="0"/>
    <x v="1"/>
    <x v="8"/>
    <s v="2 - Poder Ejecutivo"/>
    <s v="0222 - MINISTERIO DE ENERGIA Y MINAS"/>
    <s v="0001 - MINISTERIO DE ENERGIA Y MINAS"/>
    <x v="3"/>
    <x v="19"/>
    <x v="79"/>
    <s v="2.6 - BIENES MUEBLES, INMUEBLES E INTANGIBLES"/>
    <s v="2.6.7 - ACTIVOS BIOLÓGICOS"/>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8 - BIENES INTANGIBLES"/>
    <s v="N"/>
    <s v="00 - N/A"/>
    <s v="10 - FONDO GENERAL"/>
    <s v="(en blanco)"/>
    <s v="99 - MULTIPROVINCIAL"/>
    <n v="2500000"/>
    <n v="0"/>
    <n v="0"/>
    <n v="0"/>
  </r>
  <r>
    <s v="2023"/>
    <x v="0"/>
    <x v="0"/>
    <x v="1"/>
    <x v="8"/>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
    <n v="9440"/>
    <n v="218890"/>
    <n v="0"/>
  </r>
  <r>
    <s v="2023"/>
    <x v="0"/>
    <x v="0"/>
    <x v="1"/>
    <x v="8"/>
    <s v="2 - Poder Ejecutivo"/>
    <s v="0222 - MINISTERIO DE ENERGIA Y MINAS"/>
    <s v="0001 - MINISTERIO DE ENERGIA Y MINAS"/>
    <x v="3"/>
    <x v="19"/>
    <x v="79"/>
    <s v="2.7 - OBRAS"/>
    <s v="2.7.1 - OBRAS EN EDIFICACIONES"/>
    <s v="N"/>
    <s v="00 - N/A"/>
    <s v="10 - FONDO GENERAL"/>
    <s v="(en blanco)"/>
    <s v="99 - MULTIPROVINCIAL"/>
    <n v="15000000"/>
    <n v="49789948.149999999"/>
    <n v="52588641"/>
    <n v="29196643.460000005"/>
  </r>
  <r>
    <s v="2023"/>
    <x v="0"/>
    <x v="0"/>
    <x v="1"/>
    <x v="8"/>
    <s v="2 - Poder Ejecutivo"/>
    <s v="0222 - MINISTERIO DE ENERGIA Y MINAS"/>
    <s v="0001 - MINISTERIO DE ENERGIA Y MINAS"/>
    <x v="3"/>
    <x v="19"/>
    <x v="79"/>
    <s v="2.7 - OBRAS"/>
    <s v="2.7.1 - OBRAS EN EDIFICACIONES"/>
    <s v="N"/>
    <s v="00 - N/A"/>
    <s v="20 - FONDOS CON DESTINO ESPECÍFICO"/>
    <s v="(en blanco)"/>
    <s v="99 - MULTIPROVINCIAL"/>
    <n v="0"/>
    <n v="10828429.6"/>
    <n v="12500000"/>
    <n v="0"/>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244503.43"/>
    <n v="262700"/>
    <n v="244503.4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700000"/>
    <n v="1049865.57"/>
    <n v="1050000"/>
    <n v="986935.57"/>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02478.93"/>
    <n v="103000"/>
    <n v="102478.9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100000"/>
    <n v="0"/>
    <n v="0"/>
    <n v="0"/>
  </r>
  <r>
    <s v="2023"/>
    <x v="0"/>
    <x v="0"/>
    <x v="1"/>
    <x v="8"/>
    <s v="2 - Poder Ejecutivo"/>
    <s v="0222 - MINISTERIO DE ENERGIA Y MINAS"/>
    <s v="0002 - DIRECCION GENERAL DE MINERIA"/>
    <x v="3"/>
    <x v="20"/>
    <x v="80"/>
    <s v="2.6 - BIENES MUEBLES, INMUEBLES E INTANGIBLES"/>
    <s v="2.6.1 - MOBILIARIO Y EQUIPO"/>
    <s v="N"/>
    <s v="00 - N/A"/>
    <s v="20 - FONDOS CON DESTINO ESPECÍFICO"/>
    <s v="(en blanco)"/>
    <s v="99 - MULTIPROVINCIAL"/>
    <n v="0"/>
    <n v="467102.37"/>
    <n v="500000"/>
    <n v="467102.37"/>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53242.5"/>
    <n v="54000"/>
    <n v="53242.5"/>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0"/>
    <n v="0"/>
    <n v="0"/>
  </r>
  <r>
    <s v="2023"/>
    <x v="0"/>
    <x v="0"/>
    <x v="1"/>
    <x v="8"/>
    <s v="2 - Poder Ejecutivo"/>
    <s v="0222 - MINISTERIO DE ENERGIA Y MINAS"/>
    <s v="0002 - DIRECCION GENERAL DE MINERIA"/>
    <x v="3"/>
    <x v="20"/>
    <x v="80"/>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x v="3"/>
    <x v="20"/>
    <x v="80"/>
    <s v="2.6 - BIENES MUEBLES, INMUEBLES E INTANGIBLES"/>
    <s v="2.6.4 - VEHÍCULOS Y EQUIPO DE TRANSPORTE, TRACCIÓN Y ELEVACIÓN"/>
    <s v="N"/>
    <s v="00 - N/A"/>
    <s v="10 - FONDO GENERAL"/>
    <s v="(en blanco)"/>
    <s v="99 - MULTIPROVINCIAL"/>
    <n v="0"/>
    <n v="110920"/>
    <n v="110920"/>
    <n v="110920"/>
  </r>
  <r>
    <s v="2023"/>
    <x v="0"/>
    <x v="0"/>
    <x v="1"/>
    <x v="8"/>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393752.12"/>
    <n v="422000"/>
    <n v="172999.65"/>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0"/>
    <n v="7400"/>
    <n v="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50000"/>
    <n v="38011.949999999997"/>
    <n v="38012"/>
    <n v="38011.949999999997"/>
  </r>
  <r>
    <s v="2023"/>
    <x v="0"/>
    <x v="0"/>
    <x v="1"/>
    <x v="8"/>
    <s v="2 - Poder Ejecutivo"/>
    <s v="0222 - MINISTERIO DE ENERGIA Y MINAS"/>
    <s v="0002 - DIRECCION GENERAL DE MINERIA"/>
    <x v="3"/>
    <x v="20"/>
    <x v="80"/>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x v="3"/>
    <x v="20"/>
    <x v="80"/>
    <s v="2.6 - BIENES MUEBLES, INMUEBLES E INTANGIBLES"/>
    <s v="2.6.6 - EQUIPOS DE DEFENSA Y SEGURIDAD"/>
    <s v="N"/>
    <s v="00 - N/A"/>
    <s v="20 - FONDOS CON DESTINO ESPECÍFICO"/>
    <s v="(en blanco)"/>
    <s v="99 - MULTIPROVINCIAL"/>
    <n v="0"/>
    <n v="184868"/>
    <n v="235000"/>
    <n v="184868"/>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0"/>
    <n v="0"/>
    <n v="7505705"/>
    <n v="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376033"/>
    <n v="45200380"/>
    <n v="45781825"/>
    <n v="4520038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353420"/>
    <n v="15568317.850000001"/>
    <n v="15568318.559999999"/>
    <n v="15568317.850000003"/>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50 - CRÉDITO INTERNO"/>
    <n v="14741"/>
    <s v="01 - DISTRITO NACIONAL"/>
    <n v="0"/>
    <n v="0"/>
    <n v="3600000"/>
    <n v="0"/>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20788233"/>
    <n v="91718886.849999994"/>
    <n v="104196515"/>
    <n v="87690540.25"/>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50 - CRÉDITO INTERNO"/>
    <n v="14705"/>
    <s v="01 - DISTRITO NACIONAL"/>
    <n v="0"/>
    <n v="0"/>
    <n v="545401"/>
    <n v="0"/>
  </r>
  <r>
    <s v="2023"/>
    <x v="0"/>
    <x v="0"/>
    <x v="1"/>
    <x v="8"/>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n v="16295"/>
    <s v="32 - SANTO DOMINGO"/>
    <n v="0"/>
    <n v="12140643"/>
    <n v="12140643"/>
    <n v="12140643"/>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17073469"/>
    <n v="174668057.53"/>
    <n v="195632660"/>
    <n v="158182440.19999999"/>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n v="14983"/>
    <s v="32 - SANTO DOMINGO"/>
    <n v="0"/>
    <n v="1332392.6599999999"/>
    <n v="1332393"/>
    <n v="1332392.6599999999"/>
  </r>
  <r>
    <s v="2023"/>
    <x v="0"/>
    <x v="0"/>
    <x v="1"/>
    <x v="8"/>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n v="15005"/>
    <s v="32 - SANTO DOMINGO"/>
    <n v="0"/>
    <n v="1.0000001639127731E-2"/>
    <n v="1"/>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n v="14063"/>
    <s v="99 - MULTIPROVINCIAL"/>
    <n v="0"/>
    <n v="85214246.75999999"/>
    <n v="89703621"/>
    <n v="85214246.729999989"/>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50000000"/>
    <n v="48569926.049999997"/>
    <n v="48569927"/>
    <n v="48569926.050000004"/>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n v="14649"/>
    <s v="32 - SANTO DOMINGO"/>
    <n v="0"/>
    <n v="6928391.7599999998"/>
    <n v="6928392"/>
    <n v="6928391.7599999998"/>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0"/>
    <n v="661957738.85000014"/>
    <n v="716416049.76999998"/>
    <n v="639214946.1900003"/>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721305621"/>
    <n v="549257952.8099997"/>
    <n v="549257952.85000002"/>
    <n v="549257952.81000018"/>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10495832.939999999"/>
    <n v="10495833"/>
    <n v="10495832.939999999"/>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50 - CRÉDITO INTERNO"/>
    <n v="14731"/>
    <s v="21 - SAN CRISTOBAL"/>
    <n v="0"/>
    <n v="0"/>
    <n v="3332861"/>
    <n v="0"/>
  </r>
  <r>
    <s v="2023"/>
    <x v="0"/>
    <x v="0"/>
    <x v="1"/>
    <x v="8"/>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n v="13890"/>
    <s v="21 - SAN CRISTOBAL"/>
    <n v="9000000"/>
    <n v="18415218.199999999"/>
    <n v="18415218.859999999"/>
    <n v="18415218.199999999"/>
  </r>
  <r>
    <s v="2023"/>
    <x v="0"/>
    <x v="0"/>
    <x v="1"/>
    <x v="8"/>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n v="13879"/>
    <s v="32 - SANTO DOMINGO"/>
    <n v="152327209"/>
    <n v="9163048.5999999996"/>
    <n v="9163049.650000006"/>
    <n v="9163048.5999999996"/>
  </r>
  <r>
    <s v="2023"/>
    <x v="0"/>
    <x v="0"/>
    <x v="1"/>
    <x v="8"/>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n v="14028"/>
    <s v="99 - MULTIPROVINCIAL"/>
    <n v="100000000"/>
    <n v="99595475.689999998"/>
    <n v="99595476"/>
    <n v="99595475.690000013"/>
  </r>
  <r>
    <s v="2023"/>
    <x v="0"/>
    <x v="0"/>
    <x v="1"/>
    <x v="8"/>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91253718"/>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21903663"/>
    <n v="0"/>
    <n v="0"/>
    <n v="0"/>
  </r>
  <r>
    <s v="2023"/>
    <x v="0"/>
    <x v="0"/>
    <x v="1"/>
    <x v="8"/>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n v="13672"/>
    <s v="30 - HATO MAYOR"/>
    <n v="8000000"/>
    <n v="7874519.1600000001"/>
    <n v="7874520"/>
    <n v="7874519.1600000001"/>
  </r>
  <r>
    <s v="2023"/>
    <x v="0"/>
    <x v="0"/>
    <x v="1"/>
    <x v="8"/>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n v="14025"/>
    <s v="99 - MULTIPROVINCIAL"/>
    <n v="0"/>
    <n v="46006329.159999989"/>
    <n v="46006331.600000001"/>
    <n v="46006329.160000004"/>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50 - CRÉDITO INTERNO"/>
    <n v="14025"/>
    <s v="99 - MULTIPROVINCIAL"/>
    <n v="0"/>
    <n v="0"/>
    <n v="1482023"/>
    <n v="0"/>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20795740.670000002"/>
    <n v="20795741"/>
    <n v="20795740.670000002"/>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n v="14771"/>
    <s v="09 - ESPAILLAT"/>
    <n v="0"/>
    <n v="0"/>
    <n v="0"/>
    <n v="0"/>
  </r>
  <r>
    <s v="2023"/>
    <x v="0"/>
    <x v="0"/>
    <x v="1"/>
    <x v="8"/>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n v="13880"/>
    <s v="15 - MONTE CRISTI"/>
    <n v="0"/>
    <n v="2217699.79"/>
    <n v="10617700"/>
    <n v="2217699.79"/>
  </r>
  <r>
    <s v="2023"/>
    <x v="0"/>
    <x v="0"/>
    <x v="1"/>
    <x v="8"/>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n v="14996"/>
    <s v="22 - SAN JUAN"/>
    <n v="0"/>
    <n v="24238785.969999999"/>
    <n v="24238786.890000001"/>
    <n v="24238785.969999999"/>
  </r>
  <r>
    <s v="2023"/>
    <x v="0"/>
    <x v="0"/>
    <x v="1"/>
    <x v="8"/>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n v="13894"/>
    <s v="26 - SANTIAGO RODRIGUEZ"/>
    <n v="0"/>
    <n v="5453831.5999999996"/>
    <n v="5453832"/>
    <n v="5453831.5999999996"/>
  </r>
  <r>
    <s v="2023"/>
    <x v="0"/>
    <x v="0"/>
    <x v="1"/>
    <x v="8"/>
    <s v="2 - Poder Ejecutivo"/>
    <s v="0223 - MINISTERIO DE LA VIVIENDA, HABITAT Y EDIFICACIONES (MIVHED)"/>
    <s v="0001 - MINISTERIO DE LA VIVIENDA, HABITAT Y EDIFICACIONES (MIVHED)"/>
    <x v="1"/>
    <x v="14"/>
    <x v="90"/>
    <s v="2.7 - OBRAS"/>
    <s v="2.7.1 - OBRAS EN EDIFICACIONES"/>
    <s v="S"/>
    <s v="04 - CONSTRUCCIÓN OBRAS COMPLEMENTARIAS PARA EL DESARROLLO COMUNITARIO DEL CENTRO POBLADO MONTEGRANDE, PROVINCIA BARAHONA"/>
    <s v="10 - FONDO GENERAL"/>
    <n v="14670"/>
    <s v="04 - BARAHONA"/>
    <n v="1972142"/>
    <n v="15837409.850000001"/>
    <n v="21872513"/>
    <n v="15837409.85"/>
  </r>
  <r>
    <s v="2023"/>
    <x v="0"/>
    <x v="0"/>
    <x v="1"/>
    <x v="8"/>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n v="14619"/>
    <s v="04 - BARAHONA"/>
    <n v="0"/>
    <n v="87191595.270000011"/>
    <n v="87191596"/>
    <n v="87191595.2700000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n v="14690"/>
    <s v="25 - SANTIAGO"/>
    <n v="0"/>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n v="14125"/>
    <s v="12 - LA ROMANA"/>
    <n v="100000"/>
    <n v="7052625.46"/>
    <n v="7052627"/>
    <n v="7052625.4600000018"/>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040547"/>
    <n v="0"/>
    <n v="0.47999999998137355"/>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50 - CRÉDITO INTERNO"/>
    <n v="14127"/>
    <s v="25 - SANTIAGO"/>
    <n v="0"/>
    <n v="0"/>
    <n v="110744"/>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50 - CRÉDITO INTERNO"/>
    <n v="14178"/>
    <s v="05 - DAJABON"/>
    <n v="0"/>
    <n v="0"/>
    <n v="880395"/>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n v="14693"/>
    <s v="01 - DISTRITO NACIONAL"/>
    <n v="0"/>
    <n v="59160252"/>
    <n v="59160252"/>
    <n v="5916025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n v="14690"/>
    <s v="25 - SANTIAGO"/>
    <n v="0"/>
    <n v="9195307.4800000004"/>
    <n v="9195308"/>
    <n v="9195307.4800000004"/>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n v="14124"/>
    <s v="11 - LA ALTAGRACIA"/>
    <n v="12366082"/>
    <n v="105058674.12"/>
    <n v="105058675"/>
    <n v="105058674.1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n v="14125"/>
    <s v="12 - LA ROMANA"/>
    <n v="79340414"/>
    <n v="109596626.11"/>
    <n v="135343972.36000001"/>
    <n v="109596626.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n v="14127"/>
    <s v="25 - SANTIAGO"/>
    <n v="117364145"/>
    <n v="86145316.540000007"/>
    <n v="86145317.49000001"/>
    <n v="86145316.540000007"/>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n v="14178"/>
    <s v="05 - DAJABON"/>
    <n v="33058637"/>
    <n v="28987838.510000002"/>
    <n v="78742663.510000005"/>
    <n v="28987838.510000002"/>
  </r>
  <r>
    <s v="2023"/>
    <x v="0"/>
    <x v="0"/>
    <x v="1"/>
    <x v="8"/>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71584219"/>
    <n v="159939028.67000002"/>
    <n v="159939030"/>
    <n v="158939028.66999999"/>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n v="14690"/>
    <s v="25 - SANTIAGO"/>
    <n v="1324871"/>
    <n v="10369311.439999999"/>
    <n v="10369312"/>
    <n v="10369311.439999999"/>
  </r>
  <r>
    <s v="2023"/>
    <x v="0"/>
    <x v="0"/>
    <x v="1"/>
    <x v="8"/>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n v="14124"/>
    <s v="11 - LA ALTAGRACIA"/>
    <n v="43214328"/>
    <n v="279811946.68000001"/>
    <n v="292223961"/>
    <n v="279811946.68000001"/>
  </r>
  <r>
    <s v="2023"/>
    <x v="0"/>
    <x v="0"/>
    <x v="1"/>
    <x v="8"/>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n v="14125"/>
    <s v="12 - LA ROMANA"/>
    <n v="179176632"/>
    <n v="264750151.95000002"/>
    <n v="301463213"/>
    <n v="262022407.44999996"/>
  </r>
  <r>
    <s v="2023"/>
    <x v="0"/>
    <x v="0"/>
    <x v="1"/>
    <x v="8"/>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n v="14127"/>
    <s v="25 - SANTIAGO"/>
    <n v="157477868"/>
    <n v="204557272.94"/>
    <n v="204557273.68000001"/>
    <n v="204557272.94"/>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51362517"/>
    <n v="182715527.52000001"/>
    <n v="205267627"/>
    <n v="182715527.52000001"/>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50 - CRÉDITO INTERNO"/>
    <n v="14691"/>
    <s v="32 - SANTO DOMINGO"/>
    <n v="0"/>
    <n v="0"/>
    <n v="2699244"/>
    <n v="0"/>
  </r>
  <r>
    <s v="2023"/>
    <x v="0"/>
    <x v="0"/>
    <x v="1"/>
    <x v="8"/>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n v="15348"/>
    <s v="01 - DISTRITO NACIONAL"/>
    <n v="0"/>
    <n v="3171861.47"/>
    <n v="3171862"/>
    <n v="3171861.4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n v="14488"/>
    <s v="15 - MONTE CRISTI"/>
    <n v="0"/>
    <n v="7080121.8099999996"/>
    <n v="7080121.8100000005"/>
    <n v="7080121.7999999998"/>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50 - CRÉDITO INTERNO"/>
    <n v="13532"/>
    <s v="18 - PUERTO PLATA"/>
    <n v="0"/>
    <n v="0"/>
    <n v="34698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n v="13537"/>
    <s v="27 - VALVERDE"/>
    <n v="0"/>
    <n v="5370683.7400000002"/>
    <n v="5370684"/>
    <n v="5370683.730000000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50 - CRÉDITO INTERNO"/>
    <n v="13523"/>
    <s v="11 - LA ALTAGRACIA"/>
    <n v="0"/>
    <n v="0"/>
    <n v="424485"/>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1.1932570487260818E-9"/>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1697108"/>
    <n v="11169710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n v="14488"/>
    <s v="15 - MONTE CRISTI"/>
    <n v="0"/>
    <n v="108170768.7"/>
    <n v="108170768.7"/>
    <n v="108170768.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n v="13518"/>
    <s v="23 - SAN PEDRO DE MACORIS"/>
    <n v="76461522"/>
    <n v="69932504.780000001"/>
    <n v="72791059.780000001"/>
    <n v="69932504.780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5500000"/>
    <n v="0"/>
    <n v="1"/>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n v="13530"/>
    <s v="13 - LA VEGA"/>
    <n v="30799699"/>
    <n v="81819477"/>
    <n v="81819477"/>
    <n v="8181947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n v="13523"/>
    <s v="11 - LA ALTAGRACIA"/>
    <n v="22684929"/>
    <n v="100589281.36000001"/>
    <n v="100589281.84"/>
    <n v="100589281.36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n v="13747"/>
    <s v="08 - EL SEIBO"/>
    <n v="11095723"/>
    <n v="130878161"/>
    <n v="130878161"/>
    <n v="13087816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n v="13302"/>
    <s v="01 - DISTRITO NACIONAL"/>
    <n v="0"/>
    <n v="8231898.8200000003"/>
    <n v="8231899"/>
    <n v="8231898.8200000003"/>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n v="14488"/>
    <s v="15 - MONTE CRISTI"/>
    <n v="0"/>
    <n v="7716187.3200000003"/>
    <n v="8483005"/>
    <n v="7716187.309999999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n v="14233"/>
    <s v="99 - MULTIPROVINCIAL"/>
    <n v="303128078"/>
    <n v="185432776.13"/>
    <n v="465859366"/>
    <n v="185432776.13"/>
  </r>
  <r>
    <s v="2023"/>
    <x v="0"/>
    <x v="0"/>
    <x v="1"/>
    <x v="8"/>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n v="14234"/>
    <s v="01 - DISTRITO NACIONAL"/>
    <n v="496713226"/>
    <n v="82777940.849999994"/>
    <n v="82777941.280000001"/>
    <n v="82777940.849999994"/>
  </r>
  <r>
    <s v="2023"/>
    <x v="0"/>
    <x v="0"/>
    <x v="1"/>
    <x v="8"/>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n v="12897"/>
    <s v="25 - SANTIAGO"/>
    <n v="73762735"/>
    <n v="49060397.210000001"/>
    <n v="81685397.599999994"/>
    <n v="49060397.210000001"/>
  </r>
  <r>
    <s v="2023"/>
    <x v="0"/>
    <x v="0"/>
    <x v="1"/>
    <x v="8"/>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n v="14488"/>
    <s v="15 - MONTE CRISTI"/>
    <n v="114287960"/>
    <n v="290122146.19"/>
    <n v="440293579"/>
    <n v="290122146.19"/>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15508569"/>
    <n v="219385373.62"/>
    <n v="301359504"/>
    <n v="219385373.62"/>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n v="13532"/>
    <s v="18 - PUERTO PLATA"/>
    <n v="34397878"/>
    <n v="0"/>
    <n v="100"/>
    <n v="0"/>
  </r>
  <r>
    <s v="2023"/>
    <x v="0"/>
    <x v="0"/>
    <x v="1"/>
    <x v="8"/>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n v="13530"/>
    <s v="13 - LA VEGA"/>
    <n v="42499550"/>
    <n v="97830957.74000001"/>
    <n v="97830959"/>
    <n v="97830957.739999995"/>
  </r>
  <r>
    <s v="2023"/>
    <x v="0"/>
    <x v="0"/>
    <x v="1"/>
    <x v="8"/>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n v="13523"/>
    <s v="11 - LA ALTAGRACIA"/>
    <n v="49551500"/>
    <n v="54298968.170000002"/>
    <n v="54298969.170000002"/>
    <n v="54298968.170000002"/>
  </r>
  <r>
    <s v="2023"/>
    <x v="0"/>
    <x v="0"/>
    <x v="1"/>
    <x v="8"/>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16336501"/>
    <n v="16336501.18"/>
    <n v="16336501"/>
  </r>
  <r>
    <s v="2023"/>
    <x v="0"/>
    <x v="0"/>
    <x v="1"/>
    <x v="8"/>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n v="13302"/>
    <s v="01 - DISTRITO NACIONAL"/>
    <n v="0"/>
    <n v="38894456.32"/>
    <n v="50894458"/>
    <n v="38894456.299999997"/>
  </r>
  <r>
    <s v="2023"/>
    <x v="0"/>
    <x v="0"/>
    <x v="1"/>
    <x v="8"/>
    <s v="2 - Poder Ejecutivo"/>
    <s v="0223 - MINISTERIO DE LA VIVIENDA, HABITAT Y EDIFICACIONES (MIVHED)"/>
    <s v="0001 - MINISTERIO DE LA VIVIENDA, HABITAT Y EDIFICACIONES (MIVHED)"/>
    <x v="1"/>
    <x v="5"/>
    <x v="42"/>
    <s v="2.7 - OBRAS"/>
    <s v="2.7.1 - OBRAS EN EDIFICACIONES"/>
    <s v="S"/>
    <s v="87 - REHABILITACIÓN DEL CENTRO PSICOSOCIAL MOCA, MUNICIPIO MOCA, PROVINCIA ESPAILLAT"/>
    <s v="10 - FONDO GENERAL"/>
    <n v="15343"/>
    <s v="11 - LA ALTAGRACIA"/>
    <n v="0"/>
    <n v="14437650"/>
    <n v="14437650"/>
    <n v="0"/>
  </r>
  <r>
    <s v="2023"/>
    <x v="0"/>
    <x v="0"/>
    <x v="1"/>
    <x v="8"/>
    <s v="2 - Poder Ejecutivo"/>
    <s v="0223 - MINISTERIO DE LA VIVIENDA, HABITAT Y EDIFICACIONES (MIVHED)"/>
    <s v="0001 - MINISTERIO DE LA VIVIENDA, HABITAT Y EDIFICACIONES (MIVHED)"/>
    <x v="1"/>
    <x v="5"/>
    <x v="42"/>
    <s v="2.7 - OBRAS"/>
    <s v="2.7.1 - OBRAS EN EDIFICACIONES"/>
    <s v="S"/>
    <s v="86 - RECONSTRUCCIÓN DEL CENTRO PSICOSOCIAL EMAUS, MUNICIPIO HIGÜEY, PROVINCIA LA ALTAGRACIA"/>
    <s v="10 - FONDO GENERAL"/>
    <n v="15342"/>
    <s v="11 - LA ALTAGRACIA"/>
    <n v="0"/>
    <n v="11914874.859999999"/>
    <n v="11914875"/>
    <n v="0"/>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50 - CRÉDITO INTERNO"/>
    <n v="13656"/>
    <s v="06 - DUARTE"/>
    <n v="0"/>
    <n v="0"/>
    <n v="767747"/>
    <n v="0"/>
  </r>
  <r>
    <s v="2023"/>
    <x v="0"/>
    <x v="0"/>
    <x v="1"/>
    <x v="8"/>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4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712107158"/>
    <n v="800588338.16000009"/>
    <n v="1063966867.0099995"/>
    <n v="800588338.15999997"/>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0"/>
    <n v="0"/>
    <n v="23753425"/>
    <n v="0"/>
  </r>
  <r>
    <s v="2023"/>
    <x v="0"/>
    <x v="0"/>
    <x v="1"/>
    <x v="8"/>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491787"/>
    <n v="1380923.71"/>
    <n v="2934599.47"/>
    <n v="1380923.71"/>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n v="15145"/>
    <s v="32 - SANTO DOMINGO"/>
    <n v="0"/>
    <n v="12126199"/>
    <n v="14103011"/>
    <n v="12126198.98"/>
  </r>
  <r>
    <s v="2023"/>
    <x v="0"/>
    <x v="0"/>
    <x v="1"/>
    <x v="8"/>
    <s v="2 - Poder Ejecutivo"/>
    <s v="0223 - MINISTERIO DE LA VIVIENDA, HABITAT Y EDIFICACIONES (MIVHED)"/>
    <s v="0001 - MINISTERIO DE LA VIVIENDA, HABITAT Y EDIFICACIONES (MIVHED)"/>
    <x v="1"/>
    <x v="6"/>
    <x v="27"/>
    <s v="2.7 - OBRAS"/>
    <s v="2.7.1 - OBRAS EN EDIFICACIONES"/>
    <s v="S"/>
    <s v="55 - RECONSTRUCCIÓN CASA CLUB CODIA, SANTO DOMINGO"/>
    <s v="10 - FONDO GENERAL"/>
    <n v="14956"/>
    <s v="32 - SANTO DOMINGO"/>
    <n v="0"/>
    <n v="0"/>
    <n v="800000"/>
    <n v="0"/>
  </r>
  <r>
    <s v="2023"/>
    <x v="0"/>
    <x v="0"/>
    <x v="1"/>
    <x v="8"/>
    <s v="2 - Poder Ejecutivo"/>
    <s v="0223 - MINISTERIO DE LA VIVIENDA, HABITAT Y EDIFICACIONES (MIVHED)"/>
    <s v="0001 - MINISTERIO DE LA VIVIENDA, HABITAT Y EDIFICACIONES (MIVHED)"/>
    <x v="1"/>
    <x v="6"/>
    <x v="27"/>
    <s v="2.7 - OBRAS"/>
    <s v="2.7.1 - OBRAS EN EDIFICACIONES"/>
    <s v="S"/>
    <s v="82 - CONSTRUCCIÓN DEL CLUB DEPORTIVO LOS JARDINES DEL NORTE, DISTRITO NACIONAL"/>
    <s v="10 - FONDO GENERAL"/>
    <n v="15200"/>
    <s v="01 - DISTRITO NACIONAL"/>
    <n v="0"/>
    <n v="0"/>
    <n v="16460153"/>
    <n v="0"/>
  </r>
  <r>
    <s v="2023"/>
    <x v="0"/>
    <x v="0"/>
    <x v="1"/>
    <x v="8"/>
    <s v="2 - Poder Ejecutivo"/>
    <s v="0223 - MINISTERIO DE LA VIVIENDA, HABITAT Y EDIFICACIONES (MIVHED)"/>
    <s v="0001 - MINISTERIO DE LA VIVIENDA, HABITAT Y EDIFICACIONES (MIVHED)"/>
    <x v="1"/>
    <x v="6"/>
    <x v="27"/>
    <s v="2.7 - OBRAS"/>
    <s v="2.7.1 - OBRAS EN EDIFICACIONES"/>
    <s v="S"/>
    <s v="01 - RECONSTRUCCIÓN ESTADIO DE SOFTBALL LOS MAMEYES  MUNICIPIO  SANTO DOMINGO ESTE, PROVINCIA SANTO DOMINGO"/>
    <s v="10 - FONDO GENERAL"/>
    <n v="16149"/>
    <s v="32 - SANTO DOMINGO"/>
    <n v="0"/>
    <n v="0"/>
    <n v="0"/>
    <n v="0"/>
  </r>
  <r>
    <s v="2023"/>
    <x v="0"/>
    <x v="0"/>
    <x v="1"/>
    <x v="8"/>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8087747"/>
    <n v="27098072"/>
    <n v="27098072"/>
    <n v="27098072"/>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n v="15016"/>
    <s v="08 - EL SEIBO"/>
    <n v="0"/>
    <n v="7503343"/>
    <n v="7503343"/>
    <n v="7503343"/>
  </r>
  <r>
    <s v="2023"/>
    <x v="0"/>
    <x v="0"/>
    <x v="1"/>
    <x v="8"/>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n v="14711"/>
    <s v="22 - SAN JUAN"/>
    <n v="0"/>
    <n v="6276456.1799999997"/>
    <n v="6276457"/>
    <n v="6276456.1799999997"/>
  </r>
  <r>
    <s v="2023"/>
    <x v="0"/>
    <x v="0"/>
    <x v="1"/>
    <x v="8"/>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n v="14506"/>
    <s v="32 - SANTO DOMINGO"/>
    <n v="0"/>
    <n v="22764289.389999997"/>
    <n v="22764290"/>
    <n v="22764289.389999997"/>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5225315.5199999996"/>
    <n v="4463528"/>
    <n v="5225315.5199999996"/>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0"/>
    <n v="1000000"/>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0"/>
    <n v="1527661"/>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903644.6"/>
    <n v="903644.60000000009"/>
    <n v="903644.6"/>
  </r>
  <r>
    <s v="2023"/>
    <x v="0"/>
    <x v="0"/>
    <x v="1"/>
    <x v="8"/>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n v="14508"/>
    <s v="32 - SANTO DOMINGO"/>
    <n v="0"/>
    <n v="11066905.84"/>
    <n v="11066906"/>
    <n v="11066905.84"/>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50 - CRÉDITO INTERNO"/>
    <n v="14508"/>
    <s v="32 - SANTO DOMINGO"/>
    <n v="0"/>
    <n v="0"/>
    <n v="1318446"/>
    <n v="0"/>
  </r>
  <r>
    <s v="2023"/>
    <x v="0"/>
    <x v="0"/>
    <x v="1"/>
    <x v="8"/>
    <s v="2 - Poder Ejecutivo"/>
    <s v="0223 - MINISTERIO DE LA VIVIENDA, HABITAT Y EDIFICACIONES (MIVHED)"/>
    <s v="0001 - MINISTERIO DE LA VIVIENDA, HABITAT Y EDIFICACIONES (MIVHED)"/>
    <x v="1"/>
    <x v="6"/>
    <x v="85"/>
    <s v="2.7 - OBRAS"/>
    <s v="2.7.1 - OBRAS EN EDIFICACIONES"/>
    <s v="S"/>
    <s v="37 - REPARACIÓN PARROQUIA SAN JOSÉ DE LOS LLANOS, MUNICIPIO LOS LLANOS, PROVINCIA SAN PEDRO DE MACORÍS."/>
    <s v="10 - FONDO GENERAL"/>
    <n v="14507"/>
    <s v="23 - SAN PEDRO DE MACORIS"/>
    <n v="0"/>
    <n v="646584.88"/>
    <n v="646585.83999999985"/>
    <n v="0"/>
  </r>
  <r>
    <s v="2023"/>
    <x v="0"/>
    <x v="0"/>
    <x v="1"/>
    <x v="8"/>
    <s v="2 - Poder Ejecutivo"/>
    <s v="0223 - MINISTERIO DE LA VIVIENDA, HABITAT Y EDIFICACIONES (MIVHED)"/>
    <s v="0001 - MINISTERIO DE LA VIVIENDA, HABITAT Y EDIFICACIONES (MIVHED)"/>
    <x v="1"/>
    <x v="6"/>
    <x v="85"/>
    <s v="2.7 - OBRAS"/>
    <s v="2.7.1 - OBRAS EN EDIFICACIONES"/>
    <s v="S"/>
    <s v="48 - CONSTRUCCIÓN TEMPLOS, CASAS CURIALES Y OFICINAS PARROQUIALES,  PROVINCIA MONTE PLATA"/>
    <s v="10 - FONDO GENERAL"/>
    <n v="14618"/>
    <s v="29 - MONTE PLATA"/>
    <n v="0"/>
    <n v="0"/>
    <n v="12778190"/>
    <n v="0"/>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0"/>
    <n v="23866507"/>
    <n v="0"/>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0"/>
    <n v="0"/>
    <n v="0"/>
  </r>
  <r>
    <s v="2023"/>
    <x v="0"/>
    <x v="0"/>
    <x v="1"/>
    <x v="8"/>
    <s v="2 - Poder Ejecutivo"/>
    <s v="0223 - MINISTERIO DE LA VIVIENDA, HABITAT Y EDIFICACIONES (MIVHED)"/>
    <s v="0001 - MINISTERIO DE LA VIVIENDA, HABITAT Y EDIFICACIONES (MIVHED)"/>
    <x v="1"/>
    <x v="8"/>
    <x v="17"/>
    <s v="2.6 - BIENES MUEBLES, INMUEBLES E INTANGIBLES"/>
    <s v="2.6.1 - MOBILIARIO Y EQUIPO"/>
    <s v="S"/>
    <s v="38 - CONSTRUCCIÓN EXTENSION UASD HATO MAYOR"/>
    <s v="10 - FONDO GENERAL"/>
    <n v="14278"/>
    <s v="30 - HATO MAYOR"/>
    <n v="0"/>
    <n v="0"/>
    <n v="1.0000001639127731E-2"/>
    <n v="0"/>
  </r>
  <r>
    <s v="2023"/>
    <x v="0"/>
    <x v="0"/>
    <x v="1"/>
    <x v="8"/>
    <s v="2 - Poder Ejecutivo"/>
    <s v="0223 - MINISTERIO DE LA VIVIENDA, HABITAT Y EDIFICACIONES (MIVHED)"/>
    <s v="0001 - MINISTERIO DE LA VIVIENDA, HABITAT Y EDIFICACIONES (MIVHED)"/>
    <x v="1"/>
    <x v="8"/>
    <x v="17"/>
    <s v="2.6 - BIENES MUEBLES, INMUEBLES E INTANGIBLES"/>
    <s v="2.6.3 - EQUIPO E INSTRUMENTAL, CIENTÍFICO Y LABORATORIO"/>
    <s v="S"/>
    <s v="38 - CONSTRUCCIÓN EXTENSION UASD HATO MAYOR"/>
    <s v="10 - FONDO GENERAL"/>
    <n v="14278"/>
    <s v="30 - HATO MAYOR"/>
    <n v="0"/>
    <n v="0"/>
    <n v="1"/>
    <n v="0"/>
  </r>
  <r>
    <s v="2023"/>
    <x v="0"/>
    <x v="0"/>
    <x v="1"/>
    <x v="8"/>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3000000"/>
    <n v="189791280.21000001"/>
    <n v="222331562"/>
    <n v="189791280.21000001"/>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46079384"/>
    <n v="235273964.54000002"/>
    <n v="235273965"/>
    <n v="195273964.53999999"/>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175451490"/>
    <n v="620110865.00000012"/>
    <n v="620110865"/>
    <n v="620110864.99999988"/>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48903099"/>
    <n v="138044561.19"/>
    <n v="163044562"/>
    <n v="138044561.19"/>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23908186"/>
    <n v="92404892"/>
    <n v="92404892"/>
    <n v="92404892"/>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177795531"/>
    <n v="418672737.08000004"/>
    <n v="436392097"/>
    <n v="386392097.28999996"/>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n v="14663"/>
    <s v="01 - DISTRITO NACIONAL"/>
    <n v="0"/>
    <n v="2337996.31"/>
    <n v="2337997.8099999996"/>
    <n v="2337996.31"/>
  </r>
  <r>
    <s v="2023"/>
    <x v="0"/>
    <x v="0"/>
    <x v="1"/>
    <x v="8"/>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n v="14815"/>
    <s v="01 - DISTRITO NACIONAL"/>
    <n v="0"/>
    <n v="6577475"/>
    <n v="10581855"/>
    <n v="6577475"/>
  </r>
  <r>
    <s v="2023"/>
    <x v="0"/>
    <x v="0"/>
    <x v="1"/>
    <x v="8"/>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n v="14712"/>
    <s v="25 - SANTIAGO"/>
    <n v="4662304"/>
    <n v="4157055.5999999996"/>
    <n v="9736382"/>
    <n v="4157055.5999999996"/>
  </r>
  <r>
    <s v="2023"/>
    <x v="0"/>
    <x v="0"/>
    <x v="1"/>
    <x v="8"/>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n v="14740"/>
    <s v="11 - LA ALTAGRACIA"/>
    <n v="0"/>
    <n v="4315290.91"/>
    <n v="7080943"/>
    <n v="1668629.06"/>
  </r>
  <r>
    <s v="2023"/>
    <x v="0"/>
    <x v="0"/>
    <x v="1"/>
    <x v="8"/>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n v="14724"/>
    <s v="01 - DISTRITO NACIONAL"/>
    <n v="0"/>
    <n v="2714175.2800000003"/>
    <n v="2714176"/>
    <n v="2714175.2800000003"/>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500000"/>
    <n v="44805"/>
    <n v="500000"/>
    <n v="44805"/>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500000"/>
    <n v="2820840.7600000002"/>
    <n v="2900000"/>
    <n v="2820840.7600000002"/>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0"/>
    <n v="3025334.8999999994"/>
    <n v="9022823"/>
    <n v="2275334.889999999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900000"/>
    <n v="1484646.24"/>
    <n v="1500000"/>
    <n v="1484646.24"/>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
    <n v="224200"/>
    <n v="245000"/>
    <n v="22420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en blanco)"/>
    <s v="99 - MULTIPROVINCIAL"/>
    <n v="0"/>
    <n v="0"/>
    <n v="100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500000"/>
    <n v="71468.600000000006"/>
    <n v="2830650"/>
    <n v="71468.600000000006"/>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000000"/>
    <n v="0"/>
    <n v="6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0"/>
    <n v="27022"/>
    <n v="112640365"/>
    <n v="27022"/>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000000"/>
    <n v="46200000"/>
    <n v="54010000"/>
    <n v="4620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0"/>
    <n v="443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957157"/>
    <n v="981232"/>
    <n v="95715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0"/>
    <n v="91393.36"/>
    <n v="100000"/>
    <n v="91393.36"/>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0"/>
    <n v="29804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
    <n v="46409.4"/>
    <n v="105000"/>
    <n v="46409.4"/>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699872"/>
    <n v="733320.55"/>
    <n v="733320.54999999702"/>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000000"/>
    <n v="9.9999997764825821E-3"/>
    <n v="96876851"/>
    <n v="0"/>
  </r>
  <r>
    <s v="2023"/>
    <x v="0"/>
    <x v="0"/>
    <x v="1"/>
    <x v="8"/>
    <s v="2 - Poder Ejecutivo"/>
    <s v="0223 - MINISTERIO DE LA VIVIENDA, HABITAT Y EDIFICACIONES (MIVHED)"/>
    <s v="0001 - MINISTERIO DE LA VIVIENDA, HABITAT Y EDIFICACIONES (MIVHED)"/>
    <x v="1"/>
    <x v="2"/>
    <x v="56"/>
    <s v="2.7 - OBRAS"/>
    <s v="2.7.1 - OBRAS EN EDIFICACIONES"/>
    <s v="N"/>
    <s v="00 - N/A"/>
    <s v="50 - CRÉDITO INTERNO"/>
    <s v="(en blanco)"/>
    <s v="99 - MULTIPROVINCIAL"/>
    <n v="0"/>
    <n v="322180531.02999997"/>
    <n v="787955539"/>
    <n v="322180531.02999997"/>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123054"/>
    <n v="11123054.000000002"/>
    <n v="11123054"/>
    <n v="11123054.000000002"/>
  </r>
  <r>
    <s v="2023"/>
    <x v="0"/>
    <x v="0"/>
    <x v="1"/>
    <x v="8"/>
    <s v="3 - Poder Judicial"/>
    <s v="0301 - PODER JUDICIAL"/>
    <s v="0001 - CONSEJO DEL PODER JUDICIAL"/>
    <x v="0"/>
    <x v="1"/>
    <x v="1"/>
    <s v="2.6 - BIENES MUEBLES, INMUEBLES E INTANGIBLES"/>
    <s v="2.6.1 - MOBILIARIO Y EQUIPO"/>
    <s v="N"/>
    <s v="00 - N/A"/>
    <s v="10 - FONDO GENERAL"/>
    <s v="(en blanco)"/>
    <s v="99 - MULTIPROVINCIAL"/>
    <n v="36777025"/>
    <n v="36777025"/>
    <n v="36777025"/>
    <n v="36777025"/>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987050"/>
    <n v="11987050"/>
    <n v="11987050"/>
    <n v="11987050"/>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924321"/>
    <n v="924321"/>
    <n v="924321"/>
    <n v="924321"/>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4869761"/>
    <n v="4869761"/>
    <n v="4869761"/>
    <n v="4869761"/>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6034217"/>
    <n v="6034217"/>
    <n v="6034217"/>
    <n v="6034217"/>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45760"/>
    <n v="745760"/>
    <n v="745760"/>
    <n v="745760"/>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087998"/>
    <n v="7087998"/>
    <n v="7087998"/>
    <n v="7087998"/>
  </r>
  <r>
    <s v="2023"/>
    <x v="0"/>
    <x v="0"/>
    <x v="1"/>
    <x v="8"/>
    <s v="3 - Poder Judicial"/>
    <s v="0301 - PODER JUDICIAL"/>
    <s v="0001 - CONSEJO DEL PODER JUDICIAL"/>
    <x v="0"/>
    <x v="1"/>
    <x v="1"/>
    <s v="2.6 - BIENES MUEBLES, INMUEBLES E INTANGIBLES"/>
    <s v="2.6.6 - EQUIPOS DE DEFENSA Y SEGURIDAD"/>
    <s v="N"/>
    <s v="00 - N/A"/>
    <s v="10 - FONDO GENERAL"/>
    <s v="(en blanco)"/>
    <s v="99 - MULTIPROVINCIAL"/>
    <n v="321472"/>
    <n v="321472"/>
    <n v="321472"/>
    <n v="321472"/>
  </r>
  <r>
    <s v="2023"/>
    <x v="0"/>
    <x v="0"/>
    <x v="1"/>
    <x v="8"/>
    <s v="3 - Poder Judicial"/>
    <s v="0301 - PODER JUDICIAL"/>
    <s v="0001 - CONSEJO DEL PODER JUDICIAL"/>
    <x v="0"/>
    <x v="1"/>
    <x v="1"/>
    <s v="2.6 - BIENES MUEBLES, INMUEBLES E INTANGIBLES"/>
    <s v="2.6.8 - BIENES INTANGIBLES"/>
    <s v="N"/>
    <s v="00 - N/A"/>
    <s v="10 - FONDO GENERAL"/>
    <s v="(en blanco)"/>
    <s v="99 - MULTIPROVINCIAL"/>
    <n v="20000000"/>
    <n v="20000000"/>
    <n v="20000000"/>
    <n v="20000000"/>
  </r>
  <r>
    <s v="2023"/>
    <x v="0"/>
    <x v="0"/>
    <x v="1"/>
    <x v="8"/>
    <s v="3 - Poder Judicial"/>
    <s v="0301 - PODER JUDICIAL"/>
    <s v="0001 - CONSEJO DEL PODER JUDICIAL"/>
    <x v="0"/>
    <x v="1"/>
    <x v="1"/>
    <s v="2.7 - OBRAS"/>
    <s v="2.7.1 - OBRAS EN EDIFICACIONES"/>
    <s v="N"/>
    <s v="00 - N/A"/>
    <s v="10 - FONDO GENERAL"/>
    <s v="(en blanco)"/>
    <s v="99 - MULTIPROVINCIAL"/>
    <n v="32136274"/>
    <n v="32136274"/>
    <n v="32136274"/>
    <n v="32136274"/>
  </r>
  <r>
    <s v="2023"/>
    <x v="0"/>
    <x v="0"/>
    <x v="1"/>
    <x v="8"/>
    <s v="4 - Junta Central Electoral"/>
    <s v="0401 - JUNTA CENTRAL ELECTORAL"/>
    <s v="0001 - JUNTA CENTRAL ELECTORAL"/>
    <x v="0"/>
    <x v="0"/>
    <x v="81"/>
    <s v="2.6 - BIENES MUEBLES, INMUEBLES E INTANGIBLES"/>
    <s v="2.6.1 - MOBILIARIO Y EQUIPO"/>
    <s v="N"/>
    <s v="00 - N/A"/>
    <s v="10 - FONDO GENERAL"/>
    <s v="(en blanco)"/>
    <s v="99 - MULTIPROVINCIAL"/>
    <n v="11000000"/>
    <n v="1286000000"/>
    <n v="1286000000"/>
    <n v="1286000000"/>
  </r>
  <r>
    <s v="2023"/>
    <x v="0"/>
    <x v="0"/>
    <x v="1"/>
    <x v="8"/>
    <s v="4 - Junta Central Electoral"/>
    <s v="0401 - JUNTA CENTRAL ELECTORAL"/>
    <s v="0001 - JUNTA CENTRAL ELECTORAL"/>
    <x v="0"/>
    <x v="0"/>
    <x v="81"/>
    <s v="2.6 - BIENES MUEBLES, INMUEBLES E INTANGIBLES"/>
    <s v="2.6.4 - VEHÍCULOS Y EQUIPO DE TRANSPORTE, TRACCIÓN Y ELEVACIÓN"/>
    <s v="N"/>
    <s v="00 - N/A"/>
    <s v="10 - FONDO GENERAL"/>
    <s v="(en blanco)"/>
    <s v="99 - MULTIPROVINCIAL"/>
    <n v="128000000"/>
    <n v="128000000"/>
    <n v="128000000"/>
    <n v="1280000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30038"/>
    <n v="1130038.01"/>
    <n v="1130038.01"/>
    <n v="1130038.01"/>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62297"/>
    <n v="962297"/>
    <n v="962297"/>
    <n v="962297"/>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295823"/>
    <n v="36295823"/>
    <n v="36295823"/>
    <n v="36295823"/>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4442233"/>
    <n v="4442233"/>
    <n v="4442233"/>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22762584"/>
    <n v="10962840.939999999"/>
    <n v="24172704"/>
    <n v="10962840.939999999"/>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606641"/>
    <n v="1905036"/>
    <n v="1905036"/>
    <n v="1905036"/>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3310582"/>
    <n v="28424529.060000002"/>
    <n v="17182784.5"/>
    <n v="28424529.060000002"/>
  </r>
  <r>
    <s v="2023"/>
    <x v="0"/>
    <x v="0"/>
    <x v="1"/>
    <x v="8"/>
    <s v="6 - Tribunal Constitucional"/>
    <s v="0403 - TRIBUNAL CONSTITUCIONAL"/>
    <s v="0001 - TRIBUNAL CONSTITUCIONAL"/>
    <x v="0"/>
    <x v="1"/>
    <x v="11"/>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300000"/>
    <n v="1451508.54"/>
    <n v="2389153.54"/>
    <n v="1451508.54"/>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201183.81"/>
    <n v="414750.9"/>
    <n v="201183.81"/>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6000000"/>
    <n v="3498350"/>
    <n v="4895000"/>
    <n v="349835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89958.36"/>
    <n v="96980.1"/>
    <n v="89958.36"/>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94282"/>
    <n v="94282"/>
    <n v="94282"/>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255524.91999999993"/>
    <n v="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x v="0"/>
    <x v="1"/>
    <x v="1"/>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68586289.269999996"/>
    <n v="68586289.269999996"/>
    <n v="68586289.269999996"/>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4788802.2"/>
    <n v="4788802.2"/>
    <n v="4788802.2"/>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7881669"/>
    <n v="9381669"/>
    <n v="9381669"/>
    <n v="9381669"/>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937024.8"/>
    <n v="937024.8"/>
    <n v="937024.8"/>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10000000"/>
    <n v="10499999.99"/>
    <n v="10500000"/>
    <n v="10499999.99"/>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500000"/>
    <n v="500000.00999999995"/>
    <n v="500000"/>
    <n v="500000.00999999995"/>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3000000"/>
    <n v="3416666.66"/>
    <n v="3416666.67"/>
    <n v="3416666.66"/>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8 - BIENES INTANGIBLES"/>
    <s v="N"/>
    <s v="00 - N/A"/>
    <s v="10 - FONDO GENERAL"/>
    <s v="(en blanco)"/>
    <s v="99 - MULTIPROVINCIAL"/>
    <n v="26780000"/>
    <n v="26780000"/>
    <n v="26780000"/>
    <n v="26780000"/>
  </r>
  <r>
    <s v="2023"/>
    <x v="0"/>
    <x v="0"/>
    <x v="1"/>
    <x v="8"/>
    <s v="8 - Tribunal Superior Electoral (TSE)"/>
    <s v="0405 - TRIBUNAL SUPERIOR  ELECTORAL ( TSE)"/>
    <s v="0001 - TRIBUNAL SUPERIOR  ELECTORAL TSE"/>
    <x v="0"/>
    <x v="0"/>
    <x v="81"/>
    <s v="2.7 - OBRAS"/>
    <s v="2.7.1 - OBRAS EN EDIFICACIONES"/>
    <s v="N"/>
    <s v="00 - N/A"/>
    <s v="10 - FONDO GENERAL"/>
    <s v="(en blanco)"/>
    <s v="99 - MULTIPROVINCIAL"/>
    <n v="0"/>
    <n v="0"/>
    <n v="0"/>
    <n v="0"/>
  </r>
  <r>
    <s v="2023"/>
    <x v="0"/>
    <x v="0"/>
    <x v="1"/>
    <x v="9"/>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350000"/>
    <n v="0"/>
    <n v="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1 - SECRETARIADO ADMINISTRATIVO DE LA PRESIDENCIA"/>
    <x v="1"/>
    <x v="2"/>
    <x v="4"/>
    <s v="2.6 - BIENES MUEBLES, INMUEBLES E INTANGIBLES"/>
    <s v="2.6.9 - EDIFICIOS, ESTRUCTURAS, TIERRAS, TERRENOS Y OBJETOS DE VALOR"/>
    <s v="N"/>
    <s v="00 - N/A"/>
    <s v="10 - FONDO GENERAL"/>
    <s v="(en blanco)"/>
    <s v="99 - MULTIPROVINCIAL"/>
    <n v="0"/>
    <n v="0"/>
    <n v="1"/>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311378.40000000002"/>
    <n v="805000"/>
    <n v="311378.40000000002"/>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0"/>
    <n v="40000"/>
    <n v="0"/>
  </r>
  <r>
    <s v="2023"/>
    <x v="0"/>
    <x v="0"/>
    <x v="1"/>
    <x v="9"/>
    <s v="2 - Poder Ejecutivo"/>
    <s v="0201 - PRESIDENCIA DE LA REPÚBLICA"/>
    <s v="0016 - DIRECCION GENERAL DE DESARROLLO FRONTERIZO"/>
    <x v="1"/>
    <x v="2"/>
    <x v="4"/>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1000000"/>
    <n v="1002622.3999999999"/>
    <n v="1003012"/>
    <n v="653012"/>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232500"/>
    <n v="0"/>
    <n v="82500"/>
    <n v="0"/>
  </r>
  <r>
    <s v="2023"/>
    <x v="0"/>
    <x v="0"/>
    <x v="1"/>
    <x v="9"/>
    <s v="2 - Poder Ejecutivo"/>
    <s v="0202 - MINISTERIO DE  INTERIOR Y POLICÍA"/>
    <s v="0001 - POLICIA NACIONAL"/>
    <x v="0"/>
    <x v="1"/>
    <x v="15"/>
    <s v="2.6 - BIENES MUEBLES, INMUEBLES E INTANGIBLES"/>
    <s v="2.6.9 - EDIFICIOS, ESTRUCTURAS, TIERRAS, TERRENOS Y OBJETOS DE VALOR"/>
    <s v="N"/>
    <s v="00 - N/A"/>
    <s v="10 - FONDO GENERAL"/>
    <s v="(en blanco)"/>
    <s v="99 - MULTIPROVINCIAL"/>
    <n v="0"/>
    <n v="0"/>
    <n v="465392"/>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10 - FONDO GENERAL"/>
    <s v="(en blanco)"/>
    <s v="99 - MULTIPROVINCIAL"/>
    <n v="0"/>
    <n v="0"/>
    <n v="4500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4233840"/>
    <n v="4233840"/>
    <n v="7080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501500"/>
    <n v="501500"/>
    <n v="0"/>
  </r>
  <r>
    <s v="2023"/>
    <x v="0"/>
    <x v="0"/>
    <x v="1"/>
    <x v="9"/>
    <s v="2 - Poder Ejecutivo"/>
    <s v="0203 - MINISTERIO DE DEFENSA"/>
    <s v="0001 - EJERCITO DE LA REPUBLICA DOMINICANA"/>
    <x v="0"/>
    <x v="4"/>
    <x v="22"/>
    <s v="2.6 - BIENES MUEBLES, INMUEBLES E INTANGIBLES"/>
    <s v="2.6.9 - EDIFICIOS, ESTRUCTURAS, TIERRAS, TERRENOS Y OBJETOS DE VALOR"/>
    <s v="N"/>
    <s v="00 - N/A"/>
    <s v="20 - FONDOS CON DESTINO ESPECÍFICO"/>
    <s v="(en blanco)"/>
    <s v="99 - MULTIPROVINCIAL"/>
    <n v="0"/>
    <n v="1300942.92"/>
    <n v="1302000"/>
    <n v="1300942.92"/>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0"/>
    <n v="382320"/>
    <n v="1000000"/>
    <n v="382320"/>
  </r>
  <r>
    <s v="2023"/>
    <x v="0"/>
    <x v="0"/>
    <x v="1"/>
    <x v="9"/>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en blanco)"/>
    <s v="99 - MULTIPROVINCIAL"/>
    <n v="0"/>
    <n v="0"/>
    <n v="1784161"/>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0"/>
    <n v="479294.76"/>
    <n v="482999"/>
    <n v="479294.76"/>
  </r>
  <r>
    <s v="2023"/>
    <x v="0"/>
    <x v="0"/>
    <x v="1"/>
    <x v="9"/>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en blanco)"/>
    <s v="99 - MULTIPROVINCIAL"/>
    <n v="0"/>
    <n v="347700"/>
    <n v="347700"/>
    <n v="34770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644280"/>
    <n v="700000"/>
    <n v="128856"/>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184362.61"/>
    <n v="261000"/>
    <n v="184362.61"/>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0"/>
    <n v="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188988.79999999999"/>
    <n v="188988.79999999999"/>
    <n v="188988.79999999999"/>
  </r>
  <r>
    <s v="2023"/>
    <x v="0"/>
    <x v="0"/>
    <x v="1"/>
    <x v="9"/>
    <s v="2 - Poder Ejecutivo"/>
    <s v="0206 - MINISTERIO DE EDUCACIÓN"/>
    <s v="0001 - MINISTERIO DE EDUCACION"/>
    <x v="1"/>
    <x v="8"/>
    <x v="24"/>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9"/>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x v="1"/>
    <x v="13"/>
    <x v="49"/>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0"/>
    <n v="0"/>
    <n v="500"/>
    <n v="0"/>
  </r>
  <r>
    <s v="2023"/>
    <x v="0"/>
    <x v="0"/>
    <x v="1"/>
    <x v="9"/>
    <s v="2 - Poder Ejecutivo"/>
    <s v="0215 - MINISTERIO DE LA MUJER"/>
    <s v="0001 - MINISTERIO DE LA MUJER"/>
    <x v="1"/>
    <x v="13"/>
    <x v="63"/>
    <s v="2.6 - BIENES MUEBLES, INMUEBLES E INTANGIBLES"/>
    <s v="2.6.9 - EDIFICIOS, ESTRUCTURAS, TIERRAS, TERRENOS Y OBJETOS DE VALOR"/>
    <s v="N"/>
    <s v="00 - N/A"/>
    <s v="10 - FONDO GENERAL"/>
    <s v="(en blanco)"/>
    <s v="99 - MULTIPROVINCIAL"/>
    <n v="0"/>
    <n v="159300"/>
    <n v="284300"/>
    <n v="0"/>
  </r>
  <r>
    <s v="2023"/>
    <x v="0"/>
    <x v="0"/>
    <x v="1"/>
    <x v="9"/>
    <s v="2 - Poder Ejecutivo"/>
    <s v="0216 - MINISTERIO DE CULTURA"/>
    <s v="0001 - MINISTERIO DE CULTURA"/>
    <x v="1"/>
    <x v="6"/>
    <x v="13"/>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0"/>
    <n v="1398112.38"/>
    <n v="1398113"/>
    <n v="279622.48"/>
  </r>
  <r>
    <s v="2023"/>
    <x v="0"/>
    <x v="0"/>
    <x v="1"/>
    <x v="10"/>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x v="0"/>
    <x v="0"/>
    <x v="2"/>
    <s v="2.6 - BIENES MUEBLES, INMUEBLES E INTANGIBLES"/>
    <s v="2.6.8 - BIENES INTANGIBLES"/>
    <s v="N"/>
    <s v="00 - N/A"/>
    <s v="10 - FONDO GENERAL"/>
    <s v="(en blanco)"/>
    <s v="99 - MULTIPROVINCIAL"/>
    <n v="25000"/>
    <n v="0"/>
    <n v="25000"/>
    <n v="0"/>
  </r>
  <r>
    <s v="2023"/>
    <x v="0"/>
    <x v="0"/>
    <x v="1"/>
    <x v="10"/>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4282293.57"/>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x v="1"/>
    <x v="2"/>
    <x v="4"/>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25600"/>
    <n v="0"/>
    <n v="0"/>
    <n v="0"/>
  </r>
  <r>
    <s v="2023"/>
    <x v="0"/>
    <x v="0"/>
    <x v="1"/>
    <x v="10"/>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n v="14697"/>
    <s v="05 - DAJABON"/>
    <n v="0"/>
    <n v="209541862.74000004"/>
    <n v="232020000"/>
    <n v="209541862.74000004"/>
  </r>
  <r>
    <s v="2023"/>
    <x v="0"/>
    <x v="0"/>
    <x v="1"/>
    <x v="10"/>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1397166.4000000001"/>
    <n v="1460000"/>
    <n v="1397166.4"/>
  </r>
  <r>
    <s v="2023"/>
    <x v="0"/>
    <x v="0"/>
    <x v="1"/>
    <x v="10"/>
    <s v="2 - Poder Ejecutivo"/>
    <s v="0205 - MINISTERIO DE HACIENDA"/>
    <s v="0010 - DIRECCION GENERAL  DE PRESUPUESTO"/>
    <x v="0"/>
    <x v="0"/>
    <x v="2"/>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10"/>
    <s v="2 - Poder Ejecutivo"/>
    <s v="0206 - MINISTERIO DE EDUCACIÓN"/>
    <s v="0001 - MINISTERIO DE EDUCACION"/>
    <x v="1"/>
    <x v="8"/>
    <x v="33"/>
    <s v="2.6 - BIENES MUEBLES, INMUEBLES E INTANGIBLES"/>
    <s v="2.6.9 - EDIFICIOS, ESTRUCTURAS, TIERRAS, TERRENOS Y OBJETOS DE VALOR"/>
    <s v="N"/>
    <s v="00 - N/A"/>
    <s v="10 - FONDO GENERAL"/>
    <s v="(en blanco)"/>
    <s v="99 - MULTIPROVINCIAL"/>
    <n v="0"/>
    <n v="30931439.780000001"/>
    <n v="33906440"/>
    <n v="24030078.780000001"/>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98622801.699999988"/>
    <n v="115095802.5"/>
    <n v="80045027"/>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2650210"/>
    <n v="4152210"/>
    <n v="348000"/>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0"/>
    <n v="4000000"/>
    <n v="0"/>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133953216.00999999"/>
    <n v="136576475.16000003"/>
    <n v="127079389.5"/>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2741224.51"/>
    <n v="5426530.6400000006"/>
    <n v="0"/>
  </r>
  <r>
    <s v="2023"/>
    <x v="0"/>
    <x v="0"/>
    <x v="1"/>
    <x v="10"/>
    <s v="2 - Poder Ejecutivo"/>
    <s v="0206 - MINISTERIO DE EDUCACIÓN"/>
    <s v="0001 - MINISTERIO DE EDUCACION"/>
    <x v="1"/>
    <x v="8"/>
    <x v="38"/>
    <s v="2.6 - BIENES MUEBLES, INMUEBLES E INTANGIBLES"/>
    <s v="2.6.8 - BIENES INTANGIBLES"/>
    <s v="N"/>
    <s v="00 - N/A"/>
    <s v="10 - FONDO GENERAL"/>
    <s v="(en blanco)"/>
    <s v="99 - MULTIPROVINCIAL"/>
    <n v="3600000"/>
    <n v="0"/>
    <n v="0"/>
    <n v="0"/>
  </r>
  <r>
    <s v="2023"/>
    <x v="0"/>
    <x v="0"/>
    <x v="1"/>
    <x v="10"/>
    <s v="2 - Poder Ejecutivo"/>
    <s v="0206 - MINISTERIO DE EDUCACIÓN"/>
    <s v="0002 - OFICINA DE COOPERACIÓN INTERNACIONAL (OCI)"/>
    <x v="1"/>
    <x v="8"/>
    <x v="38"/>
    <s v="2.6 - BIENES MUEBLES, INMUEBLES E INTANGIBLES"/>
    <s v="2.6.9 - EDIFICIOS, ESTRUCTURAS, TIERRAS, TERRENOS Y OBJETOS DE VALOR"/>
    <s v="N"/>
    <s v="00 - N/A"/>
    <s v="10 - FONDO GENERAL"/>
    <s v="(en blanco)"/>
    <s v="99 - MULTIPROVINCIAL"/>
    <n v="0"/>
    <n v="150000000"/>
    <n v="150000000"/>
    <n v="0"/>
  </r>
  <r>
    <s v="2023"/>
    <x v="0"/>
    <x v="0"/>
    <x v="1"/>
    <x v="10"/>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37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98143569"/>
    <n v="200000000"/>
    <n v="19814356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n v="14441"/>
    <s v="13 - LA VEGA"/>
    <n v="0"/>
    <n v="6109549.5"/>
    <n v="7500000"/>
    <n v="6109549.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n v="13946"/>
    <s v="20 - SAMANA"/>
    <n v="0"/>
    <n v="79116616.5"/>
    <n v="94060227"/>
    <n v="79116616.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n v="12630"/>
    <s v="17 - PERAVIA"/>
    <n v="0"/>
    <n v="247807863.93999997"/>
    <n v="250000000"/>
    <n v="247807863.94000003"/>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27090000"/>
    <n v="27089745.199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n v="13633"/>
    <s v="32 - SANTO DOMINGO"/>
    <n v="0"/>
    <n v="145487667.52000001"/>
    <n v="175306172.52000001"/>
    <n v="145487667.52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33559578.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10 - FONDO GENERAL"/>
    <n v="14109"/>
    <s v="32 - SANTO DOMINGO"/>
    <n v="0"/>
    <n v="0"/>
    <n v="28036949.350000001"/>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n v="14109"/>
    <s v="32 - SANTO DOMINGO"/>
    <n v="0"/>
    <n v="108729270.81"/>
    <n v="110000000"/>
    <n v="108729270.8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n v="14113"/>
    <s v="31 - SAN JOSE DE OCOA"/>
    <n v="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2327814"/>
    <n v="14746166.25"/>
    <n v="1232781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1 - AMPLIACIÓN VIAL KM9 DE LA AUTOPISTA DUARTE Y AVENIDA GREGORIO LUPERON, PROVINCIA SANTO DOMINGO"/>
    <s v="10 - FONDO GENERAL"/>
    <n v="16308"/>
    <s v="32 - SANTO DOMINGO"/>
    <n v="0"/>
    <n v="4063442.5"/>
    <n v="100000000"/>
    <n v="4063442.5"/>
  </r>
  <r>
    <s v="2023"/>
    <x v="0"/>
    <x v="0"/>
    <x v="1"/>
    <x v="10"/>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n v="14054"/>
    <s v="32 - SANTO DOMINGO"/>
    <n v="50000000"/>
    <n v="42690394.600000001"/>
    <n v="50000000"/>
    <n v="35190394.5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n v="14054"/>
    <s v="32 - SANTO DOMINGO"/>
    <n v="0"/>
    <n v="5298042.4000000004"/>
    <n v="32000000"/>
    <n v="5298042.39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n v="14558"/>
    <s v="32 - SANTO DOMINGO"/>
    <n v="2900000000"/>
    <n v="2851096130.3399987"/>
    <n v="2920900000"/>
    <n v="2659275825.0900002"/>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0"/>
    <n v="0"/>
  </r>
  <r>
    <s v="2023"/>
    <x v="0"/>
    <x v="0"/>
    <x v="1"/>
    <x v="10"/>
    <s v="2 - Poder Ejecutivo"/>
    <s v="0213 - MINISTERIO DE TURISMO"/>
    <s v="0001 - MINISTERIO DE TURISMO"/>
    <x v="3"/>
    <x v="17"/>
    <x v="60"/>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x v="3"/>
    <x v="19"/>
    <x v="79"/>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86250000"/>
    <n v="8625000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n v="2029014"/>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n v="14637"/>
    <s v="26 - SANTIAGO RODRIGUEZ"/>
    <n v="0"/>
    <n v="0"/>
    <n v="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x v="0"/>
    <x v="1"/>
    <x v="1"/>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en blanco)"/>
    <s v="99 - MULTIPROVINCIAL"/>
    <n v="8000000000"/>
    <n v="6000000000"/>
    <n v="6900000000"/>
    <n v="60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22617472.240000002"/>
    <n v="22617472.240000002"/>
    <n v="22617472.240000002"/>
  </r>
  <r>
    <s v="2023"/>
    <x v="0"/>
    <x v="0"/>
    <x v="1"/>
    <x v="6"/>
    <s v="2 - Poder Ejecutivo"/>
    <s v="0201 - PRESIDENCIA DE LA REPÚBLICA"/>
    <s v="0001 - SECRETARIADO ADMINISTRATIVO DE LA PRESIDENCIA"/>
    <x v="0"/>
    <x v="0"/>
    <x v="2"/>
    <s v="2.5 - TRANSFERENCIAS DE CAPITAL"/>
    <s v="2.5.2 - TRANSFERENCIAS DE CAPITAL AL GOBIERNO GENERAL  NACIONAL"/>
    <s v="N"/>
    <s v="00 - N/A"/>
    <s v="50 - CRÉDITO INTERNO"/>
    <s v="(en blanco)"/>
    <s v="99 - MULTIPROVINCIAL"/>
    <n v="0"/>
    <n v="0"/>
    <n v="0"/>
    <n v="0"/>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709374359.4200002"/>
    <n v="709374359.78000009"/>
    <n v="709374359.4200002"/>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115472828.19"/>
    <n v="115472828.19"/>
    <n v="115472828.19"/>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50 - CRÉDITO INTERNO"/>
    <s v="(en blanco)"/>
    <s v="99 - MULTIPROVINCIAL"/>
    <n v="0"/>
    <n v="0"/>
    <n v="2358472"/>
    <n v="0"/>
  </r>
  <r>
    <s v="2023"/>
    <x v="0"/>
    <x v="0"/>
    <x v="1"/>
    <x v="6"/>
    <s v="2 - Poder Ejecutivo"/>
    <s v="0201 - PRESIDENCIA DE LA REPÚBLICA"/>
    <s v="0001 - SECRETARIADO ADMINISTRATIVO DE LA PRESIDENCIA"/>
    <x v="1"/>
    <x v="14"/>
    <x v="90"/>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en blanco)"/>
    <s v="99 - MULTIPROVINCIAL"/>
    <n v="0"/>
    <n v="109791937.03"/>
    <n v="109791937.03"/>
    <n v="109791937.03"/>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en blanco)"/>
    <s v="99 - MULTIPROVINCIAL"/>
    <n v="0"/>
    <n v="507868916.55000007"/>
    <n v="507868916.57999998"/>
    <n v="507868916.55000007"/>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en blanco)"/>
    <s v="99 - MULTIPROVINCIAL"/>
    <n v="0"/>
    <n v="76422528.260000005"/>
    <n v="76422528.25999999"/>
    <n v="76422528.260000005"/>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en blanco)"/>
    <s v="99 - MULTIPROVINCIAL"/>
    <n v="0"/>
    <n v="169605035.08000001"/>
    <n v="169605035.08000001"/>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en blanco)"/>
    <s v="99 - MULTIPROVINCIAL"/>
    <n v="0"/>
    <n v="47936716.530000001"/>
    <n v="47936716.530000001"/>
    <n v="47936716.530000001"/>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en blanco)"/>
    <s v="99 - MULTIPROVINCIAL"/>
    <n v="0"/>
    <n v="33033379.489999998"/>
    <n v="33033379.489999998"/>
    <n v="33033379.489999998"/>
  </r>
  <r>
    <s v="2023"/>
    <x v="0"/>
    <x v="0"/>
    <x v="1"/>
    <x v="6"/>
    <s v="2 - Poder Ejecutivo"/>
    <s v="0202 - MINISTERIO DE  INTERIOR Y POLICÍA"/>
    <s v="0001 - MINISTERIO DE INTERIOR Y POLICIA"/>
    <x v="0"/>
    <x v="0"/>
    <x v="2"/>
    <s v="2.5 - TRANSFERENCIAS DE CAPITAL"/>
    <s v="2.5.3 - TRANSFERENCIAS DE CAPITAL A GOBIERNOS GENERALES LOCALES"/>
    <s v="N"/>
    <s v="00 - N/A"/>
    <s v="20 - FONDOS CON DESTINO ESPECÍFICO"/>
    <s v="(en blanco)"/>
    <s v="99 - MULTIPROVINCIAL"/>
    <n v="0"/>
    <n v="2000000"/>
    <n v="2000000"/>
    <n v="200000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96014613.23999995"/>
    <n v="496014613.24000001"/>
    <n v="496014613.23999995"/>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19912080.68000001"/>
    <n v="419912080.67999995"/>
    <n v="419912080.68000001"/>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en blanco)"/>
    <s v="99 - MULTIPROVINCIAL"/>
    <n v="8766100344"/>
    <n v="7648677805.3800001"/>
    <n v="7648680584.500001"/>
    <n v="7648677805.3800001"/>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en blanco)"/>
    <s v="99 - MULTIPROVINCIAL"/>
    <n v="0"/>
    <n v="18033796.02"/>
    <n v="20883796.199999999"/>
    <n v="18033796.0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en blanco)"/>
    <s v="99 - MULTIPROVINCIAL"/>
    <n v="573264224"/>
    <n v="624661488.91999984"/>
    <n v="639733872"/>
    <n v="624661488.91999984"/>
  </r>
  <r>
    <s v="2023"/>
    <x v="0"/>
    <x v="0"/>
    <x v="1"/>
    <x v="6"/>
    <s v="2 - Poder Ejecutivo"/>
    <s v="0206 - MINISTERIO DE EDUCACIÓN"/>
    <s v="0001 - MINISTERIO DE EDUCACION"/>
    <x v="1"/>
    <x v="8"/>
    <x v="33"/>
    <s v="2.5 - TRANSFERENCIAS DE CAPITAL"/>
    <s v="2.5.2 - TRANSFERENCIAS DE CAPITAL AL GOBIERNO GENERAL  NACIONAL"/>
    <s v="N"/>
    <s v="00 - N/A"/>
    <s v="10 - FONDO GENERAL"/>
    <s v="(en blanco)"/>
    <s v="99 - MULTIPROVINCIAL"/>
    <n v="0"/>
    <n v="568878667.89999998"/>
    <n v="639878667.89999998"/>
    <n v="568878667.89999998"/>
  </r>
  <r>
    <s v="2023"/>
    <x v="0"/>
    <x v="0"/>
    <x v="1"/>
    <x v="6"/>
    <s v="2 - Poder Ejecutivo"/>
    <s v="0206 - MINISTERIO DE EDUCACIÓN"/>
    <s v="0001 - MINISTERIO DE EDUCACION"/>
    <x v="1"/>
    <x v="8"/>
    <x v="38"/>
    <s v="2.5 - TRANSFERENCIAS DE CAPITAL"/>
    <s v="2.5.1 - TRANSFERENCIAS DE CAPITAL AL SECTOR PRIVADO"/>
    <s v="N"/>
    <s v="00 - N/A"/>
    <s v="10 - FONDO GENERAL"/>
    <s v="(en blanco)"/>
    <s v="99 - MULTIPROVINCIAL"/>
    <n v="268771209"/>
    <n v="0"/>
    <n v="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8058660000"/>
    <n v="9206601765.2399998"/>
    <n v="10643678662.01"/>
    <n v="9206601765.239999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160000000"/>
    <n v="776080000"/>
    <n v="776080000"/>
    <n v="77608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2500000000"/>
    <n v="2899999999.1800003"/>
    <n v="3200000000"/>
    <n v="2899999999.1800003"/>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0"/>
    <n v="251473991.94999999"/>
    <n v="251473991.94999999"/>
    <n v="251473991.94999999"/>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en blanco)"/>
    <s v="99 - MULTIPROVINCIAL"/>
    <n v="4306754519"/>
    <n v="1297143543.5999999"/>
    <n v="3466799324"/>
    <n v="1297143543.5999999"/>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en blanco)"/>
    <s v="99 - MULTIPROVINCIAL"/>
    <n v="187090776"/>
    <n v="22674989.050000004"/>
    <n v="187090776"/>
    <n v="22674989.050000004"/>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01 - DISTRITO NACIONAL"/>
    <n v="15909456"/>
    <n v="15909456"/>
    <n v="15909456"/>
    <n v="15909456"/>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99 - MULTIPROVINCIAL"/>
    <n v="108887184"/>
    <n v="40365866.120000005"/>
    <n v="112137184"/>
    <n v="40365866.120000005"/>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1920776"/>
    <n v="1760715.3699999999"/>
    <n v="1920776"/>
    <n v="1760715.3699999999"/>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2285433280"/>
    <n v="2282183279.9999995"/>
    <n v="2282183280"/>
    <n v="2282183279.9999995"/>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0"/>
    <n v="79215132.520000011"/>
    <n v="81548465.480000004"/>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134633805"/>
    <n v="132142020.30999999"/>
    <n v="134633805"/>
    <n v="132142020.30999999"/>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en blanco)"/>
    <s v="99 - MULTIPROVINCIAL"/>
    <n v="0"/>
    <n v="0"/>
    <n v="561500001"/>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en blanco)"/>
    <s v="99 - MULTIPROVINCIAL"/>
    <n v="69000000"/>
    <n v="897500000"/>
    <n v="12690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en blanco)"/>
    <s v="99 - MULTIPROVINCIAL"/>
    <n v="0"/>
    <n v="375000000"/>
    <n v="500000000"/>
    <n v="375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en blanco)"/>
    <s v="99 - MULTIPROVINCIAL"/>
    <n v="10000000"/>
    <n v="10000000"/>
    <n v="10000000"/>
    <n v="10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en blanco)"/>
    <s v="99 - MULTIPROVINCIAL"/>
    <n v="35000000"/>
    <n v="34166660"/>
    <n v="35000000"/>
    <n v="34166660"/>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en blanco)"/>
    <s v="99 - MULTIPROVINCIAL"/>
    <n v="178378260"/>
    <n v="18607575.02"/>
    <n v="197002883.69"/>
    <n v="18607575.02"/>
  </r>
  <r>
    <s v="2023"/>
    <x v="0"/>
    <x v="0"/>
    <x v="1"/>
    <x v="6"/>
    <s v="2 - Poder Ejecutivo"/>
    <s v="0215 - MINISTERIO DE LA MUJER"/>
    <s v="0001 - MINISTERIO DE LA MUJER"/>
    <x v="1"/>
    <x v="13"/>
    <x v="49"/>
    <s v="2.5 - TRANSFERENCIAS DE CAPITAL"/>
    <s v="2.5.4 - TRANSFERENCIAS DE CAPITAL  A EMPRESAS PÚBLICAS NO FINANCIERAS"/>
    <s v="N"/>
    <s v="00 - N/A"/>
    <s v="10 - FONDO GENERAL"/>
    <s v="(en blanco)"/>
    <s v="99 - MULTIPROVINCIAL"/>
    <n v="0"/>
    <n v="26000000"/>
    <n v="26000000"/>
    <n v="26000000"/>
  </r>
  <r>
    <s v="2023"/>
    <x v="0"/>
    <x v="0"/>
    <x v="1"/>
    <x v="6"/>
    <s v="2 - Poder Ejecutivo"/>
    <s v="0216 - MINISTERIO DE CULTURA"/>
    <s v="0001 - MINISTERIO DE CULTURA"/>
    <x v="1"/>
    <x v="6"/>
    <x v="13"/>
    <s v="2.5 - TRANSFERENCIAS DE CAPITAL"/>
    <s v="2.5.2 - TRANSFERENCIAS DE CAPITAL AL GOBIERNO GENERAL  NACIONAL"/>
    <s v="N"/>
    <s v="00 - N/A"/>
    <s v="10 - FONDO GENERAL"/>
    <s v="(en blanco)"/>
    <s v="99 - MULTIPROVINCIAL"/>
    <n v="45000000"/>
    <n v="41250000"/>
    <n v="45000000"/>
    <n v="4125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3454016333"/>
    <n v="6162121856"/>
    <n v="6162121856"/>
    <n v="6162121855.999999"/>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en blanco)"/>
    <s v="99 - MULTIPROVINCIAL"/>
    <n v="0"/>
    <n v="300000000"/>
    <n v="1800000000"/>
    <n v="3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en blanco)"/>
    <s v="99 - MULTIPROVINCIAL"/>
    <n v="565878929"/>
    <n v="6202920.9499999993"/>
    <n v="1445437108"/>
    <n v="6202920.9499999993"/>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en blanco)"/>
    <s v="99 - MULTIPROVINCIAL"/>
    <n v="0"/>
    <n v="0"/>
    <n v="97109455"/>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en blanco)"/>
    <s v="99 - MULTIPROVINCIAL"/>
    <n v="2000000"/>
    <n v="2000000"/>
    <n v="2000000"/>
    <n v="1999999.9999999995"/>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en blanco)"/>
    <s v="99 - MULTIPROVINCIAL"/>
    <n v="23000000"/>
    <n v="23000000"/>
    <n v="23000000"/>
    <n v="22999999.609999996"/>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en blanco)"/>
    <s v="99 - MULTIPROVINCIAL"/>
    <n v="0"/>
    <n v="96194191.799999967"/>
    <n v="106355709.45999998"/>
    <n v="90451502.049999982"/>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n v="14587"/>
    <s v="32 - SANTO DOMINGO"/>
    <n v="0"/>
    <n v="1458902288"/>
    <n v="1458902288"/>
    <n v="11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n v="14588"/>
    <s v="25 - SANTIAGO"/>
    <n v="0"/>
    <n v="1164360124"/>
    <n v="1164360124"/>
    <n v="8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n v="14601"/>
    <s v="32 - SANTO DOMINGO"/>
    <n v="0"/>
    <n v="964263147"/>
    <n v="964263147"/>
    <n v="7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349497570"/>
    <n v="349497570"/>
    <n v="2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n v="14600"/>
    <s v="32 - SANTO DOMINGO"/>
    <n v="0"/>
    <n v="452759470"/>
    <n v="452759470"/>
    <n v="3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99 - MULTIPROVINCIAL"/>
    <n v="0"/>
    <n v="0"/>
    <n v="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60 - CREDITO EXTERNO"/>
    <s v="(en blanco)"/>
    <s v="00 - NO CLASIFICADO"/>
    <n v="3423222755"/>
    <n v="1141701645.6700001"/>
    <n v="2282008134"/>
    <n v="1141701645.6700001"/>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70 - DONACION EXTERNA"/>
    <s v="(en blanco)"/>
    <s v="00 - NO CLASIFICADO"/>
    <n v="0"/>
    <n v="3101040"/>
    <n v="3101040"/>
    <n v="310104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1.1734664440155029E-7"/>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1"/>
    <x v="2"/>
    <x v="12"/>
    <s v="2 - Poder Ejecutivo"/>
    <s v="0210 - MINISTERIO DE AGRICULTURA"/>
    <s v="0001 - MINISTERIO DE AGRICULTURA"/>
    <x v="5"/>
    <x v="23"/>
    <x v="101"/>
    <s v="4.1 - Incremento de activos financieros"/>
    <s v="4.1.2 - Incremento de activos financieros no corrientes"/>
    <s v="N"/>
    <s v="00 - N/A"/>
    <s v="10 - FONDO GENERAL"/>
    <s v="(en blanco)"/>
    <s v="99 - MULTIPROVINCIAL"/>
    <n v="3000000000"/>
    <n v="3000000000"/>
    <n v="3000000000"/>
    <n v="3000000000"/>
  </r>
  <r>
    <s v="2023"/>
    <x v="0"/>
    <x v="1"/>
    <x v="2"/>
    <x v="12"/>
    <s v="2 - Poder Ejecutivo"/>
    <s v="0211 - MINISTERIO DE OBRAS PÚBLICAS Y COMUNICACIONES"/>
    <s v="0001 - MINISTERIO DE OBRAS PUBLICAS Y COMUNICACIONES"/>
    <x v="5"/>
    <x v="23"/>
    <x v="101"/>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x v="5"/>
    <x v="23"/>
    <x v="101"/>
    <s v="4.1 - Incremento de activos financieros"/>
    <s v="4.1.2 - Incremento de activos financieros no corrientes"/>
    <s v="N"/>
    <s v="00 - N/A"/>
    <s v="10 - FONDO GENERAL"/>
    <s v="(en blanco)"/>
    <s v="00 - NO CLASIFICADO"/>
    <n v="3742026236"/>
    <n v="3008598571.9200001"/>
    <n v="3077078640"/>
    <n v="3008598571.9200001"/>
  </r>
  <r>
    <s v="2023"/>
    <x v="0"/>
    <x v="1"/>
    <x v="2"/>
    <x v="13"/>
    <s v="2 - Poder Ejecutivo"/>
    <s v="0206 - MINISTERIO DE EDUCACIÓN"/>
    <s v="0001 - MINISTERIO DE EDUCACION"/>
    <x v="5"/>
    <x v="23"/>
    <x v="101"/>
    <s v="4.2 - Disminución de pasivos"/>
    <s v="4.2.1 - Disminución de pasivos corrientes"/>
    <s v="N"/>
    <s v="00 - N/A"/>
    <s v="10 - FONDO GENERAL"/>
    <s v="(en blanco)"/>
    <s v="00 - NO CLASIFICADO"/>
    <n v="0"/>
    <n v="36586690.200000003"/>
    <n v="500000000"/>
    <n v="36586690.200000003"/>
  </r>
  <r>
    <s v="2023"/>
    <x v="0"/>
    <x v="1"/>
    <x v="2"/>
    <x v="13"/>
    <s v="2 - Poder Ejecutivo"/>
    <s v="0209 - MINISTERIO DE TRABAJO"/>
    <s v="0001 - MINISTERIO DE TRABAJO"/>
    <x v="5"/>
    <x v="23"/>
    <x v="101"/>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x v="5"/>
    <x v="23"/>
    <x v="101"/>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x v="5"/>
    <x v="23"/>
    <x v="101"/>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10 - FONDO GENERAL"/>
    <s v="(en blanco)"/>
    <s v="00 - NO CLASIFICADO"/>
    <n v="3000000000"/>
    <n v="2869944243.7800002"/>
    <n v="2956792753"/>
    <n v="2869944243.7800002"/>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0"/>
    <n v="4906372310.2300005"/>
    <n v="5235506965"/>
    <n v="4906372310.2299995"/>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080848250"/>
    <n v="31941982402.5"/>
    <n v="23906832554"/>
    <n v="31941982402.5"/>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717911700"/>
    <n v="3473080057.1300001"/>
    <n v="17969461277"/>
    <n v="3473080057.13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5534606032"/>
    <n v="0"/>
    <n v="441448732"/>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34617621801"/>
    <n v="38337599929.51001"/>
    <n v="41012702529"/>
    <n v="37740601530.959984"/>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4000000000"/>
    <n v="2529489956.7100005"/>
    <n v="1000000000"/>
    <n v="2529489956.7100005"/>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5000000000"/>
    <n v="853080592.18000019"/>
    <n v="5000000000"/>
    <n v="853080592.18000019"/>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x v="5"/>
    <x v="23"/>
    <x v="101"/>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x v="5"/>
    <x v="23"/>
    <x v="101"/>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0"/>
    <n v="4500000"/>
    <n v="4500000"/>
    <n v="4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0"/>
    <n v="950000.00000000012"/>
    <n v="950000"/>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64916.09"/>
    <n v="630000"/>
    <n v="30275.2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326723.50999999995"/>
    <n v="450000"/>
    <n v="307871.8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5518"/>
    <n v="68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464863.52"/>
    <n v="441426.2"/>
    <n v="24994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803818.05999999994"/>
    <n v="937354.42999999982"/>
    <n v="713699.9400000000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33783"/>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4149993.9200000004"/>
    <n v="510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497176.48"/>
    <n v="1791503.2"/>
    <n v="29146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980702.28"/>
    <n v="1050000"/>
    <n v="653357.7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406210.43"/>
    <n v="1135000"/>
    <n v="715078.5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254785.59999999998"/>
    <n v="104000"/>
    <n v="254785.59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548113.17999999993"/>
    <n v="425000"/>
    <n v="187711.3699999999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127122.6200000006"/>
    <n v="5034912.96"/>
    <n v="3869054.6300000008"/>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380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61633.24"/>
    <n v="226500"/>
    <n v="305937.2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55528.439999999995"/>
    <n v="105000"/>
    <n v="55528.439999999995"/>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697214.100000001"/>
    <n v="20122456"/>
    <n v="19697214.0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64593.41"/>
    <n v="359745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0"/>
    <n v="3492.8"/>
    <n v="705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15261.150000000001"/>
    <n v="18099.12"/>
    <n v="15261.15000000000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55659.08"/>
    <n v="116600"/>
    <n v="40171.58"/>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21600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701447.42999999993"/>
    <n v="1177999.7"/>
    <n v="324504"/>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224554"/>
    <n v="43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1764902.24"/>
    <n v="505700"/>
    <n v="1285797.1499999999"/>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125375"/>
    <n v="5770"/>
    <n v="12537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97166.63"/>
    <n v="97865"/>
    <n v="354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119426"/>
    <n v="212000"/>
    <n v="76818"/>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087.87"/>
    <n v="28483.300000000003"/>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149969.74"/>
    <n v="149969.74"/>
    <n v="149969.74"/>
  </r>
  <r>
    <s v="2023"/>
    <x v="0"/>
    <x v="0"/>
    <x v="0"/>
    <x v="0"/>
    <s v="2 - Poder Ejecutivo"/>
    <s v="0201 - PRESIDENCIA DE LA REPÚBLICA"/>
    <s v="0033 - ECO5RD"/>
    <x v="0"/>
    <x v="0"/>
    <x v="2"/>
    <s v="2.3 - MATERIALES Y SUMINISTROS"/>
    <s v="2.3.9 - PRODUCTOS Y ÚTILES VARIOS"/>
    <s v="N"/>
    <s v="00 - N/A"/>
    <s v="10 - FONDO GENERAL"/>
    <s v="(en blanco)"/>
    <s v="99 - MULTIPROVINCIAL"/>
    <n v="0"/>
    <n v="10263.290000000001"/>
    <n v="32500"/>
    <n v="5174.890000000000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038098.22"/>
    <n v="1400000"/>
    <n v="4029818.1599999997"/>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512968.5999999996"/>
    <n v="1000000"/>
    <n v="2516583.680000000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1497370.3499999999"/>
    <n v="2400000"/>
    <n v="651808.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5736483.0999999996"/>
    <n v="6274230.3799999999"/>
    <n v="5679489.0999999996"/>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9669819.1600000001"/>
    <n v="8420000"/>
    <n v="8740932.359999999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2066423.47"/>
    <n v="1547242.64"/>
    <n v="2065213.069999999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1099500.3999999999"/>
    <n v="1971408.12"/>
    <n v="1099500.399999999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18349"/>
    <n v="6000"/>
    <n v="1834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1607472.1"/>
    <n v="1765568"/>
    <n v="25567.98999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8286.5499999999993"/>
    <n v="8286.56"/>
    <n v="8286.549999999999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7078.600000000002"/>
    <n v="28669.56"/>
    <n v="2508.67"/>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14817"/>
    <n v="14817"/>
    <n v="1481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36013.599999999999"/>
    <n v="36014"/>
    <n v="7103.6"/>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4696.18"/>
    <n v="14738.27"/>
    <n v="3307.91"/>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0"/>
    <n v="0"/>
    <n v="7477.55"/>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742326.02"/>
    <n v="548201.30000000005"/>
    <n v="742326.0199999999"/>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44330.8"/>
    <n v="285630.8"/>
    <n v="212665.5"/>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686305.4299999997"/>
    <n v="650493.6"/>
    <n v="1686305.4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4234041.07"/>
    <n v="6044555"/>
    <n v="4234041.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175499.46"/>
    <n v="245540.46"/>
    <n v="3388159.84"/>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2278409.560000001"/>
    <n v="3008430"/>
    <n v="2227401.0999999996"/>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21705.75"/>
    <n v="25000"/>
    <n v="21705.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442920.51999999996"/>
    <n v="2384552"/>
    <n v="384753.14"/>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275107.56"/>
    <n v="276277"/>
    <n v="275107.56"/>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3538.740000000005"/>
    <n v="54117"/>
    <n v="48648.820000000007"/>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52722.399999999994"/>
    <n v="200000"/>
    <n v="52722.4000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400935.45999999996"/>
    <n v="79300"/>
    <n v="400935.46"/>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52569"/>
    <n v="52569"/>
    <n v="5256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196321.84999999998"/>
    <n v="30000"/>
    <n v="196321.8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495434.8"/>
    <n v="372100"/>
    <n v="258254.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389601.75"/>
    <n v="389602.15"/>
    <n v="389601.75"/>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94646.84"/>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265415.41000000003"/>
    <n v="265416.95"/>
    <n v="265415.41000000003"/>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313270.11999999994"/>
    <n v="513666"/>
    <n v="313270.1199999999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795535.14"/>
    <n v="3500000"/>
    <n v="3795535.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558075.4"/>
    <n v="796201"/>
    <n v="558075.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204999.04000000001"/>
    <n v="205000"/>
    <n v="204999.0400000000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9867.52"/>
    <n v="600789.52"/>
    <n v="559867.5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4686541.199999999"/>
    <n v="2707000"/>
    <n v="16523658.8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1309718.3800000001"/>
    <n v="1335000"/>
    <n v="1145934.38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0"/>
    <n v="9954.94"/>
    <n v="10000"/>
    <n v="8942.5"/>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x v="0"/>
    <x v="0"/>
    <x v="2"/>
    <s v="2.3 - MATERIALES Y SUMINISTROS"/>
    <s v="2.3.9 - PRODUCTOS Y ÚTILES VARIOS"/>
    <s v="N"/>
    <s v="00 - N/A"/>
    <s v="10 - FONDO GENERAL"/>
    <s v="(en blanco)"/>
    <s v="01 - DISTRITO NACIONAL"/>
    <n v="0"/>
    <n v="106436.3"/>
    <n v="500000"/>
    <n v="8637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0"/>
    <n v="353309.3"/>
    <n v="1000000"/>
    <n v="252828.7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150421.06"/>
    <n v="100000"/>
    <n v="98868.6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50760"/>
    <n v="550000"/>
    <n v="45076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085033.49"/>
    <n v="1093500"/>
    <n v="985113.56"/>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432081.78"/>
    <n v="632619"/>
    <n v="432081.7799999999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100000"/>
    <n v="2076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x v="0"/>
    <x v="0"/>
    <x v="2"/>
    <s v="2.3 - MATERIALES Y SUMINISTROS"/>
    <s v="2.3.9 - PRODUCTOS Y ÚTILES VARIOS"/>
    <s v="N"/>
    <s v="00 - N/A"/>
    <s v="10 - FONDO GENERAL"/>
    <s v="(en blanco)"/>
    <s v="01 - DISTRITO NACIONAL"/>
    <n v="0"/>
    <n v="195946.17000000004"/>
    <n v="50000"/>
    <n v="174945.95"/>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23523.239999999998"/>
    <n v="24000"/>
    <n v="8124.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52775.81999999998"/>
    <n v="65000"/>
    <n v="199345.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7268.33"/>
    <n v="2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4753.260000000002"/>
    <n v="13200"/>
    <n v="16073.18"/>
  </r>
  <r>
    <s v="2023"/>
    <x v="0"/>
    <x v="0"/>
    <x v="0"/>
    <x v="0"/>
    <s v="2 - Poder Ejecutivo"/>
    <s v="0206 - MINISTERIO DE EDUCACIÓN"/>
    <s v="0001 - MINISTERIO DE EDUCACION"/>
    <x v="2"/>
    <x v="3"/>
    <x v="7"/>
    <s v="2.3 - MATERIALES Y SUMINISTROS"/>
    <s v="2.3.9 - PRODUCTOS Y ÚTILES VARIOS"/>
    <s v="N"/>
    <s v="00 - N/A"/>
    <s v="10 - FONDO GENERAL"/>
    <s v="(en blanco)"/>
    <s v="99 - MULTIPROVINCIAL"/>
    <n v="0"/>
    <n v="42650"/>
    <n v="621098"/>
    <n v="4265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0"/>
    <n v="116404.55"/>
    <n v="52296.57"/>
    <n v="116404.5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28196.38"/>
    <n v="931010.18"/>
    <n v="15208.0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4308556.97"/>
    <n v="5093688.4000000004"/>
    <n v="1550154.69"/>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0"/>
    <n v="84606"/>
    <n v="84606"/>
    <n v="846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39935.92000000001"/>
    <n v="101360"/>
    <n v="118459.91"/>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3379962.5"/>
    <n v="8367215"/>
    <n v="1771298"/>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481205.78"/>
    <n v="71500"/>
    <n v="480954.78"/>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2994.22"/>
    <n v="146524.71999999997"/>
    <n v="1134.22"/>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32557"/>
    <n v="52413.13"/>
    <n v="3255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886030.32000000007"/>
    <n v="1080170.95"/>
    <n v="737886.7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057124.7800000003"/>
    <n v="250000"/>
    <n v="1547438.880000000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84758.35999999993"/>
    <n v="199800"/>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24999.48"/>
    <n v="197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8803491.8099999987"/>
    <n v="13389130.09"/>
    <n v="8195913.7400000012"/>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77880"/>
    <n v="77880"/>
    <n v="7788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0"/>
    <n v="1488700.78"/>
    <n v="1509490.48"/>
    <n v="363223.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0"/>
    <n v="1789205.66"/>
    <n v="2214312"/>
    <n v="675230.65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06976.87"/>
    <n v="498500"/>
    <n v="306976.8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6631830.3899999997"/>
    <n v="7143144"/>
    <n v="5602823.189999999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0"/>
    <n v="1817859.41"/>
    <n v="1979866.9000000004"/>
    <n v="1817859.4100000001"/>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18000"/>
    <n v="764569.59999999998"/>
    <n v="11800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20000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108813.16"/>
    <n v="108813.16"/>
    <n v="107485.61"/>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668800"/>
    <n v="1875000"/>
    <n v="8850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528616.51"/>
    <n v="100000"/>
    <n v="439884"/>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663132.25"/>
    <n v="1482287"/>
    <n v="662778.250000000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5782.01"/>
    <n v="27317.99"/>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0"/>
    <n v="11876.880000000001"/>
    <n v="50000"/>
    <n v="11876.880000000001"/>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0"/>
    <n v="3304913.54"/>
    <n v="5341156.93"/>
    <n v="3226379.820000000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0"/>
    <n v="3803282.3499999992"/>
    <n v="1650000"/>
    <n v="3725258.7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52816.799999999996"/>
    <n v="2000000"/>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61213.97"/>
    <n v="166000"/>
    <n v="11672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0"/>
    <n v="219923.94"/>
    <n v="219925"/>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0"/>
    <n v="133521.16999999998"/>
    <n v="1035000"/>
    <n v="133521.1700000000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63920.2"/>
    <n v="766558.83"/>
    <n v="399984.6"/>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64940.46"/>
    <n v="9972.1900000004098"/>
    <n v="62980.14000000000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1977721.5200000003"/>
    <n v="5300000"/>
    <n v="1096479.1599999999"/>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466666.6300000001"/>
    <n v="1600000"/>
    <n v="1466666.6300000001"/>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629843.82999999984"/>
    <n v="550000"/>
    <n v="487889.83"/>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694041"/>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28275.040000000001"/>
    <n v="45000"/>
    <n v="28275.040000000001"/>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98890.99"/>
    <n v="200000"/>
    <n v="87000"/>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2182015.91"/>
    <n v="2767000"/>
    <n v="1515048.6199999999"/>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82230.19"/>
    <n v="86654"/>
    <n v="28700.720000000001"/>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528697.81999999995"/>
    <n v="567600.86"/>
    <n v="271929.8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0"/>
    <n v="1330027.79"/>
    <n v="2412104"/>
    <n v="1330027.79"/>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17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2330.259999999995"/>
    <n v="340240"/>
    <n v="72330.25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59012.75"/>
    <n v="1372609"/>
    <n v="359012.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0"/>
    <n v="86799.98999999999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9558"/>
    <n v="6606"/>
    <n v="955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252635.99"/>
    <n v="264223.96000000002"/>
    <n v="246548.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0"/>
    <n v="243968.36"/>
    <n v="400000"/>
    <n v="163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1029002.3099999999"/>
    <n v="22669286.75"/>
    <n v="55388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5576"/>
    <n v="20000"/>
    <n v="1557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86098.08"/>
    <n v="378300"/>
    <n v="219546.0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19686.19"/>
    <n v="199080"/>
    <n v="319686.1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48217.48000000001"/>
    <n v="185900"/>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1945259.54"/>
    <n v="1980000"/>
    <n v="1739915.9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215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2459241.9"/>
    <n v="2586659.8000000007"/>
    <n v="1997692.1099999996"/>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08978"/>
    <n v="475228"/>
    <n v="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24001.200000000001"/>
    <n v="23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0"/>
    <n v="2258810.08"/>
    <n v="2254000"/>
    <n v="122221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524577.79999999993"/>
    <n v="1000000"/>
    <n v="356427.80000000005"/>
  </r>
  <r>
    <s v="2023"/>
    <x v="0"/>
    <x v="0"/>
    <x v="0"/>
    <x v="0"/>
    <s v="3 - Poder Judicial"/>
    <s v="0301 - PODER JUDICIAL"/>
    <s v="0001 - CONSEJO DEL PODER JUDICIAL"/>
    <x v="0"/>
    <x v="1"/>
    <x v="1"/>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0"/>
    <n v="4855400.41"/>
    <n v="4859489"/>
    <n v="4855400.4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93813.439999999988"/>
    <n v="146323.44000000003"/>
    <n v="93813.439999999988"/>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400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7672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9999.4500000000007"/>
    <n v="216500"/>
    <n v="8000.000000000000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10300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59720"/>
    <n v="500000"/>
    <n v="5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86D71E-388C-480F-9AC3-577E832C944C}" name="TablaDinámica3" cacheId="10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items count="7">
        <item x="5"/>
        <item x="0"/>
        <item x="3"/>
        <item x="2"/>
        <item x="1"/>
        <item x="4"/>
        <item t="default"/>
      </items>
    </pivotField>
    <pivotField showAll="0">
      <items count="25">
        <item x="23"/>
        <item x="0"/>
        <item x="11"/>
        <item x="4"/>
        <item x="1"/>
        <item x="12"/>
        <item x="10"/>
        <item x="15"/>
        <item x="19"/>
        <item x="20"/>
        <item x="9"/>
        <item x="16"/>
        <item x="22"/>
        <item x="17"/>
        <item x="18"/>
        <item x="7"/>
        <item x="3"/>
        <item x="14"/>
        <item x="5"/>
        <item x="6"/>
        <item x="8"/>
        <item x="2"/>
        <item x="13"/>
        <item x="21"/>
        <item t="default"/>
      </items>
    </pivotField>
    <pivotField showAll="0">
      <items count="103">
        <item x="101"/>
        <item x="0"/>
        <item x="2"/>
        <item x="83"/>
        <item x="81"/>
        <item x="31"/>
        <item x="96"/>
        <item x="29"/>
        <item x="30"/>
        <item x="22"/>
        <item x="6"/>
        <item x="26"/>
        <item x="15"/>
        <item x="18"/>
        <item x="1"/>
        <item x="61"/>
        <item x="16"/>
        <item x="62"/>
        <item x="11"/>
        <item x="50"/>
        <item x="46"/>
        <item x="32"/>
        <item x="25"/>
        <item x="88"/>
        <item x="64"/>
        <item x="47"/>
        <item x="51"/>
        <item x="94"/>
        <item x="77"/>
        <item x="91"/>
        <item x="78"/>
        <item x="79"/>
        <item x="80"/>
        <item x="97"/>
        <item x="19"/>
        <item x="58"/>
        <item x="54"/>
        <item x="55"/>
        <item x="52"/>
        <item x="57"/>
        <item x="86"/>
        <item x="98"/>
        <item x="93"/>
        <item x="60"/>
        <item x="65"/>
        <item x="66"/>
        <item x="95"/>
        <item x="67"/>
        <item x="84"/>
        <item x="68"/>
        <item x="59"/>
        <item x="69"/>
        <item x="70"/>
        <item x="71"/>
        <item x="28"/>
        <item x="72"/>
        <item x="14"/>
        <item x="73"/>
        <item x="89"/>
        <item x="74"/>
        <item x="75"/>
        <item x="8"/>
        <item x="7"/>
        <item x="5"/>
        <item x="9"/>
        <item x="10"/>
        <item x="53"/>
        <item x="90"/>
        <item x="48"/>
        <item x="21"/>
        <item x="41"/>
        <item x="42"/>
        <item x="12"/>
        <item x="43"/>
        <item x="44"/>
        <item x="27"/>
        <item x="13"/>
        <item x="99"/>
        <item x="85"/>
        <item x="45"/>
        <item x="33"/>
        <item x="34"/>
        <item x="35"/>
        <item x="17"/>
        <item x="36"/>
        <item x="37"/>
        <item x="24"/>
        <item x="23"/>
        <item x="76"/>
        <item x="40"/>
        <item x="38"/>
        <item x="20"/>
        <item x="100"/>
        <item x="92"/>
        <item x="56"/>
        <item x="3"/>
        <item x="4"/>
        <item x="87"/>
        <item x="49"/>
        <item x="39"/>
        <item x="63"/>
        <item x="82"/>
        <item t="default"/>
      </items>
    </pivotField>
    <pivotField showAll="0"/>
    <pivotField showAll="0"/>
    <pivotField showAll="0"/>
    <pivotField showAll="0"/>
    <pivotField showAll="0"/>
    <pivotField showAll="0"/>
    <pivotField showAll="0"/>
    <pivotField dataField="1" showAll="0"/>
    <pivotField numFmtId="165"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K13" sqref="K13"/>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132" t="s">
        <v>0</v>
      </c>
      <c r="B1" s="132"/>
      <c r="C1" s="132"/>
      <c r="D1" s="132"/>
      <c r="E1" s="132"/>
      <c r="F1" s="132"/>
      <c r="G1" s="132"/>
    </row>
    <row r="2" spans="1:7" ht="21" customHeight="1">
      <c r="A2" s="133" t="s">
        <v>1</v>
      </c>
      <c r="B2" s="133"/>
      <c r="C2" s="133"/>
      <c r="D2" s="133"/>
      <c r="E2" s="133"/>
      <c r="F2" s="133"/>
      <c r="G2" s="133"/>
    </row>
    <row r="3" spans="1:7" s="62" customFormat="1" ht="28.5" customHeight="1">
      <c r="A3" s="134" t="s">
        <v>2</v>
      </c>
      <c r="B3" s="134"/>
      <c r="C3" s="134"/>
      <c r="D3" s="134"/>
      <c r="E3" s="134"/>
      <c r="F3" s="134"/>
      <c r="G3" s="134"/>
    </row>
    <row r="4" spans="1:7" ht="18.75" customHeight="1">
      <c r="A4" s="135" t="s">
        <v>3</v>
      </c>
      <c r="B4" s="135"/>
      <c r="C4" s="135"/>
      <c r="D4" s="135"/>
      <c r="E4" s="135"/>
      <c r="F4" s="135"/>
      <c r="G4" s="135"/>
    </row>
    <row r="5" spans="1:7" ht="18.75" customHeight="1">
      <c r="A5" s="135" t="s">
        <v>4</v>
      </c>
      <c r="B5" s="135"/>
      <c r="C5" s="135"/>
      <c r="D5" s="135"/>
      <c r="E5" s="135"/>
      <c r="F5" s="135"/>
      <c r="G5" s="135"/>
    </row>
    <row r="6" spans="1:7" ht="18.75">
      <c r="A6" s="136" t="s">
        <v>3572</v>
      </c>
      <c r="B6" s="136"/>
      <c r="C6" s="136"/>
      <c r="D6" s="136"/>
      <c r="E6" s="136"/>
      <c r="F6" s="136"/>
      <c r="G6" s="136"/>
    </row>
    <row r="7" spans="1:7" ht="15.75">
      <c r="A7" s="137" t="s">
        <v>5</v>
      </c>
      <c r="B7" s="137"/>
      <c r="C7" s="137"/>
      <c r="D7" s="137"/>
      <c r="E7" s="137"/>
      <c r="F7" s="137"/>
      <c r="G7" s="137"/>
    </row>
    <row r="8" spans="1:7" ht="15.75">
      <c r="A8" s="61"/>
      <c r="B8" s="61"/>
      <c r="C8" s="61"/>
      <c r="D8" s="61"/>
      <c r="E8" s="61"/>
      <c r="F8" s="61"/>
      <c r="G8" s="61"/>
    </row>
    <row r="9" spans="1:7" ht="15" customHeight="1">
      <c r="C9" s="138" t="s">
        <v>6</v>
      </c>
      <c r="D9" s="53" t="s">
        <v>7</v>
      </c>
      <c r="E9" s="53" t="s">
        <v>3115</v>
      </c>
      <c r="F9" s="139" t="s">
        <v>8</v>
      </c>
    </row>
    <row r="10" spans="1:7">
      <c r="C10" s="138"/>
      <c r="D10" s="53" t="s">
        <v>9</v>
      </c>
      <c r="E10" s="53" t="s">
        <v>3116</v>
      </c>
      <c r="F10" s="139"/>
    </row>
    <row r="12" spans="1:7">
      <c r="C12" s="63" t="s">
        <v>10</v>
      </c>
      <c r="D12" s="64">
        <f>SUM(D13:D16)</f>
        <v>1040005.4772670001</v>
      </c>
      <c r="E12" s="64">
        <f>SUM(E13:E16)</f>
        <v>1091063.9278631802</v>
      </c>
      <c r="F12" s="64">
        <f>SUM(F13:F16)</f>
        <v>998876.63524711994</v>
      </c>
    </row>
    <row r="13" spans="1:7">
      <c r="C13" s="65" t="s">
        <v>11</v>
      </c>
      <c r="D13" s="66">
        <v>1028207.681281</v>
      </c>
      <c r="E13" s="66">
        <v>1079096.0821101503</v>
      </c>
      <c r="F13" s="66">
        <v>988222.8</v>
      </c>
      <c r="G13" s="96"/>
    </row>
    <row r="14" spans="1:7">
      <c r="C14" s="17" t="s">
        <v>12</v>
      </c>
      <c r="D14" s="66">
        <v>550.26506600000005</v>
      </c>
      <c r="E14" s="66">
        <v>1039.5232115399999</v>
      </c>
      <c r="F14" s="66">
        <v>199.1</v>
      </c>
      <c r="G14" s="11"/>
    </row>
    <row r="15" spans="1:7">
      <c r="C15" s="65" t="s">
        <v>13</v>
      </c>
      <c r="D15" s="66">
        <v>10250.997875999999</v>
      </c>
      <c r="E15" s="66">
        <v>9883.2430000000004</v>
      </c>
      <c r="F15" s="66">
        <v>10050.368999999999</v>
      </c>
      <c r="G15" s="68"/>
    </row>
    <row r="16" spans="1:7">
      <c r="C16" s="17" t="s">
        <v>14</v>
      </c>
      <c r="D16" s="66">
        <v>996.53304400000002</v>
      </c>
      <c r="E16" s="66">
        <v>1045.0795414900001</v>
      </c>
      <c r="F16" s="66">
        <v>404.36624712000003</v>
      </c>
      <c r="G16" s="67"/>
    </row>
    <row r="17" spans="3:7">
      <c r="C17" s="63" t="s">
        <v>15</v>
      </c>
      <c r="D17" s="64">
        <f>D18+D20</f>
        <v>1247578.095825</v>
      </c>
      <c r="E17" s="64">
        <f>E18+E20</f>
        <v>1326016.834673519</v>
      </c>
      <c r="F17" s="64">
        <f>F18+F20</f>
        <v>1149751.9522705292</v>
      </c>
      <c r="G17" s="12"/>
    </row>
    <row r="18" spans="3:7">
      <c r="C18" s="65" t="s">
        <v>16</v>
      </c>
      <c r="D18" s="66">
        <v>1092403.0713229999</v>
      </c>
      <c r="E18" s="66">
        <v>1121917.5175947102</v>
      </c>
      <c r="F18" s="66">
        <v>1007271.3592319591</v>
      </c>
    </row>
    <row r="19" spans="3:7">
      <c r="C19" s="17" t="s">
        <v>17</v>
      </c>
      <c r="D19" s="66">
        <v>225621.04693300001</v>
      </c>
      <c r="E19" s="66">
        <v>222787.28835700001</v>
      </c>
      <c r="F19" s="66">
        <v>199263.29736634999</v>
      </c>
    </row>
    <row r="20" spans="3:7">
      <c r="C20" s="65" t="s">
        <v>18</v>
      </c>
      <c r="D20" s="66">
        <v>155175.02450200001</v>
      </c>
      <c r="E20" s="66">
        <v>204099.31707880888</v>
      </c>
      <c r="F20" s="66">
        <v>142480.59303857008</v>
      </c>
      <c r="G20" s="69"/>
    </row>
    <row r="21" spans="3:7">
      <c r="C21" s="70" t="s">
        <v>19</v>
      </c>
      <c r="D21" s="70"/>
      <c r="E21" s="70"/>
      <c r="F21" s="71"/>
    </row>
    <row r="22" spans="3:7">
      <c r="C22" s="72" t="s">
        <v>20</v>
      </c>
      <c r="D22" s="73">
        <f>(D13+D14)-D18</f>
        <v>-63645.124975999817</v>
      </c>
      <c r="E22" s="73">
        <f>(E13+E14)-E18</f>
        <v>-41781.912273020018</v>
      </c>
      <c r="F22" s="73">
        <f>(F13+F14)-F18</f>
        <v>-18849.459231959074</v>
      </c>
    </row>
    <row r="23" spans="3:7">
      <c r="C23" s="72" t="s">
        <v>21</v>
      </c>
      <c r="D23" s="73">
        <f>(D15+D16)-D20</f>
        <v>-143927.49358200002</v>
      </c>
      <c r="E23" s="73">
        <f>(E15+E16)-E20</f>
        <v>-193170.99453731888</v>
      </c>
      <c r="F23" s="73">
        <f>(F15+F16)-F20</f>
        <v>-132025.85779145008</v>
      </c>
      <c r="G23" s="68"/>
    </row>
    <row r="24" spans="3:7">
      <c r="C24" s="72" t="s">
        <v>22</v>
      </c>
      <c r="D24" s="73">
        <f>(D12-(D17-D19))</f>
        <v>18048.428375000134</v>
      </c>
      <c r="E24" s="73">
        <f>(E12-(E17-E19))</f>
        <v>-12165.618453338742</v>
      </c>
      <c r="F24" s="73">
        <f>(F12-(F17-F19))</f>
        <v>48387.98034294066</v>
      </c>
      <c r="G24" s="11"/>
    </row>
    <row r="25" spans="3:7">
      <c r="C25" s="72" t="s">
        <v>23</v>
      </c>
      <c r="D25" s="73">
        <f>D12-D17</f>
        <v>-207572.61855799984</v>
      </c>
      <c r="E25" s="73">
        <f>E12-E17</f>
        <v>-234952.90681033884</v>
      </c>
      <c r="F25" s="73">
        <f>F12-F17</f>
        <v>-150875.3170234093</v>
      </c>
    </row>
    <row r="26" spans="3:7">
      <c r="C26" s="70" t="s">
        <v>24</v>
      </c>
      <c r="D26" s="74">
        <f>D28-D30</f>
        <v>207572.61855799999</v>
      </c>
      <c r="E26" s="74">
        <f>E28-E30</f>
        <v>235997.68813621005</v>
      </c>
      <c r="F26" s="75">
        <f>F28-F30</f>
        <v>190808.41334996998</v>
      </c>
      <c r="G26" s="12"/>
    </row>
    <row r="27" spans="3:7">
      <c r="C27" s="76"/>
      <c r="D27" s="76"/>
      <c r="E27" s="76"/>
      <c r="F27" s="77"/>
    </row>
    <row r="28" spans="3:7" ht="17.25" customHeight="1">
      <c r="C28" s="111" t="s">
        <v>25</v>
      </c>
      <c r="D28" s="19">
        <v>363257.860888</v>
      </c>
      <c r="E28" s="19">
        <v>347228.03289221006</v>
      </c>
      <c r="F28" s="19">
        <v>283256.59999999998</v>
      </c>
    </row>
    <row r="29" spans="3:7">
      <c r="C29" s="78"/>
      <c r="D29" s="79"/>
      <c r="E29" s="79"/>
      <c r="F29" s="80"/>
      <c r="G29" s="12"/>
    </row>
    <row r="30" spans="3:7">
      <c r="C30" s="63" t="s">
        <v>26</v>
      </c>
      <c r="D30" s="64">
        <v>155685.24233000001</v>
      </c>
      <c r="E30" s="64">
        <v>111230.34475600001</v>
      </c>
      <c r="F30" s="64">
        <v>92448.186650029995</v>
      </c>
    </row>
    <row r="31" spans="3:7">
      <c r="C31" s="81" t="s">
        <v>27</v>
      </c>
      <c r="D31" s="82"/>
      <c r="E31" s="82"/>
      <c r="F31" s="82"/>
      <c r="G31" s="7"/>
    </row>
    <row r="32" spans="3:7" ht="34.9" customHeight="1">
      <c r="C32" s="130" t="s">
        <v>3573</v>
      </c>
      <c r="D32" s="130"/>
      <c r="E32" s="130"/>
      <c r="F32" s="130"/>
      <c r="G32" s="7"/>
    </row>
    <row r="33" spans="3:7" ht="19.149999999999999" customHeight="1">
      <c r="C33" s="130" t="s">
        <v>28</v>
      </c>
      <c r="D33" s="130"/>
      <c r="E33" s="130"/>
      <c r="F33" s="130"/>
      <c r="G33" s="7"/>
    </row>
    <row r="34" spans="3:7">
      <c r="C34" s="131" t="s">
        <v>29</v>
      </c>
      <c r="D34" s="131"/>
      <c r="E34" s="131"/>
      <c r="F34" s="131"/>
      <c r="G34" s="7"/>
    </row>
    <row r="35" spans="3:7" ht="25.5" customHeight="1">
      <c r="C35" s="130" t="s">
        <v>3125</v>
      </c>
      <c r="D35" s="130"/>
      <c r="E35" s="130"/>
      <c r="F35" s="130"/>
    </row>
    <row r="36" spans="3:7" ht="25.5" customHeight="1">
      <c r="C36" s="130"/>
      <c r="D36" s="130"/>
      <c r="E36" s="130"/>
      <c r="F36" s="130"/>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topLeftCell="A2" zoomScale="97" zoomScaleNormal="80" workbookViewId="0">
      <selection activeCell="B36" sqref="B36:E36"/>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32" t="s">
        <v>0</v>
      </c>
      <c r="B1" s="132"/>
      <c r="C1" s="132"/>
      <c r="D1" s="132"/>
      <c r="E1" s="132"/>
      <c r="F1" s="132"/>
      <c r="G1" s="3"/>
      <c r="H1" s="3"/>
    </row>
    <row r="2" spans="1:9" ht="21" customHeight="1">
      <c r="A2" s="133" t="s">
        <v>1</v>
      </c>
      <c r="B2" s="133"/>
      <c r="C2" s="133"/>
      <c r="D2" s="133"/>
      <c r="E2" s="133"/>
      <c r="F2" s="133"/>
      <c r="G2" s="2"/>
      <c r="H2" s="2"/>
    </row>
    <row r="3" spans="1:9" ht="15" customHeight="1">
      <c r="A3" s="140" t="s">
        <v>2</v>
      </c>
      <c r="B3" s="140"/>
      <c r="C3" s="140"/>
      <c r="D3" s="140"/>
      <c r="E3" s="140"/>
      <c r="F3" s="140"/>
      <c r="G3" s="1"/>
      <c r="H3" s="85"/>
    </row>
    <row r="5" spans="1:9" ht="18.75">
      <c r="A5" s="141" t="s">
        <v>30</v>
      </c>
      <c r="B5" s="141"/>
      <c r="C5" s="141"/>
      <c r="D5" s="141"/>
      <c r="E5" s="141"/>
      <c r="F5" s="141"/>
      <c r="G5" s="4"/>
      <c r="H5" s="56"/>
    </row>
    <row r="6" spans="1:9" ht="18.75" customHeight="1">
      <c r="A6" s="142" t="s">
        <v>31</v>
      </c>
      <c r="B6" s="142"/>
      <c r="C6" s="142"/>
      <c r="D6" s="142"/>
      <c r="E6" s="142"/>
      <c r="F6" s="142"/>
      <c r="G6" s="4"/>
      <c r="H6" s="4"/>
    </row>
    <row r="7" spans="1:9" ht="18.75">
      <c r="A7" s="136" t="s">
        <v>3574</v>
      </c>
      <c r="B7" s="136"/>
      <c r="C7" s="136"/>
      <c r="D7" s="136"/>
      <c r="E7" s="136"/>
      <c r="F7" s="136"/>
      <c r="G7" s="12"/>
      <c r="H7" s="57"/>
    </row>
    <row r="8" spans="1:9" ht="15.75">
      <c r="A8" s="144" t="s">
        <v>5</v>
      </c>
      <c r="B8" s="144"/>
      <c r="C8" s="144"/>
      <c r="D8" s="144"/>
      <c r="E8" s="144"/>
      <c r="F8" s="144"/>
      <c r="G8" s="54"/>
      <c r="H8" s="6"/>
    </row>
    <row r="9" spans="1:9">
      <c r="G9" s="12"/>
    </row>
    <row r="10" spans="1:9">
      <c r="G10" s="12"/>
      <c r="H10" s="12"/>
    </row>
    <row r="11" spans="1:9" ht="15" customHeight="1">
      <c r="B11" s="143" t="s">
        <v>6</v>
      </c>
      <c r="C11" s="49" t="s">
        <v>7</v>
      </c>
      <c r="D11" s="49" t="s">
        <v>3115</v>
      </c>
      <c r="E11" s="139" t="s">
        <v>8</v>
      </c>
    </row>
    <row r="12" spans="1:9" ht="15" customHeight="1">
      <c r="B12" s="143"/>
      <c r="C12" s="53" t="s">
        <v>9</v>
      </c>
      <c r="D12" s="53" t="s">
        <v>3116</v>
      </c>
      <c r="E12" s="139"/>
      <c r="F12" s="12"/>
      <c r="G12" s="12"/>
      <c r="H12" s="12"/>
      <c r="I12" s="12"/>
    </row>
    <row r="13" spans="1:9">
      <c r="B13" s="22" t="s">
        <v>15</v>
      </c>
      <c r="C13" s="20">
        <f>+C14+C21</f>
        <v>1247578.095825</v>
      </c>
      <c r="D13" s="20">
        <f>+D14+D21</f>
        <v>1326016.8346735185</v>
      </c>
      <c r="E13" s="20">
        <f>E14+E21</f>
        <v>1149751.9522705292</v>
      </c>
      <c r="G13" s="12"/>
      <c r="H13" s="12"/>
      <c r="I13" s="12"/>
    </row>
    <row r="14" spans="1:9">
      <c r="B14" s="23" t="s">
        <v>16</v>
      </c>
      <c r="C14" s="99">
        <f>SUM(C15:C20)</f>
        <v>1092403.0713229999</v>
      </c>
      <c r="D14" s="99">
        <f>SUM(D15:D20)</f>
        <v>1121917.5175947098</v>
      </c>
      <c r="E14" s="99">
        <f>SUM(E15:E20)</f>
        <v>1007271.3592319592</v>
      </c>
      <c r="G14" s="12"/>
      <c r="H14" s="12"/>
      <c r="I14" s="12"/>
    </row>
    <row r="15" spans="1:9" ht="12.75" customHeight="1">
      <c r="B15" s="24" t="s">
        <v>32</v>
      </c>
      <c r="C15" s="97">
        <v>444373.26977200003</v>
      </c>
      <c r="D15" s="97">
        <v>457981.91368536005</v>
      </c>
      <c r="E15" s="97">
        <v>382611.1957765292</v>
      </c>
      <c r="F15" s="21"/>
      <c r="G15" s="12"/>
      <c r="H15" s="12"/>
      <c r="I15" s="12"/>
    </row>
    <row r="16" spans="1:9">
      <c r="B16" s="24" t="s">
        <v>33</v>
      </c>
      <c r="C16" s="97">
        <v>66472.191181000002</v>
      </c>
      <c r="D16" s="97">
        <v>67787.624769260001</v>
      </c>
      <c r="E16" s="97">
        <v>61847.276045660001</v>
      </c>
      <c r="F16" s="21"/>
      <c r="G16" s="12"/>
      <c r="H16" s="12"/>
    </row>
    <row r="17" spans="2:10">
      <c r="B17" s="24" t="s">
        <v>17</v>
      </c>
      <c r="C17" s="97">
        <v>225621.04693300001</v>
      </c>
      <c r="D17" s="97">
        <v>222787.28835700001</v>
      </c>
      <c r="E17" s="97">
        <v>199263.29736634999</v>
      </c>
      <c r="F17" s="21"/>
      <c r="G17" s="12"/>
      <c r="H17" s="83"/>
    </row>
    <row r="18" spans="2:10">
      <c r="B18" s="24" t="s">
        <v>34</v>
      </c>
      <c r="C18" s="86">
        <v>20010.099999999999</v>
      </c>
      <c r="D18" s="86">
        <v>17339.794866</v>
      </c>
      <c r="E18" s="86">
        <v>15248.054184319999</v>
      </c>
      <c r="F18" s="83"/>
      <c r="G18" s="12"/>
      <c r="H18" s="58"/>
    </row>
    <row r="19" spans="2:10">
      <c r="B19" s="24" t="s">
        <v>35</v>
      </c>
      <c r="C19" s="97">
        <v>334946.25301300001</v>
      </c>
      <c r="D19" s="97">
        <v>354675.31575249991</v>
      </c>
      <c r="E19" s="97">
        <v>346960.21286974999</v>
      </c>
      <c r="F19" s="21"/>
      <c r="G19" s="12"/>
      <c r="H19" s="44"/>
    </row>
    <row r="20" spans="2:10">
      <c r="B20" s="24" t="s">
        <v>36</v>
      </c>
      <c r="C20" s="97">
        <v>980.21042399999999</v>
      </c>
      <c r="D20" s="97">
        <v>1345.5801645899999</v>
      </c>
      <c r="E20" s="97">
        <v>1341.3229893499999</v>
      </c>
      <c r="F20" s="21"/>
      <c r="G20" s="12"/>
      <c r="H20" s="44"/>
      <c r="J20" s="12"/>
    </row>
    <row r="21" spans="2:10">
      <c r="B21" s="23" t="s">
        <v>18</v>
      </c>
      <c r="C21" s="99">
        <f>SUM(C22:C27)</f>
        <v>155175.02450200001</v>
      </c>
      <c r="D21" s="99">
        <f>SUM(D22:D27)</f>
        <v>204099.31707880888</v>
      </c>
      <c r="E21" s="99">
        <f>SUM(E22:E27)</f>
        <v>142480.59303857005</v>
      </c>
      <c r="F21" s="21"/>
      <c r="G21" s="12"/>
      <c r="H21" s="12"/>
      <c r="I21" s="12"/>
    </row>
    <row r="22" spans="2:10">
      <c r="B22" s="24" t="s">
        <v>37</v>
      </c>
      <c r="C22" s="97">
        <v>37994.371815999999</v>
      </c>
      <c r="D22" s="97">
        <v>59079.591956550044</v>
      </c>
      <c r="E22" s="97">
        <v>37663.822506520002</v>
      </c>
      <c r="F22" s="21"/>
      <c r="G22" s="12"/>
      <c r="H22" s="12"/>
      <c r="I22" s="44"/>
    </row>
    <row r="23" spans="2:10">
      <c r="B23" s="24" t="s">
        <v>38</v>
      </c>
      <c r="C23" s="97">
        <v>55667.598377000002</v>
      </c>
      <c r="D23" s="97">
        <v>67907.546698448801</v>
      </c>
      <c r="E23" s="97">
        <v>41788.295067730032</v>
      </c>
      <c r="F23" s="21"/>
      <c r="G23" s="12"/>
      <c r="H23" s="12"/>
    </row>
    <row r="24" spans="2:10">
      <c r="B24" s="24" t="s">
        <v>39</v>
      </c>
      <c r="C24" s="97">
        <v>9.7678999999999991</v>
      </c>
      <c r="D24" s="97">
        <v>20.641726800000001</v>
      </c>
      <c r="E24" s="97">
        <v>8.2887287699999987</v>
      </c>
      <c r="F24" s="21"/>
      <c r="G24" s="12"/>
      <c r="H24" s="44"/>
    </row>
    <row r="25" spans="2:10">
      <c r="B25" s="24" t="s">
        <v>40</v>
      </c>
      <c r="C25" s="97">
        <v>3463.6659530000002</v>
      </c>
      <c r="D25" s="97">
        <v>5109.3540209399998</v>
      </c>
      <c r="E25" s="97">
        <v>4141.3165856000005</v>
      </c>
      <c r="F25" s="21"/>
      <c r="G25" s="12"/>
      <c r="H25" s="45"/>
    </row>
    <row r="26" spans="2:10">
      <c r="B26" s="24" t="s">
        <v>41</v>
      </c>
      <c r="C26" s="97">
        <v>56593.336180999999</v>
      </c>
      <c r="D26" s="97">
        <v>71820.74638507003</v>
      </c>
      <c r="E26" s="97">
        <v>58878.870149950017</v>
      </c>
      <c r="F26" s="21"/>
      <c r="G26" s="12"/>
      <c r="H26" s="45"/>
    </row>
    <row r="27" spans="2:10">
      <c r="B27" s="24" t="s">
        <v>42</v>
      </c>
      <c r="C27" s="97">
        <v>1446.284275</v>
      </c>
      <c r="D27" s="97">
        <v>161.43629100000001</v>
      </c>
      <c r="E27" s="97">
        <v>0</v>
      </c>
      <c r="F27" s="21"/>
      <c r="G27" s="12"/>
      <c r="H27" s="51"/>
    </row>
    <row r="28" spans="2:10">
      <c r="B28" s="22" t="s">
        <v>43</v>
      </c>
      <c r="C28" s="20">
        <f>C29</f>
        <v>155685.24233000001</v>
      </c>
      <c r="D28" s="20">
        <f>D29</f>
        <v>111230.34475599999</v>
      </c>
      <c r="E28" s="28">
        <f t="shared" ref="E28" si="0">E29</f>
        <v>92448.186650030009</v>
      </c>
      <c r="F28" s="21"/>
      <c r="G28" s="12"/>
    </row>
    <row r="29" spans="2:10">
      <c r="B29" s="23" t="s">
        <v>26</v>
      </c>
      <c r="C29" s="40">
        <f>SUM(C30:C32)</f>
        <v>155685.24233000001</v>
      </c>
      <c r="D29" s="40">
        <f>SUM(D30:D32)</f>
        <v>111230.34475599999</v>
      </c>
      <c r="E29" s="87">
        <f>SUM(E30:E32)</f>
        <v>92448.186650030009</v>
      </c>
      <c r="F29" s="21"/>
      <c r="G29" s="12"/>
    </row>
    <row r="30" spans="2:10">
      <c r="B30" s="24" t="s">
        <v>44</v>
      </c>
      <c r="C30" s="21">
        <v>7242.0262359999997</v>
      </c>
      <c r="D30" s="97">
        <v>6077.0786399999997</v>
      </c>
      <c r="E30" s="97">
        <v>6008.5985719199998</v>
      </c>
      <c r="F30" s="21"/>
      <c r="G30" s="12"/>
      <c r="H30" s="51"/>
    </row>
    <row r="31" spans="2:10">
      <c r="B31" s="18" t="s">
        <v>45</v>
      </c>
      <c r="C31" s="21">
        <v>148443.216094</v>
      </c>
      <c r="D31" s="97">
        <v>103614.815821</v>
      </c>
      <c r="E31" s="97">
        <v>84901.137783690006</v>
      </c>
      <c r="F31" s="21"/>
      <c r="G31" s="12"/>
    </row>
    <row r="32" spans="2:10">
      <c r="B32" s="18" t="s">
        <v>2941</v>
      </c>
      <c r="C32" s="21">
        <v>0</v>
      </c>
      <c r="D32" s="97">
        <v>1538.4502950000001</v>
      </c>
      <c r="E32" s="97">
        <v>1538.4502944200001</v>
      </c>
      <c r="F32" s="21"/>
    </row>
    <row r="33" spans="2:20" ht="15" customHeight="1">
      <c r="B33" s="34" t="s">
        <v>46</v>
      </c>
      <c r="C33" s="30">
        <f>C13+C28</f>
        <v>1403263.338155</v>
      </c>
      <c r="D33" s="30">
        <f>D13+D28</f>
        <v>1437247.1794295185</v>
      </c>
      <c r="E33" s="30">
        <f>E13+E28</f>
        <v>1242200.1389205593</v>
      </c>
      <c r="F33" s="5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45" customHeight="1">
      <c r="B35" s="130" t="s">
        <v>3573</v>
      </c>
      <c r="C35" s="130"/>
      <c r="D35" s="130"/>
      <c r="E35" s="130"/>
      <c r="F35" s="8"/>
      <c r="I35" s="8"/>
      <c r="J35" s="8"/>
      <c r="K35" s="8"/>
      <c r="L35" s="8"/>
      <c r="M35" s="8"/>
      <c r="N35" s="8"/>
      <c r="O35" s="8"/>
      <c r="P35" s="8"/>
      <c r="Q35" s="8"/>
      <c r="R35" s="8"/>
      <c r="S35" s="8"/>
      <c r="T35" s="8"/>
    </row>
    <row r="36" spans="2:20" ht="19.149999999999999" customHeight="1">
      <c r="B36" s="130" t="s">
        <v>47</v>
      </c>
      <c r="C36" s="130"/>
      <c r="D36" s="130"/>
      <c r="E36" s="130"/>
      <c r="F36" s="8"/>
      <c r="H36" s="8"/>
      <c r="I36" s="8"/>
      <c r="J36" s="8"/>
      <c r="K36" s="8"/>
      <c r="L36" s="8"/>
      <c r="M36" s="8"/>
      <c r="N36" s="8"/>
      <c r="O36" s="8"/>
      <c r="P36" s="8"/>
      <c r="Q36" s="8"/>
      <c r="R36" s="8"/>
      <c r="S36" s="8"/>
      <c r="T36" s="8"/>
    </row>
    <row r="37" spans="2:20" ht="30.75" customHeight="1">
      <c r="B37" s="130" t="s">
        <v>3125</v>
      </c>
      <c r="C37" s="130"/>
      <c r="D37" s="130"/>
      <c r="E37" s="130"/>
      <c r="F37" s="8"/>
      <c r="G37" s="8"/>
      <c r="H37" s="8"/>
      <c r="I37" s="8"/>
      <c r="J37" s="8"/>
      <c r="K37" s="8"/>
      <c r="L37" s="8"/>
      <c r="M37" s="8"/>
      <c r="N37" s="8"/>
      <c r="O37" s="8"/>
      <c r="P37" s="8"/>
      <c r="Q37" s="8"/>
      <c r="R37" s="8"/>
      <c r="S37" s="8"/>
      <c r="T37" s="8"/>
    </row>
    <row r="38" spans="2:20" ht="30.75" customHeight="1">
      <c r="B38" s="130"/>
      <c r="C38" s="130"/>
      <c r="D38" s="130"/>
      <c r="E38" s="130"/>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90" zoomScaleNormal="90" workbookViewId="0">
      <selection activeCell="F53" sqref="F53"/>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132" t="s">
        <v>0</v>
      </c>
      <c r="B1" s="132"/>
      <c r="C1" s="132"/>
      <c r="D1" s="132"/>
      <c r="E1" s="132"/>
      <c r="F1" s="132"/>
    </row>
    <row r="2" spans="1:9" ht="21" customHeight="1">
      <c r="A2" s="133" t="s">
        <v>1</v>
      </c>
      <c r="B2" s="133"/>
      <c r="C2" s="133"/>
      <c r="D2" s="133"/>
      <c r="E2" s="133"/>
      <c r="F2" s="133"/>
    </row>
    <row r="3" spans="1:9" ht="15" customHeight="1">
      <c r="A3" s="140" t="s">
        <v>2</v>
      </c>
      <c r="B3" s="140"/>
      <c r="C3" s="140"/>
      <c r="D3" s="140"/>
      <c r="E3" s="140"/>
      <c r="F3" s="140"/>
    </row>
    <row r="5" spans="1:9" ht="18.75" customHeight="1">
      <c r="A5" s="142" t="s">
        <v>30</v>
      </c>
      <c r="B5" s="142"/>
      <c r="C5" s="142"/>
      <c r="D5" s="142"/>
      <c r="E5" s="142"/>
      <c r="F5" s="142"/>
    </row>
    <row r="6" spans="1:9" ht="18.75" customHeight="1">
      <c r="A6" s="142" t="s">
        <v>48</v>
      </c>
      <c r="B6" s="142"/>
      <c r="C6" s="142"/>
      <c r="D6" s="142"/>
      <c r="E6" s="142"/>
      <c r="F6" s="142"/>
    </row>
    <row r="7" spans="1:9" ht="18.75">
      <c r="A7" s="136" t="s">
        <v>3574</v>
      </c>
      <c r="B7" s="136"/>
      <c r="C7" s="136"/>
      <c r="D7" s="136"/>
      <c r="E7" s="136"/>
      <c r="F7" s="136"/>
    </row>
    <row r="8" spans="1:9" ht="15.75">
      <c r="A8" s="144" t="s">
        <v>5</v>
      </c>
      <c r="B8" s="144"/>
      <c r="C8" s="144"/>
      <c r="D8" s="144"/>
      <c r="E8" s="144"/>
      <c r="F8" s="144"/>
    </row>
    <row r="10" spans="1:9">
      <c r="H10" s="44"/>
    </row>
    <row r="11" spans="1:9" ht="15" customHeight="1">
      <c r="B11" s="143" t="s">
        <v>6</v>
      </c>
      <c r="C11" s="50" t="s">
        <v>7</v>
      </c>
      <c r="D11" s="53" t="s">
        <v>3115</v>
      </c>
      <c r="E11" s="145" t="s">
        <v>8</v>
      </c>
    </row>
    <row r="12" spans="1:9">
      <c r="B12" s="143"/>
      <c r="C12" s="55" t="s">
        <v>9</v>
      </c>
      <c r="D12" s="53" t="s">
        <v>3116</v>
      </c>
      <c r="E12" s="145"/>
    </row>
    <row r="13" spans="1:9">
      <c r="B13" s="25" t="s">
        <v>15</v>
      </c>
      <c r="C13" s="26">
        <f>C14+C17+C43+C45+C47+C49+C51+C53+C55</f>
        <v>1247578.095825</v>
      </c>
      <c r="D13" s="26">
        <f>D14+D17+D43+D45+D47+D49+D51+D53+D55</f>
        <v>1326016.834673522</v>
      </c>
      <c r="E13" s="26">
        <f t="shared" ref="E13" si="0">E14+E17+E43+E45+E47+E49+E51+E53+E55</f>
        <v>1149751.9522705302</v>
      </c>
      <c r="H13" s="12"/>
      <c r="I13" s="48"/>
    </row>
    <row r="14" spans="1:9">
      <c r="B14" s="31" t="s">
        <v>49</v>
      </c>
      <c r="C14" s="28">
        <f>SUM(C15:C16)</f>
        <v>7818.7198360000002</v>
      </c>
      <c r="D14" s="28">
        <f>SUM(D15:D16)</f>
        <v>8318.7198360000002</v>
      </c>
      <c r="E14" s="28">
        <f>SUM(E15:E16)</f>
        <v>8318.7198360000002</v>
      </c>
      <c r="H14" s="12"/>
    </row>
    <row r="15" spans="1:9">
      <c r="B15" s="32" t="s">
        <v>50</v>
      </c>
      <c r="C15" s="86">
        <v>2635.7791240000001</v>
      </c>
      <c r="D15" s="86">
        <v>2635.7791240000006</v>
      </c>
      <c r="E15" s="86">
        <v>2635.7791240000006</v>
      </c>
      <c r="F15" s="29"/>
      <c r="H15" s="12"/>
    </row>
    <row r="16" spans="1:9">
      <c r="B16" s="32" t="s">
        <v>51</v>
      </c>
      <c r="C16" s="86">
        <v>5182.9407119999996</v>
      </c>
      <c r="D16" s="86">
        <v>5682.9407120000005</v>
      </c>
      <c r="E16" s="86">
        <v>5682.9407120000005</v>
      </c>
      <c r="F16" s="29"/>
      <c r="H16" s="12"/>
    </row>
    <row r="17" spans="2:10">
      <c r="B17" s="31" t="s">
        <v>52</v>
      </c>
      <c r="C17" s="28">
        <f>SUM(C18:C42)</f>
        <v>1218108.897871</v>
      </c>
      <c r="D17" s="28">
        <f>SUM(D18:D42)</f>
        <v>1292897.996257382</v>
      </c>
      <c r="E17" s="28">
        <f>SUM(E18:E42)</f>
        <v>1116789.0709553501</v>
      </c>
      <c r="F17" s="29"/>
    </row>
    <row r="18" spans="2:10">
      <c r="B18" s="32" t="s">
        <v>53</v>
      </c>
      <c r="C18" s="86">
        <v>119333.454295</v>
      </c>
      <c r="D18" s="86">
        <v>131568.74995374001</v>
      </c>
      <c r="E18" s="86">
        <v>111362.41718098999</v>
      </c>
      <c r="F18" s="102"/>
    </row>
    <row r="19" spans="2:10">
      <c r="B19" s="32" t="s">
        <v>54</v>
      </c>
      <c r="C19" s="86">
        <v>59523.635937999999</v>
      </c>
      <c r="D19" s="86">
        <v>63800.59617189</v>
      </c>
      <c r="E19" s="86">
        <v>55314.316164270014</v>
      </c>
      <c r="F19" s="102"/>
      <c r="G19" s="102"/>
    </row>
    <row r="20" spans="2:10">
      <c r="B20" s="32" t="s">
        <v>55</v>
      </c>
      <c r="C20" s="86">
        <v>49910.944089999997</v>
      </c>
      <c r="D20" s="86">
        <v>53662.86158614001</v>
      </c>
      <c r="E20" s="86">
        <v>47856.190009640122</v>
      </c>
      <c r="F20" s="102"/>
      <c r="G20" s="102"/>
    </row>
    <row r="21" spans="2:10">
      <c r="B21" s="32" t="s">
        <v>56</v>
      </c>
      <c r="C21" s="86">
        <v>11586.597707999999</v>
      </c>
      <c r="D21" s="86">
        <v>12197.146645000001</v>
      </c>
      <c r="E21" s="86">
        <v>10798.595949280008</v>
      </c>
      <c r="F21" s="102"/>
      <c r="G21" s="102"/>
    </row>
    <row r="22" spans="2:10">
      <c r="B22" s="32" t="s">
        <v>57</v>
      </c>
      <c r="C22" s="86">
        <v>21701.812583999999</v>
      </c>
      <c r="D22" s="86">
        <v>22281.959101960001</v>
      </c>
      <c r="E22" s="86">
        <v>18940.34410213001</v>
      </c>
      <c r="F22" s="102"/>
      <c r="G22" s="102"/>
    </row>
    <row r="23" spans="2:10">
      <c r="B23" s="32" t="s">
        <v>58</v>
      </c>
      <c r="C23" s="86">
        <v>275378.92664199998</v>
      </c>
      <c r="D23" s="86">
        <v>274878.92664200201</v>
      </c>
      <c r="E23" s="86">
        <v>227475.54703389009</v>
      </c>
      <c r="F23" s="102"/>
      <c r="G23" s="102"/>
    </row>
    <row r="24" spans="2:10">
      <c r="B24" s="32" t="s">
        <v>59</v>
      </c>
      <c r="C24" s="86">
        <v>137788.99256300001</v>
      </c>
      <c r="D24" s="86">
        <v>144002.15873875</v>
      </c>
      <c r="E24" s="86">
        <v>133512.99819525992</v>
      </c>
      <c r="F24" s="102"/>
      <c r="G24" s="102"/>
    </row>
    <row r="25" spans="2:10">
      <c r="B25" s="33" t="s">
        <v>60</v>
      </c>
      <c r="C25" s="86">
        <v>3136.389584</v>
      </c>
      <c r="D25" s="86">
        <v>3872.4895839999995</v>
      </c>
      <c r="E25" s="86">
        <v>3302.6258512399995</v>
      </c>
      <c r="F25" s="102"/>
      <c r="G25" s="102"/>
    </row>
    <row r="26" spans="2:10">
      <c r="B26" s="33" t="s">
        <v>61</v>
      </c>
      <c r="C26" s="86">
        <v>2512.106847</v>
      </c>
      <c r="D26" s="86">
        <v>2448.588762769999</v>
      </c>
      <c r="E26" s="86">
        <v>2121.91976153</v>
      </c>
      <c r="F26" s="102"/>
      <c r="G26" s="102"/>
      <c r="J26" s="86"/>
    </row>
    <row r="27" spans="2:10">
      <c r="B27" s="33" t="s">
        <v>62</v>
      </c>
      <c r="C27" s="86">
        <v>15106.778711000001</v>
      </c>
      <c r="D27" s="86">
        <v>21595.092084479998</v>
      </c>
      <c r="E27" s="86">
        <v>17487.252889120002</v>
      </c>
      <c r="F27" s="102"/>
      <c r="G27" s="102"/>
    </row>
    <row r="28" spans="2:10">
      <c r="B28" s="33" t="s">
        <v>63</v>
      </c>
      <c r="C28" s="86">
        <v>49629.942223999999</v>
      </c>
      <c r="D28" s="86">
        <v>75156.511063999977</v>
      </c>
      <c r="E28" s="86">
        <v>54240.071920620052</v>
      </c>
      <c r="F28" s="102"/>
      <c r="G28" s="102"/>
    </row>
    <row r="29" spans="2:10">
      <c r="B29" s="33" t="s">
        <v>64</v>
      </c>
      <c r="C29" s="86">
        <v>27416.574285999999</v>
      </c>
      <c r="D29" s="86">
        <v>23547.08727439</v>
      </c>
      <c r="E29" s="86">
        <v>19808.914712430007</v>
      </c>
      <c r="F29" s="102"/>
      <c r="G29" s="102"/>
    </row>
    <row r="30" spans="2:10">
      <c r="B30" s="33" t="s">
        <v>65</v>
      </c>
      <c r="C30" s="86">
        <v>10706.014966000001</v>
      </c>
      <c r="D30" s="86">
        <v>9232.4424709999967</v>
      </c>
      <c r="E30" s="86">
        <v>4246.8616978699984</v>
      </c>
      <c r="F30" s="102"/>
      <c r="G30" s="102"/>
    </row>
    <row r="31" spans="2:10">
      <c r="B31" s="33" t="s">
        <v>66</v>
      </c>
      <c r="C31" s="86">
        <v>9019.7206750000005</v>
      </c>
      <c r="D31" s="86">
        <v>9019.7206750000005</v>
      </c>
      <c r="E31" s="86">
        <v>8423.123539369999</v>
      </c>
      <c r="F31" s="102"/>
      <c r="G31" s="102"/>
    </row>
    <row r="32" spans="2:10">
      <c r="B32" s="33" t="s">
        <v>67</v>
      </c>
      <c r="C32" s="86">
        <v>1227.625693</v>
      </c>
      <c r="D32" s="86">
        <v>1390.6296169300001</v>
      </c>
      <c r="E32" s="86">
        <v>1072.20833075</v>
      </c>
      <c r="F32" s="102"/>
      <c r="G32" s="102"/>
    </row>
    <row r="33" spans="2:8">
      <c r="B33" s="33" t="s">
        <v>68</v>
      </c>
      <c r="C33" s="86">
        <v>3260.9817779999998</v>
      </c>
      <c r="D33" s="86">
        <v>3657.0370579999999</v>
      </c>
      <c r="E33" s="86">
        <v>3247.5381008899976</v>
      </c>
      <c r="F33" s="102"/>
      <c r="G33" s="102"/>
    </row>
    <row r="34" spans="2:8">
      <c r="B34" s="33" t="s">
        <v>69</v>
      </c>
      <c r="C34" s="86">
        <v>685.97514699999999</v>
      </c>
      <c r="D34" s="86">
        <v>682.69054000000017</v>
      </c>
      <c r="E34" s="86">
        <v>572.47412244999998</v>
      </c>
      <c r="F34" s="102"/>
      <c r="G34" s="102"/>
    </row>
    <row r="35" spans="2:8">
      <c r="B35" s="33" t="s">
        <v>70</v>
      </c>
      <c r="C35" s="86">
        <v>13374.225582999999</v>
      </c>
      <c r="D35" s="86">
        <v>20399.489285</v>
      </c>
      <c r="E35" s="86">
        <v>15107.16097228</v>
      </c>
      <c r="F35" s="102"/>
      <c r="G35" s="102"/>
    </row>
    <row r="36" spans="2:8">
      <c r="B36" s="33" t="s">
        <v>71</v>
      </c>
      <c r="C36" s="86">
        <v>15653.944895000001</v>
      </c>
      <c r="D36" s="86">
        <v>17842.894872999997</v>
      </c>
      <c r="E36" s="86">
        <v>16910.676060990001</v>
      </c>
      <c r="F36" s="102"/>
      <c r="G36" s="102"/>
    </row>
    <row r="37" spans="2:8">
      <c r="B37" s="33" t="s">
        <v>72</v>
      </c>
      <c r="C37" s="86">
        <v>3459.6100219999998</v>
      </c>
      <c r="D37" s="86">
        <v>3644.9284737099997</v>
      </c>
      <c r="E37" s="86">
        <v>2632.2811141600018</v>
      </c>
      <c r="F37" s="102"/>
      <c r="G37" s="102"/>
    </row>
    <row r="38" spans="2:8">
      <c r="B38" s="33" t="s">
        <v>73</v>
      </c>
      <c r="C38" s="86">
        <v>2080.7347260000001</v>
      </c>
      <c r="D38" s="86">
        <v>2338.6279570000002</v>
      </c>
      <c r="E38" s="86">
        <v>1715.574349739999</v>
      </c>
      <c r="F38" s="102"/>
      <c r="G38" s="102"/>
    </row>
    <row r="39" spans="2:8">
      <c r="B39" s="33" t="s">
        <v>74</v>
      </c>
      <c r="C39" s="86">
        <v>3109.6559729999999</v>
      </c>
      <c r="D39" s="86">
        <v>2976.7393069999998</v>
      </c>
      <c r="E39" s="86">
        <v>2150.9746587900008</v>
      </c>
      <c r="F39" s="102"/>
      <c r="G39" s="102"/>
    </row>
    <row r="40" spans="2:8">
      <c r="B40" s="33" t="s">
        <v>75</v>
      </c>
      <c r="C40" s="86">
        <v>13401.009791</v>
      </c>
      <c r="D40" s="86">
        <v>20680.243602120001</v>
      </c>
      <c r="E40" s="86">
        <v>16064.258559100002</v>
      </c>
      <c r="F40" s="102"/>
      <c r="G40" s="102"/>
    </row>
    <row r="41" spans="2:8">
      <c r="B41" s="33" t="s">
        <v>76</v>
      </c>
      <c r="C41" s="86">
        <v>253545.53659900001</v>
      </c>
      <c r="D41" s="86">
        <v>250534.52802100001</v>
      </c>
      <c r="E41" s="86">
        <v>227010.63702999998</v>
      </c>
      <c r="F41" s="29"/>
    </row>
    <row r="42" spans="2:8">
      <c r="B42" s="33" t="s">
        <v>77</v>
      </c>
      <c r="C42" s="86">
        <v>115557.706551</v>
      </c>
      <c r="D42" s="86">
        <v>121485.8567685</v>
      </c>
      <c r="E42" s="86">
        <v>115414.10864855998</v>
      </c>
      <c r="F42" s="29"/>
    </row>
    <row r="43" spans="2:8">
      <c r="B43" s="31" t="s">
        <v>78</v>
      </c>
      <c r="C43" s="28">
        <f>C44</f>
        <v>8623.2868190000008</v>
      </c>
      <c r="D43" s="28">
        <f>D44</f>
        <v>8623.2868190000008</v>
      </c>
      <c r="E43" s="28">
        <f t="shared" ref="E43" si="1">E44</f>
        <v>8620.5938599000019</v>
      </c>
      <c r="F43" s="29"/>
    </row>
    <row r="44" spans="2:8">
      <c r="B44" s="32" t="s">
        <v>79</v>
      </c>
      <c r="C44" s="86">
        <v>8623.2868190000008</v>
      </c>
      <c r="D44" s="86">
        <v>8623.2868190000008</v>
      </c>
      <c r="E44" s="86">
        <v>8620.5938599000019</v>
      </c>
      <c r="F44" s="29"/>
    </row>
    <row r="45" spans="2:8">
      <c r="B45" s="31" t="s">
        <v>80</v>
      </c>
      <c r="C45" s="28">
        <f>C46</f>
        <v>8011.2919570000004</v>
      </c>
      <c r="D45" s="28">
        <f>D46</f>
        <v>10811.291956999999</v>
      </c>
      <c r="E45" s="28">
        <f>E46</f>
        <v>10811.291956999999</v>
      </c>
      <c r="F45" s="29"/>
    </row>
    <row r="46" spans="2:8">
      <c r="B46" s="32" t="s">
        <v>81</v>
      </c>
      <c r="C46" s="86">
        <v>8011.2919570000004</v>
      </c>
      <c r="D46" s="86">
        <v>10811.291956999999</v>
      </c>
      <c r="E46" s="86">
        <v>10811.291956999999</v>
      </c>
      <c r="F46" s="29"/>
      <c r="H46" s="86"/>
    </row>
    <row r="47" spans="2:8">
      <c r="B47" s="31" t="s">
        <v>82</v>
      </c>
      <c r="C47" s="28">
        <f>C48</f>
        <v>1524.2480869999999</v>
      </c>
      <c r="D47" s="28">
        <f>D48</f>
        <v>1524.2480869999999</v>
      </c>
      <c r="E47" s="28">
        <f>E48</f>
        <v>1524.24808502</v>
      </c>
      <c r="F47" s="29"/>
    </row>
    <row r="48" spans="2:8">
      <c r="B48" s="32" t="s">
        <v>83</v>
      </c>
      <c r="C48" s="86">
        <v>1524.2480869999999</v>
      </c>
      <c r="D48" s="86">
        <v>1524.2480869999999</v>
      </c>
      <c r="E48" s="86">
        <v>1524.24808502</v>
      </c>
      <c r="F48" s="29"/>
    </row>
    <row r="49" spans="2:9">
      <c r="B49" s="31" t="s">
        <v>84</v>
      </c>
      <c r="C49" s="28">
        <f>C50</f>
        <v>1625.371875</v>
      </c>
      <c r="D49" s="28">
        <f>D50</f>
        <v>1756.7718749999999</v>
      </c>
      <c r="E49" s="28">
        <f>E50</f>
        <v>1756.7718749999999</v>
      </c>
      <c r="F49" s="29"/>
      <c r="G49" s="86"/>
      <c r="H49" s="86"/>
    </row>
    <row r="50" spans="2:9">
      <c r="B50" s="32" t="s">
        <v>85</v>
      </c>
      <c r="C50" s="86">
        <v>1625.371875</v>
      </c>
      <c r="D50" s="86">
        <v>1756.7718749999999</v>
      </c>
      <c r="E50" s="86">
        <v>1756.7718749999999</v>
      </c>
      <c r="F50" s="29"/>
      <c r="G50" s="86"/>
    </row>
    <row r="51" spans="2:9">
      <c r="B51" s="31" t="s">
        <v>86</v>
      </c>
      <c r="C51" s="28">
        <f>C52</f>
        <v>267.728228</v>
      </c>
      <c r="D51" s="28">
        <f>D52</f>
        <v>345.22822799999994</v>
      </c>
      <c r="E51" s="28">
        <f>E52</f>
        <v>297.30762489000006</v>
      </c>
      <c r="F51" s="29"/>
    </row>
    <row r="52" spans="2:9">
      <c r="B52" s="32" t="s">
        <v>87</v>
      </c>
      <c r="C52" s="86">
        <v>267.728228</v>
      </c>
      <c r="D52" s="86">
        <v>345.22822799999994</v>
      </c>
      <c r="E52" s="86">
        <v>297.30762489000006</v>
      </c>
      <c r="F52" s="29"/>
    </row>
    <row r="53" spans="2:9">
      <c r="B53" s="31" t="s">
        <v>88</v>
      </c>
      <c r="C53" s="28">
        <f>C54</f>
        <v>951.88166899999999</v>
      </c>
      <c r="D53" s="28">
        <f>D54</f>
        <v>1031.0816689999999</v>
      </c>
      <c r="E53" s="28">
        <f t="shared" ref="E53" si="2">E54</f>
        <v>1031.08161163</v>
      </c>
      <c r="F53" s="29"/>
    </row>
    <row r="54" spans="2:9">
      <c r="B54" s="32" t="s">
        <v>89</v>
      </c>
      <c r="C54" s="86">
        <v>951.88166899999999</v>
      </c>
      <c r="D54" s="86">
        <v>1031.0816689999999</v>
      </c>
      <c r="E54" s="86">
        <v>1031.08161163</v>
      </c>
      <c r="F54" s="29"/>
      <c r="H54" s="86"/>
    </row>
    <row r="55" spans="2:9">
      <c r="B55" s="109" t="s">
        <v>90</v>
      </c>
      <c r="C55" s="28">
        <f>C56</f>
        <v>646.66948300000001</v>
      </c>
      <c r="D55" s="28">
        <f>D56</f>
        <v>708.20994514000006</v>
      </c>
      <c r="E55" s="28">
        <f>E56</f>
        <v>602.86646574000008</v>
      </c>
      <c r="F55" s="29"/>
    </row>
    <row r="56" spans="2:9">
      <c r="B56" s="32" t="s">
        <v>91</v>
      </c>
      <c r="C56" s="29">
        <v>646.66948300000001</v>
      </c>
      <c r="D56" s="29">
        <v>708.20994514000006</v>
      </c>
      <c r="E56" s="86">
        <v>602.86646574000008</v>
      </c>
      <c r="F56" s="29"/>
    </row>
    <row r="57" spans="2:9">
      <c r="B57" s="110" t="s">
        <v>43</v>
      </c>
      <c r="C57" s="27">
        <f>C58</f>
        <v>155685.24232999998</v>
      </c>
      <c r="D57" s="27">
        <f>D58</f>
        <v>111230.34475600001</v>
      </c>
      <c r="E57" s="27">
        <f>E58</f>
        <v>92448.18665002998</v>
      </c>
      <c r="F57" s="29"/>
    </row>
    <row r="58" spans="2:9">
      <c r="B58" s="31" t="s">
        <v>52</v>
      </c>
      <c r="C58" s="28">
        <f>SUM(C59:C64)</f>
        <v>155685.24232999998</v>
      </c>
      <c r="D58" s="28">
        <f t="shared" ref="D58:E58" si="3">SUM(D59:D64)</f>
        <v>111230.34475600001</v>
      </c>
      <c r="E58" s="28">
        <f t="shared" si="3"/>
        <v>92448.18665002998</v>
      </c>
      <c r="F58" s="29"/>
      <c r="H58" s="86"/>
    </row>
    <row r="59" spans="2:9">
      <c r="B59" s="32" t="s">
        <v>3117</v>
      </c>
      <c r="C59" s="29">
        <v>0</v>
      </c>
      <c r="D59" s="29">
        <v>500</v>
      </c>
      <c r="E59" s="29">
        <v>36.5866902</v>
      </c>
      <c r="F59" s="29"/>
      <c r="H59" s="86"/>
    </row>
    <row r="60" spans="2:9">
      <c r="B60" s="32" t="s">
        <v>62</v>
      </c>
      <c r="C60" s="29">
        <v>3000</v>
      </c>
      <c r="D60" s="29">
        <v>3000</v>
      </c>
      <c r="E60" s="29">
        <v>3000</v>
      </c>
      <c r="F60" s="29"/>
    </row>
    <row r="61" spans="2:9">
      <c r="B61" s="32" t="s">
        <v>3118</v>
      </c>
      <c r="C61" s="29">
        <v>500</v>
      </c>
      <c r="D61" s="29">
        <v>0</v>
      </c>
      <c r="E61" s="29">
        <v>0</v>
      </c>
      <c r="F61" s="29"/>
    </row>
    <row r="62" spans="2:9">
      <c r="B62" s="32" t="s">
        <v>64</v>
      </c>
      <c r="C62" s="29">
        <v>0</v>
      </c>
      <c r="D62" s="29">
        <v>550</v>
      </c>
      <c r="E62" s="29">
        <v>550</v>
      </c>
      <c r="F62" s="29"/>
      <c r="I62" s="47"/>
    </row>
    <row r="63" spans="2:9">
      <c r="B63" s="32" t="s">
        <v>76</v>
      </c>
      <c r="C63" s="29">
        <v>133143.17131899999</v>
      </c>
      <c r="D63" s="29">
        <v>96138.273744999999</v>
      </c>
      <c r="E63" s="29">
        <v>85479.029410939984</v>
      </c>
      <c r="F63" s="29"/>
    </row>
    <row r="64" spans="2:9">
      <c r="B64" s="32" t="s">
        <v>77</v>
      </c>
      <c r="C64" s="29">
        <v>19042.071011</v>
      </c>
      <c r="D64" s="29">
        <v>11042.071011</v>
      </c>
      <c r="E64" s="29">
        <v>3382.5705488899998</v>
      </c>
      <c r="F64" s="29"/>
    </row>
    <row r="65" spans="2:6">
      <c r="B65" s="34" t="s">
        <v>92</v>
      </c>
      <c r="C65" s="30">
        <f>C13+C57</f>
        <v>1403263.338155</v>
      </c>
      <c r="D65" s="30">
        <f>D13+D57</f>
        <v>1437247.179429522</v>
      </c>
      <c r="E65" s="30">
        <f>(E13+E57)</f>
        <v>1242200.1389205602</v>
      </c>
      <c r="F65" s="29"/>
    </row>
    <row r="66" spans="2:6">
      <c r="B66" s="15" t="s">
        <v>27</v>
      </c>
      <c r="C66" s="15"/>
      <c r="D66" s="15"/>
      <c r="E66" s="16"/>
      <c r="F66" s="29"/>
    </row>
    <row r="67" spans="2:6" ht="42" customHeight="1">
      <c r="B67" s="130" t="s">
        <v>3573</v>
      </c>
      <c r="C67" s="130"/>
      <c r="D67" s="130"/>
      <c r="E67" s="130"/>
      <c r="F67" s="29"/>
    </row>
    <row r="68" spans="2:6">
      <c r="B68" s="15" t="s">
        <v>47</v>
      </c>
      <c r="C68" s="46"/>
      <c r="D68" s="46"/>
      <c r="E68" s="46"/>
      <c r="F68" s="29"/>
    </row>
    <row r="69" spans="2:6" ht="36" customHeight="1">
      <c r="B69" s="130" t="s">
        <v>3125</v>
      </c>
      <c r="C69" s="130"/>
      <c r="D69" s="130"/>
      <c r="E69" s="130"/>
    </row>
    <row r="70" spans="2:6" ht="36" customHeight="1">
      <c r="B70" s="130"/>
      <c r="C70" s="130"/>
      <c r="D70" s="130"/>
      <c r="E70" s="130"/>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G145" sqref="G145:H146"/>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5" ht="28.5" customHeight="1">
      <c r="A1" s="132" t="s">
        <v>0</v>
      </c>
      <c r="B1" s="132"/>
      <c r="C1" s="132"/>
      <c r="D1" s="132"/>
      <c r="E1" s="132"/>
    </row>
    <row r="2" spans="1:5" ht="21" customHeight="1">
      <c r="A2" s="133" t="s">
        <v>1</v>
      </c>
      <c r="B2" s="133"/>
      <c r="C2" s="133"/>
      <c r="D2" s="133"/>
      <c r="E2" s="133"/>
    </row>
    <row r="3" spans="1:5" ht="15" customHeight="1">
      <c r="A3" s="140" t="s">
        <v>2</v>
      </c>
      <c r="B3" s="140"/>
      <c r="C3" s="140"/>
      <c r="D3" s="140"/>
      <c r="E3" s="140"/>
    </row>
    <row r="5" spans="1:5" ht="18.75" customHeight="1">
      <c r="A5" s="142" t="s">
        <v>30</v>
      </c>
      <c r="B5" s="142"/>
      <c r="C5" s="142"/>
      <c r="D5" s="142"/>
      <c r="E5" s="142"/>
    </row>
    <row r="6" spans="1:5" ht="18.75" customHeight="1">
      <c r="A6" s="142" t="s">
        <v>93</v>
      </c>
      <c r="B6" s="142"/>
      <c r="C6" s="142"/>
      <c r="D6" s="142"/>
      <c r="E6" s="142"/>
    </row>
    <row r="7" spans="1:5" ht="18.75">
      <c r="A7" s="136" t="s">
        <v>3574</v>
      </c>
      <c r="B7" s="136"/>
      <c r="C7" s="136"/>
      <c r="D7" s="136"/>
      <c r="E7" s="136"/>
    </row>
    <row r="8" spans="1:5" ht="15.75">
      <c r="A8" s="144" t="s">
        <v>5</v>
      </c>
      <c r="B8" s="144"/>
      <c r="C8" s="144"/>
      <c r="D8" s="144"/>
      <c r="E8" s="144"/>
    </row>
    <row r="11" spans="1:5" ht="15" customHeight="1">
      <c r="B11" s="143" t="s">
        <v>6</v>
      </c>
      <c r="C11" s="50" t="s">
        <v>7</v>
      </c>
      <c r="D11" s="53" t="s">
        <v>3115</v>
      </c>
      <c r="E11" s="145" t="s">
        <v>8</v>
      </c>
    </row>
    <row r="12" spans="1:5">
      <c r="B12" s="143"/>
      <c r="C12" s="55" t="s">
        <v>9</v>
      </c>
      <c r="D12" s="53" t="s">
        <v>3116</v>
      </c>
      <c r="E12" s="145"/>
    </row>
    <row r="13" spans="1:5">
      <c r="B13" s="22" t="s">
        <v>15</v>
      </c>
      <c r="C13" s="19">
        <f>C14+C37+C72+C98+C140</f>
        <v>1247578.095825</v>
      </c>
      <c r="D13" s="19">
        <f>D14+D37+D72+D98+D140</f>
        <v>1326016.8346735197</v>
      </c>
      <c r="E13" s="19">
        <f>E14+E37+E72+E98+E140</f>
        <v>1149751.9522705297</v>
      </c>
    </row>
    <row r="14" spans="1:5" s="7" customFormat="1">
      <c r="B14" s="100" t="s">
        <v>94</v>
      </c>
      <c r="C14" s="88">
        <f>C15+C22+C25+C29</f>
        <v>197661.01551399997</v>
      </c>
      <c r="D14" s="88">
        <f>D15+D22+D25+D29</f>
        <v>213544.03776413001</v>
      </c>
      <c r="E14" s="88">
        <f>E15+E22+E25+E29</f>
        <v>187070.05062958004</v>
      </c>
    </row>
    <row r="15" spans="1:5" s="7" customFormat="1">
      <c r="B15" s="42" t="s">
        <v>95</v>
      </c>
      <c r="C15" s="87">
        <f>SUM(C16:C21)</f>
        <v>87046.015518999979</v>
      </c>
      <c r="D15" s="87">
        <f>SUM(D16:D21)</f>
        <v>95516.172368380008</v>
      </c>
      <c r="E15" s="87">
        <f>SUM(E16:E21)</f>
        <v>84150.16280289003</v>
      </c>
    </row>
    <row r="16" spans="1:5" s="7" customFormat="1">
      <c r="B16" s="18" t="s">
        <v>96</v>
      </c>
      <c r="C16" s="86">
        <v>6812.2060220000003</v>
      </c>
      <c r="D16" s="86">
        <v>7345.9911270000011</v>
      </c>
      <c r="E16" s="86">
        <v>7338.4854220000007</v>
      </c>
    </row>
    <row r="17" spans="2:5" s="7" customFormat="1">
      <c r="B17" s="18" t="s">
        <v>97</v>
      </c>
      <c r="C17" s="86">
        <v>47551.226650999997</v>
      </c>
      <c r="D17" s="86">
        <v>49602.970976349985</v>
      </c>
      <c r="E17" s="86">
        <v>38853.402521260025</v>
      </c>
    </row>
    <row r="18" spans="2:5" s="7" customFormat="1">
      <c r="B18" s="18" t="s">
        <v>98</v>
      </c>
      <c r="C18" s="86">
        <v>23088.519886999999</v>
      </c>
      <c r="D18" s="86">
        <v>26081.593650090021</v>
      </c>
      <c r="E18" s="86">
        <v>25628.466374979998</v>
      </c>
    </row>
    <row r="19" spans="2:5" s="7" customFormat="1">
      <c r="B19" s="18" t="s">
        <v>99</v>
      </c>
      <c r="C19" s="86">
        <v>8958.1169059999993</v>
      </c>
      <c r="D19" s="86">
        <v>11763.941814530001</v>
      </c>
      <c r="E19" s="86">
        <v>11763.941757160001</v>
      </c>
    </row>
    <row r="20" spans="2:5" s="7" customFormat="1">
      <c r="B20" s="18" t="s">
        <v>100</v>
      </c>
      <c r="C20" s="86">
        <v>624.56965300000002</v>
      </c>
      <c r="D20" s="86">
        <v>710.29840041</v>
      </c>
      <c r="E20" s="86">
        <v>565.86672749000002</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10773.135781569999</v>
      </c>
    </row>
    <row r="23" spans="2:5" s="7" customFormat="1">
      <c r="B23" s="18" t="s">
        <v>103</v>
      </c>
      <c r="C23" s="86">
        <v>3716.6146869999998</v>
      </c>
      <c r="D23" s="86">
        <v>4092.3323807699999</v>
      </c>
      <c r="E23" s="86">
        <v>3609.8962637000004</v>
      </c>
    </row>
    <row r="24" spans="2:5" s="7" customFormat="1">
      <c r="B24" s="18" t="s">
        <v>104</v>
      </c>
      <c r="C24" s="86">
        <v>7874.0961989999996</v>
      </c>
      <c r="D24" s="86">
        <v>8048.0571153700002</v>
      </c>
      <c r="E24" s="86">
        <v>7163.2395178699999</v>
      </c>
    </row>
    <row r="25" spans="2:5" s="7" customFormat="1">
      <c r="B25" s="42" t="s">
        <v>105</v>
      </c>
      <c r="C25" s="87">
        <f>SUM(C26:C28)</f>
        <v>42631.638927</v>
      </c>
      <c r="D25" s="87">
        <f>SUM(D26:D28)</f>
        <v>46136.182941850006</v>
      </c>
      <c r="E25" s="87">
        <f>SUM(E26:E28)</f>
        <v>40252.278600670041</v>
      </c>
    </row>
    <row r="26" spans="2:5" s="7" customFormat="1">
      <c r="B26" s="18" t="s">
        <v>106</v>
      </c>
      <c r="C26" s="86">
        <v>38920.161756000001</v>
      </c>
      <c r="D26" s="86">
        <v>42591.20779885001</v>
      </c>
      <c r="E26" s="86">
        <v>37756.54121947004</v>
      </c>
    </row>
    <row r="27" spans="2:5" s="7" customFormat="1">
      <c r="B27" s="18" t="s">
        <v>107</v>
      </c>
      <c r="C27" s="86">
        <v>3641.2148619999998</v>
      </c>
      <c r="D27" s="86">
        <v>3472.336734</v>
      </c>
      <c r="E27" s="86">
        <v>2430.7269516599999</v>
      </c>
    </row>
    <row r="28" spans="2:5" s="7" customFormat="1">
      <c r="B28" s="18" t="s">
        <v>108</v>
      </c>
      <c r="C28" s="86">
        <v>70.262309000000002</v>
      </c>
      <c r="D28" s="86">
        <v>72.638408999999996</v>
      </c>
      <c r="E28" s="86">
        <v>65.010429540000004</v>
      </c>
    </row>
    <row r="29" spans="2:5" s="7" customFormat="1">
      <c r="B29" s="42" t="s">
        <v>109</v>
      </c>
      <c r="C29" s="87">
        <f>SUM(C30:C36)</f>
        <v>56392.650181999998</v>
      </c>
      <c r="D29" s="87">
        <f>SUM(D30:D36)</f>
        <v>59751.292957759993</v>
      </c>
      <c r="E29" s="87">
        <f>SUM(E30:E36)</f>
        <v>51894.473444449992</v>
      </c>
    </row>
    <row r="30" spans="2:5" s="7" customFormat="1">
      <c r="B30" s="18" t="s">
        <v>110</v>
      </c>
      <c r="C30" s="86">
        <v>28731.119006000001</v>
      </c>
      <c r="D30" s="86">
        <v>29895.764242090001</v>
      </c>
      <c r="E30" s="86">
        <v>23743.951125619995</v>
      </c>
    </row>
    <row r="31" spans="2:5" s="7" customFormat="1">
      <c r="B31" s="18" t="s">
        <v>111</v>
      </c>
      <c r="C31" s="86">
        <v>562.62126999999998</v>
      </c>
      <c r="D31" s="86">
        <v>957.57322189999991</v>
      </c>
      <c r="E31" s="86">
        <v>877.63106063000009</v>
      </c>
    </row>
    <row r="32" spans="2:5" s="7" customFormat="1">
      <c r="B32" s="18" t="s">
        <v>112</v>
      </c>
      <c r="C32" s="86">
        <v>17673.625978</v>
      </c>
      <c r="D32" s="86">
        <v>18275.462973249993</v>
      </c>
      <c r="E32" s="86">
        <v>17413.248965829996</v>
      </c>
    </row>
    <row r="33" spans="2:6" s="7" customFormat="1">
      <c r="B33" s="18" t="s">
        <v>113</v>
      </c>
      <c r="C33" s="86">
        <v>1385.4499780000001</v>
      </c>
      <c r="D33" s="86">
        <v>1485.1535985799999</v>
      </c>
      <c r="E33" s="86">
        <v>1471.6650734899999</v>
      </c>
    </row>
    <row r="34" spans="2:6" s="7" customFormat="1">
      <c r="B34" s="18" t="s">
        <v>114</v>
      </c>
      <c r="C34" s="86">
        <v>2563.6083480000002</v>
      </c>
      <c r="D34" s="86">
        <v>3209.3084743699992</v>
      </c>
      <c r="E34" s="86">
        <v>2511.7086311900011</v>
      </c>
    </row>
    <row r="35" spans="2:6" s="7" customFormat="1">
      <c r="B35" s="18" t="s">
        <v>115</v>
      </c>
      <c r="C35" s="86">
        <v>69.018726999999998</v>
      </c>
      <c r="D35" s="86">
        <v>69.018726999999998</v>
      </c>
      <c r="E35" s="86">
        <v>63.415199999999999</v>
      </c>
    </row>
    <row r="36" spans="2:6" s="7" customFormat="1">
      <c r="B36" s="18" t="s">
        <v>116</v>
      </c>
      <c r="C36" s="86">
        <v>5407.2068749999999</v>
      </c>
      <c r="D36" s="86">
        <v>5859.0117205699999</v>
      </c>
      <c r="E36" s="86">
        <v>5812.8533876900001</v>
      </c>
    </row>
    <row r="37" spans="2:6" s="7" customFormat="1">
      <c r="B37" s="100" t="s">
        <v>117</v>
      </c>
      <c r="C37" s="87">
        <f>C38+C42+C47+C49+C55+C58+C64+C66+C68</f>
        <v>209176.93458200002</v>
      </c>
      <c r="D37" s="87">
        <f>D38+D42+D47+D49+D55+D58+D64+D66+D68</f>
        <v>245144.6933344999</v>
      </c>
      <c r="E37" s="87">
        <f>E38+E42+E47+E49+E55+E58+E64+E66+E68</f>
        <v>204408.89200474002</v>
      </c>
    </row>
    <row r="38" spans="2:6" s="7" customFormat="1">
      <c r="B38" s="42" t="s">
        <v>118</v>
      </c>
      <c r="C38" s="87">
        <f>SUM(C39:C41)</f>
        <v>29167.495803999998</v>
      </c>
      <c r="D38" s="87">
        <f>SUM(D39:D41)</f>
        <v>25348.161033159999</v>
      </c>
      <c r="E38" s="87">
        <f>SUM(E39:E41)</f>
        <v>21278.100584650005</v>
      </c>
    </row>
    <row r="39" spans="2:6" s="7" customFormat="1">
      <c r="B39" s="18" t="s">
        <v>119</v>
      </c>
      <c r="C39" s="86">
        <v>27454.524234</v>
      </c>
      <c r="D39" s="86">
        <v>23578.595662689997</v>
      </c>
      <c r="E39" s="86">
        <v>19846.304070600007</v>
      </c>
    </row>
    <row r="40" spans="2:6">
      <c r="B40" s="18" t="s">
        <v>120</v>
      </c>
      <c r="C40" s="86">
        <v>1462.0584799999999</v>
      </c>
      <c r="D40" s="86">
        <v>1491.9313651299997</v>
      </c>
      <c r="E40" s="86">
        <v>1192.8515933699998</v>
      </c>
      <c r="F40" s="7"/>
    </row>
    <row r="41" spans="2:6">
      <c r="B41" s="18" t="s">
        <v>121</v>
      </c>
      <c r="C41" s="86">
        <v>250.91309000000001</v>
      </c>
      <c r="D41" s="86">
        <v>277.63400533999999</v>
      </c>
      <c r="E41" s="86">
        <v>238.94492067999997</v>
      </c>
      <c r="F41" s="7"/>
    </row>
    <row r="42" spans="2:6">
      <c r="B42" s="42" t="s">
        <v>122</v>
      </c>
      <c r="C42" s="87">
        <f>SUM(C43:C46)</f>
        <v>15112.730110999997</v>
      </c>
      <c r="D42" s="87">
        <f>SUM(D43:D46)</f>
        <v>22527.131190519998</v>
      </c>
      <c r="E42" s="87">
        <f>SUM(E43:E46)</f>
        <v>18344.585275700003</v>
      </c>
      <c r="F42" s="7"/>
    </row>
    <row r="43" spans="2:6">
      <c r="B43" s="18" t="s">
        <v>123</v>
      </c>
      <c r="C43" s="86">
        <v>10013.952660999999</v>
      </c>
      <c r="D43" s="86">
        <v>16385.824624979999</v>
      </c>
      <c r="E43" s="86">
        <v>14064.125452280003</v>
      </c>
      <c r="F43" s="7"/>
    </row>
    <row r="44" spans="2:6">
      <c r="B44" s="18" t="s">
        <v>124</v>
      </c>
      <c r="C44" s="86">
        <v>185.31585100000001</v>
      </c>
      <c r="D44" s="86">
        <v>148.92500000000001</v>
      </c>
      <c r="E44" s="86">
        <v>133.92500000000001</v>
      </c>
      <c r="F44" s="7"/>
    </row>
    <row r="45" spans="2:6">
      <c r="B45" s="18" t="s">
        <v>125</v>
      </c>
      <c r="C45" s="86">
        <v>679.31603399999995</v>
      </c>
      <c r="D45" s="86">
        <v>692.36652200000003</v>
      </c>
      <c r="E45" s="86">
        <v>496.56969673000003</v>
      </c>
      <c r="F45" s="7"/>
    </row>
    <row r="46" spans="2:6">
      <c r="B46" s="18" t="s">
        <v>126</v>
      </c>
      <c r="C46" s="86">
        <v>4234.1455649999998</v>
      </c>
      <c r="D46" s="86">
        <v>5300.015043540001</v>
      </c>
      <c r="E46" s="86">
        <v>3649.9651266900009</v>
      </c>
      <c r="F46" s="7"/>
    </row>
    <row r="47" spans="2:6">
      <c r="B47" s="42" t="s">
        <v>127</v>
      </c>
      <c r="C47" s="87">
        <f>C48</f>
        <v>6626.6632099999997</v>
      </c>
      <c r="D47" s="87">
        <f>D48</f>
        <v>12064.326912</v>
      </c>
      <c r="E47" s="87">
        <f>E48</f>
        <v>9059.1122040300015</v>
      </c>
      <c r="F47" s="7"/>
    </row>
    <row r="48" spans="2:6">
      <c r="B48" s="18" t="s">
        <v>128</v>
      </c>
      <c r="C48" s="86">
        <v>6626.6632099999997</v>
      </c>
      <c r="D48" s="86">
        <v>12064.326912</v>
      </c>
      <c r="E48" s="86">
        <v>9059.1122040300015</v>
      </c>
      <c r="F48" s="7"/>
    </row>
    <row r="49" spans="2:6">
      <c r="B49" s="42" t="s">
        <v>129</v>
      </c>
      <c r="C49" s="87">
        <f>SUM(C50:C54)</f>
        <v>76290.465115999992</v>
      </c>
      <c r="D49" s="87">
        <f t="shared" ref="D49:E49" si="0">SUM(D50:D54)</f>
        <v>80688.488226999994</v>
      </c>
      <c r="E49" s="87">
        <f t="shared" si="0"/>
        <v>77763.038001100009</v>
      </c>
      <c r="F49" s="7"/>
    </row>
    <row r="50" spans="2:6">
      <c r="B50" s="18" t="s">
        <v>3119</v>
      </c>
      <c r="C50" s="87">
        <v>0</v>
      </c>
      <c r="D50" s="86">
        <v>5.8310599999999999</v>
      </c>
      <c r="E50" s="86">
        <v>0</v>
      </c>
      <c r="F50" s="7"/>
    </row>
    <row r="51" spans="2:6">
      <c r="B51" s="18" t="s">
        <v>130</v>
      </c>
      <c r="C51" s="86">
        <v>210.33202199999999</v>
      </c>
      <c r="D51" s="86">
        <v>52.955196000000001</v>
      </c>
      <c r="E51" s="86">
        <v>12.578793689999999</v>
      </c>
      <c r="F51" s="7"/>
    </row>
    <row r="52" spans="2:6">
      <c r="B52" s="18" t="s">
        <v>131</v>
      </c>
      <c r="C52" s="86">
        <v>73959.093450999993</v>
      </c>
      <c r="D52" s="86">
        <v>78390.459680999993</v>
      </c>
      <c r="E52" s="86">
        <v>76241.586994030004</v>
      </c>
      <c r="F52" s="7"/>
    </row>
    <row r="53" spans="2:6">
      <c r="B53" s="18" t="s">
        <v>132</v>
      </c>
      <c r="C53" s="86">
        <v>0.4</v>
      </c>
      <c r="D53" s="86">
        <v>0</v>
      </c>
      <c r="E53" s="86">
        <v>0</v>
      </c>
      <c r="F53" s="7"/>
    </row>
    <row r="54" spans="2:6">
      <c r="B54" s="18" t="s">
        <v>133</v>
      </c>
      <c r="C54" s="86">
        <v>2120.639643</v>
      </c>
      <c r="D54" s="86">
        <v>2239.2422900000001</v>
      </c>
      <c r="E54" s="86">
        <v>1508.8722133800011</v>
      </c>
      <c r="F54" s="7"/>
    </row>
    <row r="55" spans="2:6">
      <c r="B55" s="42" t="s">
        <v>134</v>
      </c>
      <c r="C55" s="87">
        <f>SUM(C56:C57)</f>
        <v>619.41767500000003</v>
      </c>
      <c r="D55" s="87">
        <f>SUM(D56:D57)</f>
        <v>637.53651704000004</v>
      </c>
      <c r="E55" s="87">
        <f>SUM(E56:E57)</f>
        <v>576.25948115999995</v>
      </c>
      <c r="F55" s="7"/>
    </row>
    <row r="56" spans="2:6">
      <c r="B56" s="18" t="s">
        <v>135</v>
      </c>
      <c r="C56" s="86">
        <v>619.41767500000003</v>
      </c>
      <c r="D56" s="86">
        <v>606.75608699999998</v>
      </c>
      <c r="E56" s="86">
        <v>559.00791837999998</v>
      </c>
      <c r="F56" s="7"/>
    </row>
    <row r="57" spans="2:6">
      <c r="B57" s="18" t="s">
        <v>1495</v>
      </c>
      <c r="C57" s="86">
        <v>0</v>
      </c>
      <c r="D57" s="86">
        <v>30.780430039999999</v>
      </c>
      <c r="E57" s="86">
        <v>17.25156278</v>
      </c>
      <c r="F57" s="7"/>
    </row>
    <row r="58" spans="2:6">
      <c r="B58" s="42" t="s">
        <v>136</v>
      </c>
      <c r="C58" s="87">
        <f>SUM(C59:C63)</f>
        <v>67607.726815999995</v>
      </c>
      <c r="D58" s="87">
        <f>SUM(D59:D63)</f>
        <v>92675.85469767997</v>
      </c>
      <c r="E58" s="87">
        <f>SUM(E59:E63)</f>
        <v>71352.414756590006</v>
      </c>
      <c r="F58" s="7"/>
    </row>
    <row r="59" spans="2:6">
      <c r="B59" s="18" t="s">
        <v>137</v>
      </c>
      <c r="C59" s="86">
        <v>30352.778077999999</v>
      </c>
      <c r="D59" s="86">
        <v>49392.942452349969</v>
      </c>
      <c r="E59" s="86">
        <v>34642.455420590006</v>
      </c>
      <c r="F59" s="7"/>
    </row>
    <row r="60" spans="2:6">
      <c r="B60" s="18" t="s">
        <v>138</v>
      </c>
      <c r="C60" s="86">
        <v>91.084003999999993</v>
      </c>
      <c r="D60" s="86">
        <v>76.084003999999993</v>
      </c>
      <c r="E60" s="86">
        <v>60.687083480000005</v>
      </c>
      <c r="F60" s="7"/>
    </row>
    <row r="61" spans="2:6">
      <c r="B61" s="18" t="s">
        <v>139</v>
      </c>
      <c r="C61" s="86">
        <v>30418.352501000001</v>
      </c>
      <c r="D61" s="86">
        <v>33889.606382999998</v>
      </c>
      <c r="E61" s="86">
        <v>28109.969368410002</v>
      </c>
      <c r="F61" s="7"/>
    </row>
    <row r="62" spans="2:6">
      <c r="B62" s="18" t="s">
        <v>140</v>
      </c>
      <c r="C62" s="86">
        <v>3786.7</v>
      </c>
      <c r="D62" s="86">
        <v>6286.7</v>
      </c>
      <c r="E62" s="86">
        <v>6142.9382924699994</v>
      </c>
      <c r="F62" s="7"/>
    </row>
    <row r="63" spans="2:6">
      <c r="B63" s="18" t="s">
        <v>141</v>
      </c>
      <c r="C63" s="86">
        <v>2958.8122330000001</v>
      </c>
      <c r="D63" s="86">
        <v>3030.5218583300002</v>
      </c>
      <c r="E63" s="86">
        <v>2396.3645916399996</v>
      </c>
      <c r="F63" s="7"/>
    </row>
    <row r="64" spans="2:6">
      <c r="B64" s="42" t="s">
        <v>142</v>
      </c>
      <c r="C64" s="87">
        <f>C65</f>
        <v>2896.4838639999998</v>
      </c>
      <c r="D64" s="87">
        <f>D65</f>
        <v>2569.9177370100001</v>
      </c>
      <c r="E64" s="87">
        <f>E65</f>
        <v>2120.6421805299997</v>
      </c>
      <c r="F64" s="7"/>
    </row>
    <row r="65" spans="2:7">
      <c r="B65" s="18" t="s">
        <v>143</v>
      </c>
      <c r="C65" s="86">
        <v>2896.4838639999998</v>
      </c>
      <c r="D65" s="86">
        <v>2569.9177370100001</v>
      </c>
      <c r="E65" s="86">
        <v>2120.6421805299997</v>
      </c>
      <c r="F65" s="7"/>
    </row>
    <row r="66" spans="2:7">
      <c r="B66" s="42" t="s">
        <v>144</v>
      </c>
      <c r="C66" s="87">
        <f>C67</f>
        <v>149.70302000000001</v>
      </c>
      <c r="D66" s="87">
        <f>D67</f>
        <v>149.70302000000001</v>
      </c>
      <c r="E66" s="87">
        <f>E67</f>
        <v>149.70302000000001</v>
      </c>
      <c r="F66" s="7"/>
    </row>
    <row r="67" spans="2:7">
      <c r="B67" s="18" t="s">
        <v>145</v>
      </c>
      <c r="C67" s="86">
        <v>149.70302000000001</v>
      </c>
      <c r="D67" s="86">
        <v>149.70302000000001</v>
      </c>
      <c r="E67" s="86">
        <v>149.70302000000001</v>
      </c>
      <c r="F67" s="7"/>
    </row>
    <row r="68" spans="2:7">
      <c r="B68" s="42" t="s">
        <v>146</v>
      </c>
      <c r="C68" s="87">
        <f>SUM(C69:C71)</f>
        <v>10706.248966000001</v>
      </c>
      <c r="D68" s="87">
        <f>SUM(D69:D71)</f>
        <v>8483.5740000899968</v>
      </c>
      <c r="E68" s="87">
        <f>SUM(E69:E71)</f>
        <v>3765.036500979998</v>
      </c>
      <c r="F68" s="7"/>
    </row>
    <row r="69" spans="2:7">
      <c r="B69" s="18" t="s">
        <v>1317</v>
      </c>
      <c r="C69" s="86">
        <v>0</v>
      </c>
      <c r="D69" s="86">
        <v>103.63735052</v>
      </c>
      <c r="E69" s="86">
        <v>83.63734887999999</v>
      </c>
      <c r="F69" s="7"/>
    </row>
    <row r="70" spans="2:7">
      <c r="B70" s="18" t="s">
        <v>147</v>
      </c>
      <c r="C70" s="86">
        <v>0.23400000000000001</v>
      </c>
      <c r="D70" s="86">
        <v>4.351162529999999</v>
      </c>
      <c r="E70" s="86">
        <v>0</v>
      </c>
      <c r="F70" s="7"/>
    </row>
    <row r="71" spans="2:7">
      <c r="B71" s="18" t="s">
        <v>148</v>
      </c>
      <c r="C71" s="86">
        <v>10706.014966000001</v>
      </c>
      <c r="D71" s="86">
        <v>8375.5854870399962</v>
      </c>
      <c r="E71" s="86">
        <v>3681.399152099998</v>
      </c>
      <c r="F71" s="7"/>
    </row>
    <row r="72" spans="2:7">
      <c r="B72" s="100" t="s">
        <v>149</v>
      </c>
      <c r="C72" s="87">
        <f>C73+C78+C91</f>
        <v>8813.3572870000007</v>
      </c>
      <c r="D72" s="87">
        <f>D73+D78+D91</f>
        <v>9840.8974337000018</v>
      </c>
      <c r="E72" s="87">
        <f>E73+E78+E91</f>
        <v>6706.3358217399991</v>
      </c>
      <c r="F72" s="7"/>
    </row>
    <row r="73" spans="2:7">
      <c r="B73" s="42" t="s">
        <v>150</v>
      </c>
      <c r="C73" s="87">
        <f>SUM(C74:C77)</f>
        <v>398.496194</v>
      </c>
      <c r="D73" s="87">
        <f>SUM(D74:D77)</f>
        <v>704.09438683999997</v>
      </c>
      <c r="E73" s="87">
        <f>SUM(E74:E77)</f>
        <v>533.94602251000003</v>
      </c>
      <c r="F73" s="7"/>
    </row>
    <row r="74" spans="2:7">
      <c r="B74" s="18" t="s">
        <v>151</v>
      </c>
      <c r="C74" s="86">
        <v>233.21052900000001</v>
      </c>
      <c r="D74" s="86">
        <v>655.16475800000001</v>
      </c>
      <c r="E74" s="86">
        <v>499.71731427999998</v>
      </c>
      <c r="F74" s="7"/>
    </row>
    <row r="75" spans="2:7">
      <c r="B75" s="18" t="s">
        <v>152</v>
      </c>
      <c r="C75" s="86">
        <v>73.982265999999996</v>
      </c>
      <c r="D75" s="86">
        <v>2.3884463200000003</v>
      </c>
      <c r="E75" s="86">
        <v>0.52964500999999997</v>
      </c>
      <c r="F75" s="7"/>
    </row>
    <row r="76" spans="2:7">
      <c r="B76" s="18" t="s">
        <v>2976</v>
      </c>
      <c r="C76" s="86">
        <v>0</v>
      </c>
      <c r="D76" s="86">
        <v>9.7081085199999997</v>
      </c>
      <c r="E76" s="86">
        <v>5.5291104200000003</v>
      </c>
      <c r="F76" s="7"/>
    </row>
    <row r="77" spans="2:7">
      <c r="B77" s="18" t="s">
        <v>153</v>
      </c>
      <c r="C77" s="86">
        <v>91.303398999999999</v>
      </c>
      <c r="D77" s="86">
        <v>36.833074000000003</v>
      </c>
      <c r="E77" s="86">
        <v>28.169952800000001</v>
      </c>
      <c r="F77" s="7"/>
    </row>
    <row r="78" spans="2:7">
      <c r="B78" s="42" t="s">
        <v>154</v>
      </c>
      <c r="C78" s="87">
        <f>SUM(C79:C90)</f>
        <v>7783.9568980000004</v>
      </c>
      <c r="D78" s="87">
        <f>SUM(D79:D90)</f>
        <v>8482.3309347400027</v>
      </c>
      <c r="E78" s="87">
        <f>SUM(E79:E90)</f>
        <v>5661.6123540499993</v>
      </c>
      <c r="F78" s="7"/>
    </row>
    <row r="79" spans="2:7">
      <c r="B79" s="18" t="s">
        <v>1291</v>
      </c>
      <c r="C79" s="86">
        <v>0</v>
      </c>
      <c r="D79" s="86">
        <v>16.624643500000001</v>
      </c>
      <c r="E79" s="86">
        <v>16.624643500000001</v>
      </c>
      <c r="F79" s="7"/>
    </row>
    <row r="80" spans="2:7">
      <c r="B80" s="18" t="s">
        <v>155</v>
      </c>
      <c r="C80" s="86">
        <v>1012.470342</v>
      </c>
      <c r="D80" s="86">
        <v>673.77628866000009</v>
      </c>
      <c r="E80" s="86">
        <v>136.48920507</v>
      </c>
      <c r="F80" s="7"/>
      <c r="G80" s="116"/>
    </row>
    <row r="81" spans="2:6">
      <c r="B81" s="18" t="s">
        <v>156</v>
      </c>
      <c r="C81" s="86">
        <v>149.322587</v>
      </c>
      <c r="D81" s="86">
        <v>152.50502299999999</v>
      </c>
      <c r="E81" s="86">
        <v>125.87271934</v>
      </c>
      <c r="F81" s="7"/>
    </row>
    <row r="82" spans="2:6">
      <c r="B82" s="18" t="s">
        <v>157</v>
      </c>
      <c r="C82" s="86">
        <v>29.669868000000001</v>
      </c>
      <c r="D82" s="86">
        <v>23.913291999999998</v>
      </c>
      <c r="E82" s="86">
        <v>18.461751030000002</v>
      </c>
      <c r="F82" s="7"/>
    </row>
    <row r="83" spans="2:6">
      <c r="B83" s="18" t="s">
        <v>158</v>
      </c>
      <c r="C83" s="86">
        <v>18.650001</v>
      </c>
      <c r="D83" s="86">
        <v>4.0316289999999997</v>
      </c>
      <c r="E83" s="86">
        <v>2.3633373200000003</v>
      </c>
      <c r="F83" s="7"/>
    </row>
    <row r="84" spans="2:6">
      <c r="B84" s="18" t="s">
        <v>159</v>
      </c>
      <c r="C84" s="86">
        <v>245.42018200000001</v>
      </c>
      <c r="D84" s="86">
        <v>231.832291</v>
      </c>
      <c r="E84" s="86">
        <v>195.38608091</v>
      </c>
      <c r="F84" s="7"/>
    </row>
    <row r="85" spans="2:6">
      <c r="B85" s="18" t="s">
        <v>160</v>
      </c>
      <c r="C85" s="86">
        <v>962.91654400000004</v>
      </c>
      <c r="D85" s="86">
        <v>1326.6306096800001</v>
      </c>
      <c r="E85" s="86">
        <v>1194.0515300300005</v>
      </c>
      <c r="F85" s="7"/>
    </row>
    <row r="86" spans="2:6">
      <c r="B86" s="18" t="s">
        <v>161</v>
      </c>
      <c r="C86" s="86">
        <v>7.2203889999999999</v>
      </c>
      <c r="D86" s="86">
        <v>8.3999999999999995E-5</v>
      </c>
      <c r="E86" s="86">
        <v>0</v>
      </c>
      <c r="F86" s="7"/>
    </row>
    <row r="87" spans="2:6">
      <c r="B87" s="18" t="s">
        <v>162</v>
      </c>
      <c r="C87" s="86">
        <v>191.213528</v>
      </c>
      <c r="D87" s="86">
        <v>156.74400299999999</v>
      </c>
      <c r="E87" s="86">
        <v>125.45060540999998</v>
      </c>
      <c r="F87" s="7"/>
    </row>
    <row r="88" spans="2:6">
      <c r="B88" s="18" t="s">
        <v>163</v>
      </c>
      <c r="C88" s="86">
        <v>20.417625999999998</v>
      </c>
      <c r="D88" s="86">
        <v>87.841667749999999</v>
      </c>
      <c r="E88" s="86">
        <v>77.554200519999995</v>
      </c>
      <c r="F88" s="7"/>
    </row>
    <row r="89" spans="2:6">
      <c r="B89" s="18" t="s">
        <v>164</v>
      </c>
      <c r="C89" s="86">
        <v>9.1999999999999993</v>
      </c>
      <c r="D89" s="86">
        <v>12.215895</v>
      </c>
      <c r="E89" s="86">
        <v>11.44058169</v>
      </c>
      <c r="F89" s="7"/>
    </row>
    <row r="90" spans="2:6">
      <c r="B90" s="18" t="s">
        <v>165</v>
      </c>
      <c r="C90" s="86">
        <v>5137.4558310000002</v>
      </c>
      <c r="D90" s="86">
        <v>5796.2155081500032</v>
      </c>
      <c r="E90" s="86">
        <v>3757.9176992299986</v>
      </c>
      <c r="F90" s="7"/>
    </row>
    <row r="91" spans="2:6">
      <c r="B91" s="42" t="s">
        <v>166</v>
      </c>
      <c r="C91" s="87">
        <f>SUM(C92:C97)</f>
        <v>630.90419500000007</v>
      </c>
      <c r="D91" s="87">
        <f>SUM(D92:D97)</f>
        <v>654.47211212000002</v>
      </c>
      <c r="E91" s="87">
        <f>SUM(E92:E97)</f>
        <v>510.77744518000003</v>
      </c>
      <c r="F91" s="7"/>
    </row>
    <row r="92" spans="2:6">
      <c r="B92" s="18" t="s">
        <v>167</v>
      </c>
      <c r="C92" s="86">
        <v>353.09912200000002</v>
      </c>
      <c r="D92" s="86">
        <v>351.14259499999997</v>
      </c>
      <c r="E92" s="86">
        <v>258.15223725999999</v>
      </c>
      <c r="F92" s="7"/>
    </row>
    <row r="93" spans="2:6">
      <c r="B93" s="18" t="s">
        <v>168</v>
      </c>
      <c r="C93" s="86">
        <v>4.5355160000000003</v>
      </c>
      <c r="D93" s="86">
        <v>4.5354109999999999</v>
      </c>
      <c r="E93" s="86">
        <v>3.9886036900000001</v>
      </c>
      <c r="F93" s="7"/>
    </row>
    <row r="94" spans="2:6">
      <c r="B94" s="18" t="s">
        <v>169</v>
      </c>
      <c r="C94" s="86">
        <v>147.059247</v>
      </c>
      <c r="D94" s="86">
        <v>173.58690565000001</v>
      </c>
      <c r="E94" s="86">
        <v>142.32886949000005</v>
      </c>
      <c r="F94" s="7"/>
    </row>
    <row r="95" spans="2:6">
      <c r="B95" s="18" t="s">
        <v>170</v>
      </c>
      <c r="C95" s="86">
        <v>16</v>
      </c>
      <c r="D95" s="86">
        <v>16</v>
      </c>
      <c r="E95" s="86">
        <v>7.6911893600000001</v>
      </c>
      <c r="F95" s="7"/>
    </row>
    <row r="96" spans="2:6">
      <c r="B96" s="18" t="s">
        <v>171</v>
      </c>
      <c r="C96" s="86">
        <v>6.5484390000000001</v>
      </c>
      <c r="D96" s="86">
        <v>6.5519213600000006</v>
      </c>
      <c r="E96" s="86">
        <v>6.05173352</v>
      </c>
      <c r="F96" s="7"/>
    </row>
    <row r="97" spans="2:6">
      <c r="B97" s="18" t="s">
        <v>172</v>
      </c>
      <c r="C97" s="86">
        <v>103.661871</v>
      </c>
      <c r="D97" s="86">
        <v>102.65527910999998</v>
      </c>
      <c r="E97" s="86">
        <v>92.564811859999978</v>
      </c>
      <c r="F97" s="7"/>
    </row>
    <row r="98" spans="2:6">
      <c r="B98" s="100" t="s">
        <v>173</v>
      </c>
      <c r="C98" s="87">
        <f>C99+C103+C109+C116+C128+C136</f>
        <v>578381.25184299995</v>
      </c>
      <c r="D98" s="87">
        <f>D99+D103+D109+D116+D128+D136</f>
        <v>606952.67812018981</v>
      </c>
      <c r="E98" s="87">
        <f>E99+E103+E109+E116+E128+E136</f>
        <v>524556.03678446985</v>
      </c>
      <c r="F98" s="7"/>
    </row>
    <row r="99" spans="2:6">
      <c r="B99" s="42" t="s">
        <v>174</v>
      </c>
      <c r="C99" s="87">
        <f>SUM(C100:C102)</f>
        <v>31108.895165000002</v>
      </c>
      <c r="D99" s="87">
        <f>SUM(D100:D102)</f>
        <v>37080.333444689997</v>
      </c>
      <c r="E99" s="87">
        <f t="shared" ref="E99" si="1">SUM(E100:E102)</f>
        <v>30855.888173880001</v>
      </c>
      <c r="F99" s="7"/>
    </row>
    <row r="100" spans="2:6">
      <c r="B100" s="18" t="s">
        <v>175</v>
      </c>
      <c r="C100" s="86">
        <v>8174.842103</v>
      </c>
      <c r="D100" s="86">
        <v>8220.0086578799983</v>
      </c>
      <c r="E100" s="86">
        <v>6709.0780919600002</v>
      </c>
      <c r="F100" s="7"/>
    </row>
    <row r="101" spans="2:6">
      <c r="B101" s="18" t="s">
        <v>176</v>
      </c>
      <c r="C101" s="86">
        <v>513.27221599999996</v>
      </c>
      <c r="D101" s="86">
        <v>1150.10117113</v>
      </c>
      <c r="E101" s="86">
        <v>602.27949883000008</v>
      </c>
      <c r="F101" s="7"/>
    </row>
    <row r="102" spans="2:6">
      <c r="B102" s="18" t="s">
        <v>177</v>
      </c>
      <c r="C102" s="86">
        <v>22420.780846000001</v>
      </c>
      <c r="D102" s="86">
        <v>27710.223615679999</v>
      </c>
      <c r="E102" s="86">
        <v>23544.53058309</v>
      </c>
      <c r="F102" s="7"/>
    </row>
    <row r="103" spans="2:6">
      <c r="B103" s="42" t="s">
        <v>178</v>
      </c>
      <c r="C103" s="87">
        <f>SUM(C104:C108)</f>
        <v>122301.21576600001</v>
      </c>
      <c r="D103" s="87">
        <f>SUM(D104:D108)</f>
        <v>126343.44571581995</v>
      </c>
      <c r="E103" s="87">
        <f>SUM(E104:E108)</f>
        <v>118413.10231858992</v>
      </c>
      <c r="F103" s="7"/>
    </row>
    <row r="104" spans="2:6">
      <c r="B104" s="18" t="s">
        <v>179</v>
      </c>
      <c r="C104" s="86">
        <v>11612.10059</v>
      </c>
      <c r="D104" s="86">
        <v>13040.512702920001</v>
      </c>
      <c r="E104" s="86">
        <v>12194.741798860006</v>
      </c>
      <c r="F104" s="7"/>
    </row>
    <row r="105" spans="2:6">
      <c r="B105" s="18" t="s">
        <v>180</v>
      </c>
      <c r="C105" s="86">
        <v>8381.2366910000001</v>
      </c>
      <c r="D105" s="86">
        <v>9324.6402451300055</v>
      </c>
      <c r="E105" s="86">
        <v>8297.1816569999974</v>
      </c>
      <c r="F105" s="7"/>
    </row>
    <row r="106" spans="2:6">
      <c r="B106" s="18" t="s">
        <v>181</v>
      </c>
      <c r="C106" s="86">
        <v>30.27</v>
      </c>
      <c r="D106" s="86">
        <v>57.739891010000001</v>
      </c>
      <c r="E106" s="86">
        <v>14.256898399999999</v>
      </c>
      <c r="F106" s="7"/>
    </row>
    <row r="107" spans="2:6">
      <c r="B107" s="18" t="s">
        <v>182</v>
      </c>
      <c r="C107" s="86">
        <v>9.5212970000000006</v>
      </c>
      <c r="D107" s="86">
        <v>9.9113190000000007</v>
      </c>
      <c r="E107" s="86">
        <v>7.7790780700000006</v>
      </c>
      <c r="F107" s="7"/>
    </row>
    <row r="108" spans="2:6">
      <c r="B108" s="18" t="s">
        <v>183</v>
      </c>
      <c r="C108" s="86">
        <v>102268.087188</v>
      </c>
      <c r="D108" s="86">
        <v>103910.64155775995</v>
      </c>
      <c r="E108" s="86">
        <v>97899.142886259928</v>
      </c>
      <c r="F108" s="7"/>
    </row>
    <row r="109" spans="2:6">
      <c r="B109" s="42" t="s">
        <v>184</v>
      </c>
      <c r="C109" s="101">
        <f>SUM(C110:C115)</f>
        <v>7710.6201000000001</v>
      </c>
      <c r="D109" s="101">
        <f>SUM(D110:D115)</f>
        <v>10813.442157250001</v>
      </c>
      <c r="E109" s="101">
        <f>SUM(E110:E115)</f>
        <v>9165.4848414300013</v>
      </c>
      <c r="F109" s="7"/>
    </row>
    <row r="110" spans="2:6">
      <c r="B110" s="18" t="s">
        <v>185</v>
      </c>
      <c r="C110" s="86">
        <v>1104.844386</v>
      </c>
      <c r="D110" s="86">
        <v>1487.7668844100001</v>
      </c>
      <c r="E110" s="86">
        <v>1318.0457257799999</v>
      </c>
      <c r="F110" s="7"/>
    </row>
    <row r="111" spans="2:6">
      <c r="B111" s="18" t="s">
        <v>186</v>
      </c>
      <c r="C111" s="86">
        <v>848.06509200000005</v>
      </c>
      <c r="D111" s="86">
        <v>1753.2554008700004</v>
      </c>
      <c r="E111" s="86">
        <v>1283.0016343899995</v>
      </c>
      <c r="F111" s="7"/>
    </row>
    <row r="112" spans="2:6">
      <c r="B112" s="18" t="s">
        <v>187</v>
      </c>
      <c r="C112" s="86">
        <v>3658.717028</v>
      </c>
      <c r="D112" s="86">
        <v>4179.1503850999998</v>
      </c>
      <c r="E112" s="86">
        <v>3705.666397120001</v>
      </c>
      <c r="F112" s="7"/>
    </row>
    <row r="113" spans="2:6">
      <c r="B113" s="18" t="s">
        <v>1293</v>
      </c>
      <c r="C113" s="86">
        <v>0</v>
      </c>
      <c r="D113" s="86">
        <v>0.81929439999999998</v>
      </c>
      <c r="E113" s="86">
        <v>0.81929439999999998</v>
      </c>
      <c r="F113" s="7"/>
    </row>
    <row r="114" spans="2:6">
      <c r="B114" s="18" t="s">
        <v>188</v>
      </c>
      <c r="C114" s="86">
        <v>172.32664199999999</v>
      </c>
      <c r="D114" s="86">
        <v>1140.6984288800002</v>
      </c>
      <c r="E114" s="86">
        <v>972.15139638000016</v>
      </c>
      <c r="F114" s="7"/>
    </row>
    <row r="115" spans="2:6">
      <c r="B115" s="18" t="s">
        <v>189</v>
      </c>
      <c r="C115" s="86">
        <v>1926.666952</v>
      </c>
      <c r="D115" s="86">
        <v>2251.7517635899999</v>
      </c>
      <c r="E115" s="86">
        <v>1885.8003933599998</v>
      </c>
      <c r="F115" s="7"/>
    </row>
    <row r="116" spans="2:6">
      <c r="B116" s="42" t="s">
        <v>190</v>
      </c>
      <c r="C116" s="87">
        <f>SUM(C117:C127)</f>
        <v>276271.24826000002</v>
      </c>
      <c r="D116" s="87">
        <f>SUM(D117:D127)</f>
        <v>278161.14279293991</v>
      </c>
      <c r="E116" s="87">
        <f>SUM(E117:E127)</f>
        <v>231124.94213248004</v>
      </c>
      <c r="F116" s="7"/>
    </row>
    <row r="117" spans="2:6">
      <c r="B117" s="18" t="s">
        <v>191</v>
      </c>
      <c r="C117" s="86">
        <v>13283.115024000001</v>
      </c>
      <c r="D117" s="86">
        <v>14409.505164269976</v>
      </c>
      <c r="E117" s="86">
        <v>11407.401656800028</v>
      </c>
      <c r="F117" s="7"/>
    </row>
    <row r="118" spans="2:6">
      <c r="B118" s="18" t="s">
        <v>1496</v>
      </c>
      <c r="C118" s="86">
        <v>97001.537563000005</v>
      </c>
      <c r="D118" s="86">
        <v>104254.39116552002</v>
      </c>
      <c r="E118" s="86">
        <v>94084.568189909987</v>
      </c>
      <c r="F118" s="7"/>
    </row>
    <row r="119" spans="2:6">
      <c r="B119" s="18" t="s">
        <v>1497</v>
      </c>
      <c r="C119" s="86">
        <v>30475.69771</v>
      </c>
      <c r="D119" s="86">
        <v>31117.185532740001</v>
      </c>
      <c r="E119" s="86">
        <v>28007.852389190008</v>
      </c>
      <c r="F119" s="7"/>
    </row>
    <row r="120" spans="2:6">
      <c r="B120" s="18" t="s">
        <v>192</v>
      </c>
      <c r="C120" s="86">
        <v>19911.947542000002</v>
      </c>
      <c r="D120" s="86">
        <v>23262.759490159999</v>
      </c>
      <c r="E120" s="86">
        <v>21123.174686180009</v>
      </c>
      <c r="F120" s="7"/>
    </row>
    <row r="121" spans="2:6">
      <c r="B121" s="18" t="s">
        <v>193</v>
      </c>
      <c r="C121" s="86">
        <v>6493.6226500000002</v>
      </c>
      <c r="D121" s="86">
        <v>5244.3064666299979</v>
      </c>
      <c r="E121" s="86">
        <v>4640.2597899600014</v>
      </c>
      <c r="F121" s="7"/>
    </row>
    <row r="122" spans="2:6">
      <c r="B122" s="18" t="s">
        <v>194</v>
      </c>
      <c r="C122" s="86">
        <v>10911.714693</v>
      </c>
      <c r="D122" s="86">
        <v>10182.247228180004</v>
      </c>
      <c r="E122" s="86">
        <v>8619.5828736499989</v>
      </c>
      <c r="F122" s="7"/>
    </row>
    <row r="123" spans="2:6">
      <c r="B123" s="18" t="s">
        <v>195</v>
      </c>
      <c r="C123" s="86">
        <v>1508.055705</v>
      </c>
      <c r="D123" s="86">
        <v>1319.1237626200002</v>
      </c>
      <c r="E123" s="86">
        <v>1164.1903117700001</v>
      </c>
      <c r="F123" s="7"/>
    </row>
    <row r="124" spans="2:6">
      <c r="B124" s="18" t="s">
        <v>196</v>
      </c>
      <c r="C124" s="86">
        <v>458.28771</v>
      </c>
      <c r="D124" s="86">
        <v>578.94287063000002</v>
      </c>
      <c r="E124" s="86">
        <v>532.68320721999999</v>
      </c>
      <c r="F124" s="7"/>
    </row>
    <row r="125" spans="2:6">
      <c r="B125" s="18" t="s">
        <v>197</v>
      </c>
      <c r="C125" s="86">
        <v>194.60509500000001</v>
      </c>
      <c r="D125" s="86">
        <v>206.80509499999999</v>
      </c>
      <c r="E125" s="86">
        <v>190.87125967000006</v>
      </c>
      <c r="F125" s="7"/>
    </row>
    <row r="126" spans="2:6">
      <c r="B126" s="18" t="s">
        <v>198</v>
      </c>
      <c r="C126" s="86">
        <v>797.59498499999995</v>
      </c>
      <c r="D126" s="86">
        <v>1465.7470264999999</v>
      </c>
      <c r="E126" s="86">
        <v>1023.6717515500002</v>
      </c>
      <c r="F126" s="7"/>
    </row>
    <row r="127" spans="2:6">
      <c r="B127" s="18" t="s">
        <v>199</v>
      </c>
      <c r="C127" s="86">
        <v>95235.069583000004</v>
      </c>
      <c r="D127" s="86">
        <v>86120.128990689933</v>
      </c>
      <c r="E127" s="86">
        <v>60330.686016580017</v>
      </c>
      <c r="F127" s="7"/>
    </row>
    <row r="128" spans="2:6">
      <c r="B128" s="42" t="s">
        <v>200</v>
      </c>
      <c r="C128" s="87">
        <f>SUM(C129:C135)</f>
        <v>140266.235422</v>
      </c>
      <c r="D128" s="87">
        <f>SUM(D129:D135)</f>
        <v>153782.82715306003</v>
      </c>
      <c r="E128" s="87">
        <f>SUM(E129:E135)</f>
        <v>134429.10246775</v>
      </c>
      <c r="F128" s="7"/>
    </row>
    <row r="129" spans="2:6" ht="15.75" customHeight="1">
      <c r="B129" s="18" t="s">
        <v>201</v>
      </c>
      <c r="C129" s="86">
        <v>66501.454912000001</v>
      </c>
      <c r="D129" s="86">
        <v>67794.302940909998</v>
      </c>
      <c r="E129" s="86">
        <v>61829.084521849996</v>
      </c>
      <c r="F129" s="7"/>
    </row>
    <row r="130" spans="2:6" ht="15.75" customHeight="1">
      <c r="B130" s="18" t="s">
        <v>2900</v>
      </c>
      <c r="C130" s="86">
        <v>0</v>
      </c>
      <c r="D130" s="86">
        <v>57.071275</v>
      </c>
      <c r="E130" s="86">
        <v>49.57127414</v>
      </c>
      <c r="F130" s="7"/>
    </row>
    <row r="131" spans="2:6">
      <c r="B131" s="18" t="s">
        <v>202</v>
      </c>
      <c r="C131" s="86">
        <v>1594</v>
      </c>
      <c r="D131" s="86">
        <v>1516.3294450000001</v>
      </c>
      <c r="E131" s="86">
        <v>983.58986855000012</v>
      </c>
      <c r="F131" s="7"/>
    </row>
    <row r="132" spans="2:6">
      <c r="B132" s="18" t="s">
        <v>203</v>
      </c>
      <c r="C132" s="86">
        <v>2570.3693330000001</v>
      </c>
      <c r="D132" s="86">
        <v>4586.1923821200007</v>
      </c>
      <c r="E132" s="86">
        <v>2645.36908464</v>
      </c>
      <c r="F132" s="7"/>
    </row>
    <row r="133" spans="2:6">
      <c r="B133" s="18" t="s">
        <v>204</v>
      </c>
      <c r="C133" s="86">
        <v>1883.9212010000001</v>
      </c>
      <c r="D133" s="86">
        <v>1721.8719450999999</v>
      </c>
      <c r="E133" s="86">
        <v>1143.6565090199995</v>
      </c>
      <c r="F133" s="7"/>
    </row>
    <row r="134" spans="2:6">
      <c r="B134" s="18" t="s">
        <v>205</v>
      </c>
      <c r="C134" s="86">
        <v>66977.647068000006</v>
      </c>
      <c r="D134" s="86">
        <v>76652.316256930033</v>
      </c>
      <c r="E134" s="86">
        <v>66369.252276750005</v>
      </c>
      <c r="F134" s="7"/>
    </row>
    <row r="135" spans="2:6">
      <c r="B135" s="18" t="s">
        <v>206</v>
      </c>
      <c r="C135" s="86">
        <v>738.84290799999997</v>
      </c>
      <c r="D135" s="86">
        <v>1454.7429079999999</v>
      </c>
      <c r="E135" s="86">
        <v>1408.5789327999998</v>
      </c>
      <c r="F135" s="7"/>
    </row>
    <row r="136" spans="2:6">
      <c r="B136" s="42" t="s">
        <v>207</v>
      </c>
      <c r="C136" s="87">
        <f>SUM(C137:C139)</f>
        <v>723.03712999999993</v>
      </c>
      <c r="D136" s="87">
        <f>SUM(D137:D139)</f>
        <v>771.48685642999999</v>
      </c>
      <c r="E136" s="87">
        <f>SUM(E137:E139)</f>
        <v>567.51685034000002</v>
      </c>
      <c r="F136" s="7"/>
    </row>
    <row r="137" spans="2:6">
      <c r="B137" s="18" t="s">
        <v>208</v>
      </c>
      <c r="C137" s="86">
        <v>143.67743100000001</v>
      </c>
      <c r="D137" s="86">
        <v>145.75560435</v>
      </c>
      <c r="E137" s="86">
        <v>123.39822762999999</v>
      </c>
      <c r="F137" s="7"/>
    </row>
    <row r="138" spans="2:6">
      <c r="B138" s="18" t="s">
        <v>209</v>
      </c>
      <c r="C138" s="86">
        <v>182.69666599999999</v>
      </c>
      <c r="D138" s="86">
        <v>110.77414408</v>
      </c>
      <c r="E138" s="86">
        <v>68.326230299999992</v>
      </c>
      <c r="F138" s="7"/>
    </row>
    <row r="139" spans="2:6">
      <c r="B139" s="18" t="s">
        <v>210</v>
      </c>
      <c r="C139" s="86">
        <v>396.66303299999998</v>
      </c>
      <c r="D139" s="86">
        <v>514.95710799999995</v>
      </c>
      <c r="E139" s="86">
        <v>375.79239240999999</v>
      </c>
      <c r="F139" s="7"/>
    </row>
    <row r="140" spans="2:6" ht="15" customHeight="1">
      <c r="B140" s="100" t="s">
        <v>211</v>
      </c>
      <c r="C140" s="87">
        <f>C141</f>
        <v>253545.53659900001</v>
      </c>
      <c r="D140" s="87">
        <f>D141</f>
        <v>250534.52802100001</v>
      </c>
      <c r="E140" s="87">
        <f>E141</f>
        <v>227010.63702999998</v>
      </c>
      <c r="F140" s="7"/>
    </row>
    <row r="141" spans="2:6">
      <c r="B141" s="42" t="s">
        <v>212</v>
      </c>
      <c r="C141" s="87">
        <f>C142</f>
        <v>253545.53659900001</v>
      </c>
      <c r="D141" s="87">
        <f>D142</f>
        <v>250534.52802100001</v>
      </c>
      <c r="E141" s="87">
        <f>(E142)</f>
        <v>227010.63702999998</v>
      </c>
      <c r="F141" s="7"/>
    </row>
    <row r="142" spans="2:6">
      <c r="B142" s="18" t="s">
        <v>213</v>
      </c>
      <c r="C142" s="86">
        <v>253545.53659900001</v>
      </c>
      <c r="D142" s="86">
        <v>250534.52802100001</v>
      </c>
      <c r="E142" s="86">
        <v>227010.63702999998</v>
      </c>
      <c r="F142" s="7"/>
    </row>
    <row r="143" spans="2:6">
      <c r="B143" s="22" t="s">
        <v>43</v>
      </c>
      <c r="C143" s="19">
        <f t="shared" ref="C143:E145" si="2">C144</f>
        <v>155685.24233000001</v>
      </c>
      <c r="D143" s="19">
        <f t="shared" si="2"/>
        <v>111230.34475600001</v>
      </c>
      <c r="E143" s="19">
        <f t="shared" si="2"/>
        <v>92448.186650029995</v>
      </c>
    </row>
    <row r="144" spans="2:6">
      <c r="B144" s="43" t="s">
        <v>214</v>
      </c>
      <c r="C144" s="35">
        <f t="shared" si="2"/>
        <v>155685.24233000001</v>
      </c>
      <c r="D144" s="35">
        <f t="shared" si="2"/>
        <v>111230.34475600001</v>
      </c>
      <c r="E144" s="35">
        <f t="shared" si="2"/>
        <v>92448.186650029995</v>
      </c>
    </row>
    <row r="145" spans="2:5">
      <c r="B145" s="42" t="s">
        <v>215</v>
      </c>
      <c r="C145" s="35">
        <f>C146</f>
        <v>155685.24233000001</v>
      </c>
      <c r="D145" s="35">
        <f>D146</f>
        <v>111230.34475600001</v>
      </c>
      <c r="E145" s="35">
        <f t="shared" si="2"/>
        <v>92448.186650029995</v>
      </c>
    </row>
    <row r="146" spans="2:5">
      <c r="B146" s="18" t="s">
        <v>216</v>
      </c>
      <c r="C146" s="36">
        <v>155685.24233000001</v>
      </c>
      <c r="D146" s="36">
        <v>111230.34475600001</v>
      </c>
      <c r="E146" s="36">
        <v>92448.186650029995</v>
      </c>
    </row>
    <row r="147" spans="2:5">
      <c r="B147" s="34" t="s">
        <v>46</v>
      </c>
      <c r="C147" s="30">
        <f>C13+C143</f>
        <v>1403263.338155</v>
      </c>
      <c r="D147" s="30">
        <f>D13+D143</f>
        <v>1437247.1794295197</v>
      </c>
      <c r="E147" s="30">
        <f>E13+E143</f>
        <v>1242200.1389205598</v>
      </c>
    </row>
    <row r="148" spans="2:5">
      <c r="B148" s="15" t="s">
        <v>27</v>
      </c>
      <c r="C148" s="16"/>
      <c r="D148" s="16"/>
      <c r="E148" s="16"/>
    </row>
    <row r="149" spans="2:5" ht="21.6" customHeight="1">
      <c r="B149" s="130" t="s">
        <v>3573</v>
      </c>
      <c r="C149" s="130"/>
      <c r="D149" s="130"/>
      <c r="E149" s="130"/>
    </row>
    <row r="150" spans="2:5" ht="12.75" customHeight="1">
      <c r="B150" s="15" t="s">
        <v>47</v>
      </c>
      <c r="C150" s="16"/>
      <c r="D150" s="16"/>
      <c r="E150" s="16"/>
    </row>
    <row r="151" spans="2:5" ht="15" customHeight="1">
      <c r="B151" s="130" t="s">
        <v>3125</v>
      </c>
      <c r="C151" s="130"/>
      <c r="D151" s="130"/>
      <c r="E151" s="130"/>
    </row>
    <row r="152" spans="2:5" ht="29.25" customHeight="1">
      <c r="B152" s="130"/>
      <c r="C152" s="130"/>
      <c r="D152" s="130"/>
      <c r="E152" s="130"/>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G81" sqref="G81:H82"/>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132" t="s">
        <v>0</v>
      </c>
      <c r="B1" s="132"/>
      <c r="C1" s="132"/>
      <c r="D1" s="132"/>
      <c r="E1" s="132"/>
      <c r="F1" s="132"/>
    </row>
    <row r="2" spans="1:9" ht="21" customHeight="1">
      <c r="A2" s="133" t="s">
        <v>1</v>
      </c>
      <c r="B2" s="133"/>
      <c r="C2" s="133"/>
      <c r="D2" s="133"/>
      <c r="E2" s="133"/>
      <c r="F2" s="133"/>
    </row>
    <row r="3" spans="1:9" ht="15" customHeight="1">
      <c r="A3" s="140" t="s">
        <v>2</v>
      </c>
      <c r="B3" s="140"/>
      <c r="C3" s="140"/>
      <c r="D3" s="140"/>
      <c r="E3" s="140"/>
      <c r="F3" s="140"/>
    </row>
    <row r="5" spans="1:9" ht="18.75" customHeight="1">
      <c r="A5" s="142" t="s">
        <v>30</v>
      </c>
      <c r="B5" s="142"/>
      <c r="C5" s="142"/>
      <c r="D5" s="142"/>
      <c r="E5" s="142"/>
      <c r="F5" s="142"/>
      <c r="G5" s="142"/>
    </row>
    <row r="6" spans="1:9" ht="18.75">
      <c r="A6" s="141" t="s">
        <v>217</v>
      </c>
      <c r="B6" s="141"/>
      <c r="C6" s="141"/>
      <c r="D6" s="141"/>
      <c r="E6" s="141"/>
      <c r="F6" s="141"/>
    </row>
    <row r="7" spans="1:9" ht="18.75">
      <c r="A7" s="136" t="s">
        <v>3574</v>
      </c>
      <c r="B7" s="136"/>
      <c r="C7" s="136"/>
      <c r="D7" s="136"/>
      <c r="E7" s="136"/>
      <c r="F7" s="136"/>
      <c r="H7" s="12"/>
    </row>
    <row r="8" spans="1:9" ht="15.75">
      <c r="A8" s="144" t="s">
        <v>5</v>
      </c>
      <c r="B8" s="144"/>
      <c r="C8" s="144"/>
      <c r="D8" s="144"/>
      <c r="E8" s="144"/>
      <c r="F8" s="144"/>
    </row>
    <row r="11" spans="1:9" ht="15" customHeight="1">
      <c r="B11" s="143" t="s">
        <v>6</v>
      </c>
      <c r="C11" s="50" t="s">
        <v>7</v>
      </c>
      <c r="D11" s="53" t="s">
        <v>3115</v>
      </c>
      <c r="E11" s="145" t="s">
        <v>8</v>
      </c>
      <c r="I11" s="12"/>
    </row>
    <row r="12" spans="1:9" ht="15.75" customHeight="1">
      <c r="B12" s="143"/>
      <c r="C12" s="53" t="s">
        <v>9</v>
      </c>
      <c r="D12" s="53" t="s">
        <v>3116</v>
      </c>
      <c r="E12" s="145"/>
    </row>
    <row r="13" spans="1:9">
      <c r="B13" s="22" t="s">
        <v>15</v>
      </c>
      <c r="C13" s="19">
        <f>C14+C20+C30+C40+C49+C56+C66+C71</f>
        <v>1247578.0958249997</v>
      </c>
      <c r="D13" s="19">
        <f>D14+D20+D30+D40+D49+D56+D66+D71</f>
        <v>1326016.8346735199</v>
      </c>
      <c r="E13" s="19">
        <f>E14+E20+E30+E40+E49+E56+E66+E71</f>
        <v>1149751.9522705299</v>
      </c>
      <c r="G13" s="44"/>
    </row>
    <row r="14" spans="1:9">
      <c r="B14" s="38" t="s">
        <v>218</v>
      </c>
      <c r="C14" s="88">
        <f>SUM(C15:C19)</f>
        <v>299086.12287900003</v>
      </c>
      <c r="D14" s="88">
        <f>SUM(D15:D19)</f>
        <v>303804.65312472003</v>
      </c>
      <c r="E14" s="88">
        <f>SUM(E15:E19)</f>
        <v>276075.44189899997</v>
      </c>
      <c r="F14" s="107"/>
      <c r="G14" s="44"/>
    </row>
    <row r="15" spans="1:9">
      <c r="B15" s="39" t="s">
        <v>219</v>
      </c>
      <c r="C15" s="98">
        <v>247957.98325600001</v>
      </c>
      <c r="D15" s="98">
        <v>248372.43936710004</v>
      </c>
      <c r="E15" s="98">
        <v>227489.86447630997</v>
      </c>
      <c r="F15" s="107"/>
      <c r="G15" s="44"/>
    </row>
    <row r="16" spans="1:9">
      <c r="B16" s="39" t="s">
        <v>220</v>
      </c>
      <c r="C16" s="98">
        <v>18105.741236999998</v>
      </c>
      <c r="D16" s="98">
        <v>21217.915391429997</v>
      </c>
      <c r="E16" s="98">
        <v>17801.561568219997</v>
      </c>
      <c r="F16" s="107"/>
      <c r="G16" s="44"/>
    </row>
    <row r="17" spans="2:7">
      <c r="B17" s="39" t="s">
        <v>221</v>
      </c>
      <c r="C17" s="98">
        <v>1005.352533</v>
      </c>
      <c r="D17" s="98">
        <v>910.61591047000002</v>
      </c>
      <c r="E17" s="98">
        <v>855.32703050000009</v>
      </c>
      <c r="F17" s="107"/>
      <c r="G17" s="44"/>
    </row>
    <row r="18" spans="2:7">
      <c r="B18" s="39" t="s">
        <v>222</v>
      </c>
      <c r="C18" s="98">
        <v>1109.5386140000001</v>
      </c>
      <c r="D18" s="98">
        <v>1092.1637953899999</v>
      </c>
      <c r="E18" s="98">
        <v>1039.48299157</v>
      </c>
      <c r="F18" s="107"/>
      <c r="G18" s="44"/>
    </row>
    <row r="19" spans="2:7">
      <c r="B19" s="39" t="s">
        <v>223</v>
      </c>
      <c r="C19" s="98">
        <v>30907.507238999999</v>
      </c>
      <c r="D19" s="98">
        <v>32211.518660329999</v>
      </c>
      <c r="E19" s="98">
        <v>28889.205832400003</v>
      </c>
      <c r="F19" s="107"/>
      <c r="G19" s="44"/>
    </row>
    <row r="20" spans="2:7">
      <c r="B20" s="38" t="s">
        <v>224</v>
      </c>
      <c r="C20" s="88">
        <f>SUM(C21:C29)</f>
        <v>89609.358424000005</v>
      </c>
      <c r="D20" s="88">
        <f>SUM(D21:D29)</f>
        <v>96847.710396070004</v>
      </c>
      <c r="E20" s="88">
        <f t="shared" ref="E20" si="0">SUM(E21:E29)</f>
        <v>73118.15314219</v>
      </c>
      <c r="F20" s="107"/>
      <c r="G20" s="44"/>
    </row>
    <row r="21" spans="2:7">
      <c r="B21" s="39" t="s">
        <v>225</v>
      </c>
      <c r="C21" s="98">
        <v>7211.8613160000004</v>
      </c>
      <c r="D21" s="98">
        <v>10170.409813240001</v>
      </c>
      <c r="E21" s="98">
        <v>9237.4434603400023</v>
      </c>
      <c r="F21" s="107"/>
      <c r="G21" s="44"/>
    </row>
    <row r="22" spans="2:7">
      <c r="B22" s="39" t="s">
        <v>226</v>
      </c>
      <c r="C22" s="98">
        <v>7903.0087000000003</v>
      </c>
      <c r="D22" s="98">
        <v>10274.568265009997</v>
      </c>
      <c r="E22" s="98">
        <v>6804.4008609499951</v>
      </c>
      <c r="F22" s="107"/>
      <c r="G22" s="44"/>
    </row>
    <row r="23" spans="2:7">
      <c r="B23" s="39" t="s">
        <v>227</v>
      </c>
      <c r="C23" s="98">
        <v>3800.925639</v>
      </c>
      <c r="D23" s="98">
        <v>4920.6041866899986</v>
      </c>
      <c r="E23" s="98">
        <v>4097.0433088600003</v>
      </c>
      <c r="F23" s="107"/>
      <c r="G23" s="44"/>
    </row>
    <row r="24" spans="2:7">
      <c r="B24" s="39" t="s">
        <v>228</v>
      </c>
      <c r="C24" s="98">
        <v>1216.134726</v>
      </c>
      <c r="D24" s="98">
        <v>1490.4634562000003</v>
      </c>
      <c r="E24" s="98">
        <v>1091.9871758100003</v>
      </c>
      <c r="F24" s="107"/>
      <c r="G24" s="44"/>
    </row>
    <row r="25" spans="2:7">
      <c r="B25" s="39" t="s">
        <v>229</v>
      </c>
      <c r="C25" s="98">
        <v>9004.3398159999997</v>
      </c>
      <c r="D25" s="98">
        <v>8567.6237611499982</v>
      </c>
      <c r="E25" s="98">
        <v>6313.2494082299982</v>
      </c>
      <c r="F25" s="107"/>
      <c r="G25" s="44"/>
    </row>
    <row r="26" spans="2:7">
      <c r="B26" s="39" t="s">
        <v>230</v>
      </c>
      <c r="C26" s="98">
        <v>5701.364399</v>
      </c>
      <c r="D26" s="98">
        <v>6152.6118125700013</v>
      </c>
      <c r="E26" s="98">
        <v>5802.022121750003</v>
      </c>
      <c r="F26" s="107"/>
      <c r="G26" s="44"/>
    </row>
    <row r="27" spans="2:7">
      <c r="B27" s="39" t="s">
        <v>231</v>
      </c>
      <c r="C27" s="98">
        <v>3827.8078099999998</v>
      </c>
      <c r="D27" s="98">
        <v>4818.8930979000015</v>
      </c>
      <c r="E27" s="98">
        <v>3067.3878347199998</v>
      </c>
      <c r="F27" s="107"/>
      <c r="G27" s="44"/>
    </row>
    <row r="28" spans="2:7">
      <c r="B28" s="39" t="s">
        <v>232</v>
      </c>
      <c r="C28" s="98">
        <v>16955.750468999999</v>
      </c>
      <c r="D28" s="98">
        <v>16303.554203780002</v>
      </c>
      <c r="E28" s="98">
        <v>9748.8782028300011</v>
      </c>
      <c r="F28" s="107"/>
      <c r="G28" s="44"/>
    </row>
    <row r="29" spans="2:7">
      <c r="B29" s="39" t="s">
        <v>233</v>
      </c>
      <c r="C29" s="98">
        <v>33988.165548999998</v>
      </c>
      <c r="D29" s="98">
        <v>34148.981799530011</v>
      </c>
      <c r="E29" s="98">
        <v>26955.740768699994</v>
      </c>
      <c r="F29" s="107"/>
      <c r="G29" s="44"/>
    </row>
    <row r="30" spans="2:7">
      <c r="B30" s="38" t="s">
        <v>234</v>
      </c>
      <c r="C30" s="88">
        <f>SUM(C31:C39)</f>
        <v>64348.477636999996</v>
      </c>
      <c r="D30" s="88">
        <f>SUM(D31:D39)</f>
        <v>67890.662830699992</v>
      </c>
      <c r="E30" s="88">
        <f t="shared" ref="E30" si="1">SUM(E31:E39)</f>
        <v>39877.597393319993</v>
      </c>
      <c r="F30" s="107"/>
      <c r="G30" s="44"/>
    </row>
    <row r="31" spans="2:7">
      <c r="B31" s="39" t="s">
        <v>235</v>
      </c>
      <c r="C31" s="98">
        <v>8654.4981759999991</v>
      </c>
      <c r="D31" s="98">
        <v>14763.477037039998</v>
      </c>
      <c r="E31" s="98">
        <v>8479.8548747899986</v>
      </c>
      <c r="F31" s="107"/>
      <c r="G31" s="44"/>
    </row>
    <row r="32" spans="2:7">
      <c r="B32" s="39" t="s">
        <v>236</v>
      </c>
      <c r="C32" s="98">
        <v>2798.5362650000002</v>
      </c>
      <c r="D32" s="98">
        <v>4491.9606748599999</v>
      </c>
      <c r="E32" s="98">
        <v>2859.1551186399997</v>
      </c>
      <c r="F32" s="107"/>
      <c r="G32" s="44"/>
    </row>
    <row r="33" spans="2:7">
      <c r="B33" s="39" t="s">
        <v>237</v>
      </c>
      <c r="C33" s="98">
        <v>5761.7389059999996</v>
      </c>
      <c r="D33" s="98">
        <v>2782.8333348799997</v>
      </c>
      <c r="E33" s="98">
        <v>2301.0616877099997</v>
      </c>
      <c r="F33" s="107"/>
      <c r="G33" s="44"/>
    </row>
    <row r="34" spans="2:7">
      <c r="B34" s="39" t="s">
        <v>238</v>
      </c>
      <c r="C34" s="98">
        <v>12528.438002000001</v>
      </c>
      <c r="D34" s="98">
        <v>13316.090134819999</v>
      </c>
      <c r="E34" s="98">
        <v>11249.608159679996</v>
      </c>
      <c r="F34" s="107"/>
      <c r="G34" s="44"/>
    </row>
    <row r="35" spans="2:7">
      <c r="B35" s="39" t="s">
        <v>239</v>
      </c>
      <c r="C35" s="98">
        <v>732.09596299999998</v>
      </c>
      <c r="D35" s="98">
        <v>813.58705883000016</v>
      </c>
      <c r="E35" s="98">
        <v>500.51234189000007</v>
      </c>
      <c r="F35" s="107"/>
      <c r="G35" s="44"/>
    </row>
    <row r="36" spans="2:7">
      <c r="B36" s="39" t="s">
        <v>240</v>
      </c>
      <c r="C36" s="98">
        <v>1074.5094939999999</v>
      </c>
      <c r="D36" s="98">
        <v>3802.3748919299992</v>
      </c>
      <c r="E36" s="98">
        <v>2533.1036543299988</v>
      </c>
      <c r="F36" s="107"/>
      <c r="G36" s="44"/>
    </row>
    <row r="37" spans="2:7">
      <c r="B37" s="39" t="s">
        <v>241</v>
      </c>
      <c r="C37" s="98">
        <v>7848.9206299999996</v>
      </c>
      <c r="D37" s="98">
        <v>9490.5566666500035</v>
      </c>
      <c r="E37" s="98">
        <v>6988.037184820002</v>
      </c>
      <c r="F37" s="107"/>
      <c r="G37" s="44"/>
    </row>
    <row r="38" spans="2:7">
      <c r="B38" s="39" t="s">
        <v>242</v>
      </c>
      <c r="C38" s="98">
        <v>3796.497018</v>
      </c>
      <c r="D38" s="98">
        <v>425.31743796000001</v>
      </c>
      <c r="E38" s="98">
        <v>0</v>
      </c>
      <c r="F38" s="107"/>
      <c r="G38" s="44"/>
    </row>
    <row r="39" spans="2:7">
      <c r="B39" s="39" t="s">
        <v>243</v>
      </c>
      <c r="C39" s="98">
        <v>21153.243182999999</v>
      </c>
      <c r="D39" s="98">
        <v>18004.46559372999</v>
      </c>
      <c r="E39" s="98">
        <v>4966.2643714599999</v>
      </c>
      <c r="F39" s="107"/>
      <c r="G39" s="44"/>
    </row>
    <row r="40" spans="2:7">
      <c r="B40" s="38" t="s">
        <v>244</v>
      </c>
      <c r="C40" s="88">
        <f>SUM(C41:C48)</f>
        <v>421454.54419399996</v>
      </c>
      <c r="D40" s="88">
        <f>SUM(D41:D48)</f>
        <v>439802.73538775992</v>
      </c>
      <c r="E40" s="88">
        <f>SUM(E41:E48)</f>
        <v>424055.54309972998</v>
      </c>
      <c r="F40" s="107"/>
      <c r="G40" s="44"/>
    </row>
    <row r="41" spans="2:7">
      <c r="B41" s="39" t="s">
        <v>245</v>
      </c>
      <c r="C41" s="98">
        <v>129385.26615700001</v>
      </c>
      <c r="D41" s="98">
        <v>132562.08944889999</v>
      </c>
      <c r="E41" s="98">
        <v>124034.00113432998</v>
      </c>
      <c r="F41" s="107"/>
      <c r="G41" s="44"/>
    </row>
    <row r="42" spans="2:7">
      <c r="B42" s="39" t="s">
        <v>246</v>
      </c>
      <c r="C42" s="98">
        <v>134410.63218399999</v>
      </c>
      <c r="D42" s="98">
        <v>136391.31904924999</v>
      </c>
      <c r="E42" s="98">
        <v>133577.88584167001</v>
      </c>
      <c r="F42" s="107"/>
      <c r="G42" s="44"/>
    </row>
    <row r="43" spans="2:7">
      <c r="B43" s="39" t="s">
        <v>247</v>
      </c>
      <c r="C43" s="98">
        <v>13214.850527000001</v>
      </c>
      <c r="D43" s="98">
        <v>15066.721236470004</v>
      </c>
      <c r="E43" s="98">
        <v>14946.83913984</v>
      </c>
      <c r="F43" s="107"/>
      <c r="G43" s="44"/>
    </row>
    <row r="44" spans="2:7">
      <c r="B44" s="39" t="s">
        <v>248</v>
      </c>
      <c r="C44" s="98">
        <v>79691.515497999993</v>
      </c>
      <c r="D44" s="98">
        <v>88090.085411549997</v>
      </c>
      <c r="E44" s="98">
        <v>87891.623672860005</v>
      </c>
      <c r="F44" s="107"/>
      <c r="G44" s="44"/>
    </row>
    <row r="45" spans="2:7">
      <c r="B45" s="39" t="s">
        <v>249</v>
      </c>
      <c r="C45" s="98">
        <v>28740.249376</v>
      </c>
      <c r="D45" s="98">
        <v>28919.9037025</v>
      </c>
      <c r="E45" s="98">
        <v>28623.587463890002</v>
      </c>
      <c r="F45" s="107"/>
      <c r="G45" s="44"/>
    </row>
    <row r="46" spans="2:7">
      <c r="B46" s="39" t="s">
        <v>250</v>
      </c>
      <c r="C46" s="86">
        <v>20010.099999999999</v>
      </c>
      <c r="D46" s="86">
        <v>17339.794866</v>
      </c>
      <c r="E46" s="98">
        <v>15248.054184319999</v>
      </c>
      <c r="F46" s="107"/>
      <c r="G46" s="44"/>
    </row>
    <row r="47" spans="2:7">
      <c r="B47" s="39" t="s">
        <v>251</v>
      </c>
      <c r="C47" s="86">
        <v>751.52865299999996</v>
      </c>
      <c r="D47" s="86">
        <v>785.73068049999995</v>
      </c>
      <c r="E47" s="98">
        <v>567.52370732999998</v>
      </c>
      <c r="F47" s="107"/>
      <c r="G47" s="44"/>
    </row>
    <row r="48" spans="2:7">
      <c r="B48" s="39" t="s">
        <v>252</v>
      </c>
      <c r="C48" s="98">
        <v>15250.401798999999</v>
      </c>
      <c r="D48" s="98">
        <v>20647.090992590001</v>
      </c>
      <c r="E48" s="98">
        <v>19166.027955489997</v>
      </c>
      <c r="F48" s="107"/>
      <c r="G48" s="44"/>
    </row>
    <row r="49" spans="2:7">
      <c r="B49" s="38" t="s">
        <v>253</v>
      </c>
      <c r="C49" s="88">
        <f>SUM(C50:C55)</f>
        <v>56567.336180999999</v>
      </c>
      <c r="D49" s="88">
        <f>SUM(D50:D55)</f>
        <v>71820.746385070001</v>
      </c>
      <c r="E49" s="88">
        <f>SUM(E50:E55)</f>
        <v>58878.870149950002</v>
      </c>
      <c r="F49" s="107"/>
      <c r="G49" s="44"/>
    </row>
    <row r="50" spans="2:7">
      <c r="B50" s="39" t="s">
        <v>254</v>
      </c>
      <c r="C50" s="98">
        <v>921.831819</v>
      </c>
      <c r="D50" s="98">
        <v>1217.2836478199999</v>
      </c>
      <c r="E50" s="98">
        <v>943.89569983000001</v>
      </c>
      <c r="F50" s="107"/>
      <c r="G50" s="44"/>
    </row>
    <row r="51" spans="2:7">
      <c r="B51" s="39" t="s">
        <v>255</v>
      </c>
      <c r="C51" s="98">
        <v>8720.2259680000006</v>
      </c>
      <c r="D51" s="98">
        <v>15880.525115169999</v>
      </c>
      <c r="E51" s="98">
        <v>12001.308224480001</v>
      </c>
      <c r="F51" s="107"/>
      <c r="G51" s="44"/>
    </row>
    <row r="52" spans="2:7">
      <c r="B52" s="39" t="s">
        <v>256</v>
      </c>
      <c r="C52" s="98">
        <v>8766.1003440000004</v>
      </c>
      <c r="D52" s="98">
        <v>9786.1319458500002</v>
      </c>
      <c r="E52" s="98">
        <v>9770.2249589600015</v>
      </c>
      <c r="F52" s="107"/>
      <c r="G52" s="44"/>
    </row>
    <row r="53" spans="2:7">
      <c r="B53" s="39" t="s">
        <v>257</v>
      </c>
      <c r="C53" s="98">
        <v>37635.728049999998</v>
      </c>
      <c r="D53" s="98">
        <v>43352.636322959996</v>
      </c>
      <c r="E53" s="98">
        <v>35144.071914690001</v>
      </c>
      <c r="F53" s="107"/>
      <c r="G53" s="44"/>
    </row>
    <row r="54" spans="2:7">
      <c r="B54" s="39" t="s">
        <v>258</v>
      </c>
      <c r="C54" s="98">
        <v>500</v>
      </c>
      <c r="D54" s="98">
        <v>1313.332915</v>
      </c>
      <c r="E54" s="98">
        <v>751.83291399999996</v>
      </c>
      <c r="F54" s="107"/>
      <c r="G54" s="44"/>
    </row>
    <row r="55" spans="2:7">
      <c r="B55" s="39" t="s">
        <v>259</v>
      </c>
      <c r="C55" s="98">
        <v>23.45</v>
      </c>
      <c r="D55" s="98">
        <v>270.83643826999997</v>
      </c>
      <c r="E55" s="98">
        <v>267.53643799000002</v>
      </c>
      <c r="F55" s="107"/>
      <c r="G55" s="44"/>
    </row>
    <row r="56" spans="2:7">
      <c r="B56" s="38" t="s">
        <v>260</v>
      </c>
      <c r="C56" s="88">
        <f>SUM(C57:C65)</f>
        <v>26903.259270000002</v>
      </c>
      <c r="D56" s="88">
        <f>SUM(D57:D65)</f>
        <v>37219.521716010015</v>
      </c>
      <c r="E56" s="88">
        <f>SUM(E57:E65)</f>
        <v>20968.952754689995</v>
      </c>
      <c r="F56" s="107"/>
      <c r="G56" s="44"/>
    </row>
    <row r="57" spans="2:7">
      <c r="B57" s="39" t="s">
        <v>261</v>
      </c>
      <c r="C57" s="98">
        <v>5925.0766880000001</v>
      </c>
      <c r="D57" s="98">
        <v>7846.390883099999</v>
      </c>
      <c r="E57" s="98">
        <v>4959.1744549799987</v>
      </c>
      <c r="F57" s="107"/>
      <c r="G57" s="44"/>
    </row>
    <row r="58" spans="2:7">
      <c r="B58" s="39" t="s">
        <v>262</v>
      </c>
      <c r="C58" s="98">
        <v>748.19675299999994</v>
      </c>
      <c r="D58" s="98">
        <v>1784.2246122400102</v>
      </c>
      <c r="E58" s="98">
        <v>1161.5928453599995</v>
      </c>
      <c r="F58" s="107"/>
      <c r="G58" s="44"/>
    </row>
    <row r="59" spans="2:7">
      <c r="B59" s="39" t="s">
        <v>263</v>
      </c>
      <c r="C59" s="98">
        <v>1201.148297</v>
      </c>
      <c r="D59" s="98">
        <v>2111.3070461699995</v>
      </c>
      <c r="E59" s="98">
        <v>1704.7507960200001</v>
      </c>
      <c r="F59" s="107"/>
      <c r="G59" s="44"/>
    </row>
    <row r="60" spans="2:7">
      <c r="B60" s="39" t="s">
        <v>264</v>
      </c>
      <c r="C60" s="98">
        <v>5692.0746920000001</v>
      </c>
      <c r="D60" s="98">
        <v>9696.383110730003</v>
      </c>
      <c r="E60" s="98">
        <v>5854.6718884199981</v>
      </c>
      <c r="F60" s="107"/>
      <c r="G60" s="44"/>
    </row>
    <row r="61" spans="2:7">
      <c r="B61" s="39" t="s">
        <v>265</v>
      </c>
      <c r="C61" s="98">
        <v>7512.7650709999998</v>
      </c>
      <c r="D61" s="98">
        <v>6492.4451709400018</v>
      </c>
      <c r="E61" s="98">
        <v>1308.8707333400002</v>
      </c>
      <c r="F61" s="107"/>
      <c r="G61" s="44"/>
    </row>
    <row r="62" spans="2:7">
      <c r="B62" s="39" t="s">
        <v>266</v>
      </c>
      <c r="C62" s="98">
        <v>922.87228800000003</v>
      </c>
      <c r="D62" s="98">
        <v>1504.20789898</v>
      </c>
      <c r="E62" s="98">
        <v>394.67325616999995</v>
      </c>
      <c r="F62" s="107"/>
      <c r="G62" s="44"/>
    </row>
    <row r="63" spans="2:7">
      <c r="B63" s="39" t="s">
        <v>267</v>
      </c>
      <c r="C63" s="98">
        <v>616.45320200000003</v>
      </c>
      <c r="D63" s="98">
        <v>1475.2840805899998</v>
      </c>
      <c r="E63" s="98">
        <v>753.42958288</v>
      </c>
      <c r="F63" s="107"/>
      <c r="G63" s="44"/>
    </row>
    <row r="64" spans="2:7">
      <c r="B64" s="39" t="s">
        <v>268</v>
      </c>
      <c r="C64" s="98">
        <v>695.375811</v>
      </c>
      <c r="D64" s="98">
        <v>935.25836301999982</v>
      </c>
      <c r="E64" s="98">
        <v>440.47024250999993</v>
      </c>
      <c r="F64" s="107"/>
      <c r="G64" s="44"/>
    </row>
    <row r="65" spans="2:7">
      <c r="B65" s="39" t="s">
        <v>269</v>
      </c>
      <c r="C65" s="98">
        <v>3589.296468</v>
      </c>
      <c r="D65" s="98">
        <v>5374.0205502399995</v>
      </c>
      <c r="E65" s="98">
        <v>4391.3189550100005</v>
      </c>
      <c r="F65" s="107"/>
      <c r="G65" s="44"/>
    </row>
    <row r="66" spans="2:7">
      <c r="B66" s="38" t="s">
        <v>270</v>
      </c>
      <c r="C66" s="88">
        <f>SUM(C67:C70)</f>
        <v>63988.05030699999</v>
      </c>
      <c r="D66" s="88">
        <f>SUM(D67:D70)</f>
        <v>85840.566362960002</v>
      </c>
      <c r="E66" s="88">
        <f>SUM(E67:E70)</f>
        <v>57512.285654199964</v>
      </c>
      <c r="F66" s="107"/>
      <c r="G66" s="44"/>
    </row>
    <row r="67" spans="2:7">
      <c r="B67" s="39" t="s">
        <v>271</v>
      </c>
      <c r="C67" s="98">
        <v>32237.772959999998</v>
      </c>
      <c r="D67" s="98">
        <v>35818.020730179953</v>
      </c>
      <c r="E67" s="98">
        <v>24968.947627410002</v>
      </c>
      <c r="F67" s="107"/>
      <c r="G67" s="44"/>
    </row>
    <row r="68" spans="2:7">
      <c r="B68" s="39" t="s">
        <v>272</v>
      </c>
      <c r="C68" s="98">
        <v>30303.939823000001</v>
      </c>
      <c r="D68" s="98">
        <v>49861.056092780032</v>
      </c>
      <c r="E68" s="98">
        <v>32543.338026789967</v>
      </c>
      <c r="F68" s="107"/>
      <c r="G68" s="44"/>
    </row>
    <row r="69" spans="2:7">
      <c r="B69" s="39" t="s">
        <v>273</v>
      </c>
      <c r="C69" s="98">
        <v>5.3248999999999998E-2</v>
      </c>
      <c r="D69" s="98">
        <v>5.3248999999999998E-2</v>
      </c>
      <c r="E69" s="98">
        <v>0</v>
      </c>
      <c r="F69" s="107"/>
      <c r="G69" s="44"/>
    </row>
    <row r="70" spans="2:7">
      <c r="B70" s="39" t="s">
        <v>274</v>
      </c>
      <c r="C70" s="98">
        <v>1446.284275</v>
      </c>
      <c r="D70" s="98">
        <v>161.43629100000001</v>
      </c>
      <c r="E70" s="98">
        <v>0</v>
      </c>
      <c r="F70" s="107"/>
      <c r="G70" s="44"/>
    </row>
    <row r="71" spans="2:7">
      <c r="B71" s="38" t="s">
        <v>275</v>
      </c>
      <c r="C71" s="88">
        <f>SUM(C72:C75)</f>
        <v>225620.946933</v>
      </c>
      <c r="D71" s="88">
        <f>SUM(D72:D75)</f>
        <v>222790.23847023002</v>
      </c>
      <c r="E71" s="88">
        <f>SUM(E72:E75)</f>
        <v>199265.10817744999</v>
      </c>
      <c r="F71" s="107"/>
      <c r="G71" s="44"/>
    </row>
    <row r="72" spans="2:7">
      <c r="B72" s="39" t="s">
        <v>276</v>
      </c>
      <c r="C72" s="98">
        <v>91749.802987000003</v>
      </c>
      <c r="D72" s="98">
        <v>93428.948915999994</v>
      </c>
      <c r="E72" s="98">
        <v>81720.34310279999</v>
      </c>
      <c r="F72" s="107"/>
      <c r="G72" s="44"/>
    </row>
    <row r="73" spans="2:7">
      <c r="B73" s="39" t="s">
        <v>277</v>
      </c>
      <c r="C73" s="98">
        <v>132147.452964</v>
      </c>
      <c r="D73" s="98">
        <v>128165.777619</v>
      </c>
      <c r="E73" s="98">
        <v>116402.00213645001</v>
      </c>
      <c r="F73" s="107"/>
      <c r="G73" s="44"/>
    </row>
    <row r="74" spans="2:7">
      <c r="B74" s="39" t="s">
        <v>278</v>
      </c>
      <c r="C74" s="98">
        <v>1723.6909820000001</v>
      </c>
      <c r="D74" s="98">
        <v>1192.461822</v>
      </c>
      <c r="E74" s="98">
        <v>1140.9521270999999</v>
      </c>
      <c r="F74" s="107"/>
      <c r="G74" s="44"/>
    </row>
    <row r="75" spans="2:7">
      <c r="B75" s="39" t="s">
        <v>1415</v>
      </c>
      <c r="C75" s="86">
        <v>0</v>
      </c>
      <c r="D75" s="86">
        <v>3.05011323</v>
      </c>
      <c r="E75" s="86">
        <v>1.8108111</v>
      </c>
      <c r="F75" s="107"/>
      <c r="G75" s="44"/>
    </row>
    <row r="76" spans="2:7">
      <c r="B76" s="22" t="s">
        <v>43</v>
      </c>
      <c r="C76" s="19">
        <f>C77+C79+C81</f>
        <v>155685.24233000001</v>
      </c>
      <c r="D76" s="19">
        <f>D77+D79+D81</f>
        <v>111230.34475599999</v>
      </c>
      <c r="E76" s="19">
        <f>E77+E79+E81</f>
        <v>92448.186650030009</v>
      </c>
      <c r="F76" s="107"/>
      <c r="G76" s="44"/>
    </row>
    <row r="77" spans="2:7">
      <c r="B77" s="38" t="s">
        <v>279</v>
      </c>
      <c r="C77" s="35">
        <f>C78</f>
        <v>7242.0262359999997</v>
      </c>
      <c r="D77" s="35">
        <f>D78</f>
        <v>6077.0786399999997</v>
      </c>
      <c r="E77" s="35">
        <f>E78</f>
        <v>6008.5985719199998</v>
      </c>
      <c r="F77" s="107"/>
      <c r="G77" s="44"/>
    </row>
    <row r="78" spans="2:7">
      <c r="B78" s="39" t="s">
        <v>280</v>
      </c>
      <c r="C78" s="36">
        <v>7242.0262359999997</v>
      </c>
      <c r="D78" s="36">
        <v>6077.0786399999997</v>
      </c>
      <c r="E78" s="36">
        <v>6008.5985719199998</v>
      </c>
      <c r="F78" s="107"/>
      <c r="G78" s="44"/>
    </row>
    <row r="79" spans="2:7">
      <c r="B79" s="38" t="s">
        <v>281</v>
      </c>
      <c r="C79" s="35">
        <f>C80</f>
        <v>148443.216094</v>
      </c>
      <c r="D79" s="35">
        <f>D80</f>
        <v>103614.815821</v>
      </c>
      <c r="E79" s="35">
        <f>E80</f>
        <v>84901.137783690006</v>
      </c>
      <c r="F79" s="107"/>
      <c r="G79" s="44"/>
    </row>
    <row r="80" spans="2:7">
      <c r="B80" s="39" t="s">
        <v>282</v>
      </c>
      <c r="C80" s="36">
        <v>148443.216094</v>
      </c>
      <c r="D80" s="36">
        <v>103614.815821</v>
      </c>
      <c r="E80" s="36">
        <v>84901.137783690006</v>
      </c>
      <c r="F80" s="107"/>
      <c r="G80" s="44"/>
    </row>
    <row r="81" spans="2:6">
      <c r="B81" s="38" t="s">
        <v>2942</v>
      </c>
      <c r="C81" s="87">
        <v>0</v>
      </c>
      <c r="D81" s="35">
        <f>D82</f>
        <v>1538.4502950000001</v>
      </c>
      <c r="E81" s="87">
        <f>E82</f>
        <v>1538.4502944200001</v>
      </c>
      <c r="F81" s="107"/>
    </row>
    <row r="82" spans="2:6">
      <c r="B82" s="39" t="s">
        <v>2943</v>
      </c>
      <c r="C82" s="86">
        <v>0</v>
      </c>
      <c r="D82" s="86">
        <v>1538.4502950000001</v>
      </c>
      <c r="E82" s="86">
        <v>1538.4502944200001</v>
      </c>
      <c r="F82" s="107"/>
    </row>
    <row r="83" spans="2:6">
      <c r="B83" s="34" t="s">
        <v>46</v>
      </c>
      <c r="C83" s="30">
        <f>C13+C76</f>
        <v>1403263.3381549998</v>
      </c>
      <c r="D83" s="30">
        <f>D13+D76</f>
        <v>1437247.1794295199</v>
      </c>
      <c r="E83" s="30">
        <f>E13+E76</f>
        <v>1242200.13892056</v>
      </c>
      <c r="F83" s="107"/>
    </row>
    <row r="84" spans="2:6">
      <c r="B84" s="15" t="s">
        <v>27</v>
      </c>
      <c r="C84" s="15"/>
      <c r="D84" s="15"/>
      <c r="E84" s="15"/>
      <c r="F84" s="107"/>
    </row>
    <row r="85" spans="2:6" ht="38.450000000000003" customHeight="1">
      <c r="B85" s="130" t="s">
        <v>3573</v>
      </c>
      <c r="C85" s="130"/>
      <c r="D85" s="130"/>
      <c r="E85" s="130"/>
      <c r="F85" s="107"/>
    </row>
    <row r="86" spans="2:6" ht="15" customHeight="1">
      <c r="B86" s="15" t="s">
        <v>47</v>
      </c>
      <c r="C86" s="15"/>
      <c r="D86" s="15"/>
      <c r="E86" s="15"/>
      <c r="F86" s="107"/>
    </row>
    <row r="87" spans="2:6" ht="27" customHeight="1">
      <c r="B87" s="130" t="s">
        <v>3125</v>
      </c>
      <c r="C87" s="130"/>
      <c r="D87" s="130"/>
      <c r="E87" s="130"/>
    </row>
    <row r="88" spans="2:6" ht="27" customHeight="1">
      <c r="B88" s="130"/>
      <c r="C88" s="130"/>
      <c r="D88" s="130"/>
      <c r="E88" s="130"/>
    </row>
    <row r="89" spans="2:6">
      <c r="B89" s="9"/>
      <c r="C89" s="10"/>
      <c r="D89" s="10"/>
      <c r="E89" s="10"/>
    </row>
    <row r="90" spans="2:6">
      <c r="B90" s="9"/>
      <c r="C90" s="10"/>
      <c r="D90" s="10"/>
      <c r="E90" s="10"/>
    </row>
    <row r="91" spans="2:6">
      <c r="B91" s="47"/>
      <c r="C91" s="47"/>
      <c r="D91" s="47"/>
      <c r="E91" s="10"/>
    </row>
    <row r="92" spans="2:6">
      <c r="B92" s="47"/>
      <c r="C92" s="47"/>
      <c r="D92" s="47"/>
      <c r="E92" s="10"/>
    </row>
    <row r="93" spans="2:6">
      <c r="B93" s="47"/>
      <c r="C93" s="47"/>
      <c r="D93" s="47"/>
      <c r="E93" s="10"/>
    </row>
    <row r="94" spans="2:6">
      <c r="B94" s="47"/>
      <c r="C94" s="47"/>
      <c r="D94" s="47"/>
      <c r="E94" s="10"/>
    </row>
    <row r="95" spans="2:6">
      <c r="B95" s="9"/>
      <c r="C95" s="10"/>
      <c r="D95" s="10"/>
      <c r="E95" s="10"/>
    </row>
    <row r="96" spans="2:6">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H3629"/>
  <sheetViews>
    <sheetView showGridLines="0" zoomScale="91" zoomScaleNormal="91" workbookViewId="0">
      <selection activeCell="G3626" sqref="G3626"/>
    </sheetView>
  </sheetViews>
  <sheetFormatPr baseColWidth="10" defaultColWidth="11.42578125" defaultRowHeight="15"/>
  <cols>
    <col min="1" max="1" width="17.140625" customWidth="1"/>
    <col min="2" max="2" width="99.28515625" customWidth="1"/>
    <col min="3" max="3" width="19.42578125" customWidth="1"/>
    <col min="4" max="4" width="15.42578125" bestFit="1" customWidth="1"/>
    <col min="5" max="6" width="11.85546875" bestFit="1" customWidth="1"/>
    <col min="7" max="8" width="13.28515625" bestFit="1" customWidth="1"/>
  </cols>
  <sheetData>
    <row r="1" spans="1:6" ht="28.5" customHeight="1">
      <c r="A1" s="132" t="s">
        <v>0</v>
      </c>
      <c r="B1" s="132"/>
      <c r="C1" s="132"/>
      <c r="D1" s="132"/>
      <c r="E1" s="132"/>
    </row>
    <row r="2" spans="1:6" ht="21" customHeight="1">
      <c r="A2" s="133" t="s">
        <v>1</v>
      </c>
      <c r="B2" s="133"/>
      <c r="C2" s="133"/>
      <c r="D2" s="133"/>
      <c r="E2" s="133"/>
    </row>
    <row r="3" spans="1:6" ht="15" customHeight="1">
      <c r="A3" s="140" t="s">
        <v>2</v>
      </c>
      <c r="B3" s="140"/>
      <c r="C3" s="140"/>
      <c r="D3" s="140"/>
      <c r="E3" s="140"/>
    </row>
    <row r="5" spans="1:6" ht="18.75" customHeight="1">
      <c r="A5" s="142" t="s">
        <v>30</v>
      </c>
      <c r="B5" s="142"/>
      <c r="C5" s="142"/>
      <c r="D5" s="142"/>
      <c r="E5" s="142"/>
      <c r="F5" s="142"/>
    </row>
    <row r="6" spans="1:6" ht="18.75">
      <c r="A6" s="141" t="s">
        <v>283</v>
      </c>
      <c r="B6" s="141"/>
      <c r="C6" s="141"/>
      <c r="D6" s="141"/>
      <c r="E6" s="141"/>
    </row>
    <row r="7" spans="1:6" ht="18.75">
      <c r="A7" s="136" t="s">
        <v>3574</v>
      </c>
      <c r="B7" s="136"/>
      <c r="C7" s="136"/>
      <c r="D7" s="136"/>
      <c r="E7" s="136"/>
      <c r="F7" s="89"/>
    </row>
    <row r="8" spans="1:6" ht="15.75">
      <c r="A8" s="144" t="s">
        <v>5</v>
      </c>
      <c r="B8" s="144"/>
      <c r="C8" s="144"/>
      <c r="D8" s="144"/>
      <c r="E8" s="144"/>
    </row>
    <row r="11" spans="1:6">
      <c r="B11" s="146" t="s">
        <v>6</v>
      </c>
      <c r="C11" s="117" t="s">
        <v>7</v>
      </c>
      <c r="D11" s="118" t="s">
        <v>3115</v>
      </c>
      <c r="E11" s="147" t="s">
        <v>8</v>
      </c>
    </row>
    <row r="12" spans="1:6">
      <c r="B12" s="146"/>
      <c r="C12" s="119" t="s">
        <v>9</v>
      </c>
      <c r="D12" s="118" t="s">
        <v>3116</v>
      </c>
      <c r="E12" s="147"/>
    </row>
    <row r="13" spans="1:6">
      <c r="B13" s="127" t="s">
        <v>284</v>
      </c>
      <c r="C13" s="104">
        <v>1247578095825</v>
      </c>
      <c r="D13" s="104">
        <v>1326016834673.5105</v>
      </c>
      <c r="E13" s="104">
        <v>1149751952270.5305</v>
      </c>
    </row>
    <row r="14" spans="1:6">
      <c r="B14" s="128" t="s">
        <v>285</v>
      </c>
      <c r="C14" s="103">
        <v>1184317494550</v>
      </c>
      <c r="D14" s="103">
        <v>1229711550955.24</v>
      </c>
      <c r="E14" s="103">
        <v>1080905132724.1888</v>
      </c>
    </row>
    <row r="15" spans="1:6">
      <c r="B15" s="122" t="s">
        <v>2909</v>
      </c>
      <c r="C15" s="93">
        <v>257751021682</v>
      </c>
      <c r="D15" s="93">
        <v>255677676465.5</v>
      </c>
      <c r="E15" s="93">
        <v>229776599348.23999</v>
      </c>
    </row>
    <row r="16" spans="1:6">
      <c r="B16" s="120" t="s">
        <v>287</v>
      </c>
      <c r="C16" s="108">
        <v>85987428672</v>
      </c>
      <c r="D16" s="108">
        <v>85705826196.5</v>
      </c>
      <c r="E16" s="108">
        <v>65762570173.919998</v>
      </c>
    </row>
    <row r="17" spans="2:5">
      <c r="B17" s="121" t="s">
        <v>288</v>
      </c>
      <c r="C17" s="93">
        <v>85987428672</v>
      </c>
      <c r="D17" s="93">
        <v>85705826196.5</v>
      </c>
      <c r="E17" s="93">
        <v>65762570173.919998</v>
      </c>
    </row>
    <row r="18" spans="2:5">
      <c r="B18" s="120" t="s">
        <v>289</v>
      </c>
      <c r="C18" s="108">
        <v>45063446338</v>
      </c>
      <c r="D18" s="108">
        <v>45063446338</v>
      </c>
      <c r="E18" s="108">
        <v>44927763711.080002</v>
      </c>
    </row>
    <row r="19" spans="2:5">
      <c r="B19" s="121" t="s">
        <v>288</v>
      </c>
      <c r="C19" s="93">
        <v>45063446338</v>
      </c>
      <c r="D19" s="93">
        <v>45063446338</v>
      </c>
      <c r="E19" s="93">
        <v>44927763711.080002</v>
      </c>
    </row>
    <row r="20" spans="2:5">
      <c r="B20" s="120" t="s">
        <v>304</v>
      </c>
      <c r="C20" s="108">
        <v>50030000000</v>
      </c>
      <c r="D20" s="108">
        <v>50028199275</v>
      </c>
      <c r="E20" s="108">
        <v>50013241920.209999</v>
      </c>
    </row>
    <row r="21" spans="2:5">
      <c r="B21" s="121" t="s">
        <v>288</v>
      </c>
      <c r="C21" s="93">
        <v>50030000000</v>
      </c>
      <c r="D21" s="93">
        <v>50028199275</v>
      </c>
      <c r="E21" s="93">
        <v>50013241920.209999</v>
      </c>
    </row>
    <row r="22" spans="2:5">
      <c r="B22" s="120" t="s">
        <v>290</v>
      </c>
      <c r="C22" s="108">
        <v>76670146672</v>
      </c>
      <c r="D22" s="108">
        <v>74877103616</v>
      </c>
      <c r="E22" s="108">
        <v>69069922503.029999</v>
      </c>
    </row>
    <row r="23" spans="2:5">
      <c r="B23" s="121" t="s">
        <v>288</v>
      </c>
      <c r="C23" s="93">
        <v>76670146672</v>
      </c>
      <c r="D23" s="93">
        <v>74877103616</v>
      </c>
      <c r="E23" s="93">
        <v>69069922503.029999</v>
      </c>
    </row>
    <row r="24" spans="2:5">
      <c r="B24" s="120" t="s">
        <v>291</v>
      </c>
      <c r="C24" s="108">
        <v>0</v>
      </c>
      <c r="D24" s="108">
        <v>3101040</v>
      </c>
      <c r="E24" s="108">
        <v>3101040</v>
      </c>
    </row>
    <row r="25" spans="2:5">
      <c r="B25" s="121" t="s">
        <v>288</v>
      </c>
      <c r="C25" s="93">
        <v>0</v>
      </c>
      <c r="D25" s="93">
        <v>3101040</v>
      </c>
      <c r="E25" s="93">
        <v>3101040</v>
      </c>
    </row>
    <row r="26" spans="2:5">
      <c r="B26" s="122" t="s">
        <v>286</v>
      </c>
      <c r="C26" s="93">
        <v>17821961711</v>
      </c>
      <c r="D26" s="93">
        <v>19953113439.099995</v>
      </c>
      <c r="E26" s="93">
        <v>16213848595.500002</v>
      </c>
    </row>
    <row r="27" spans="2:5">
      <c r="B27" s="120" t="s">
        <v>287</v>
      </c>
      <c r="C27" s="108">
        <v>16941754681</v>
      </c>
      <c r="D27" s="108">
        <v>18977895262.659996</v>
      </c>
      <c r="E27" s="108">
        <v>15945928010.830002</v>
      </c>
    </row>
    <row r="28" spans="2:5">
      <c r="B28" s="121" t="s">
        <v>288</v>
      </c>
      <c r="C28" s="93">
        <v>16941754681</v>
      </c>
      <c r="D28" s="93">
        <v>18977895262.659996</v>
      </c>
      <c r="E28" s="93">
        <v>15945928010.830002</v>
      </c>
    </row>
    <row r="29" spans="2:5">
      <c r="B29" s="120" t="s">
        <v>289</v>
      </c>
      <c r="C29" s="108">
        <v>755207030</v>
      </c>
      <c r="D29" s="108">
        <v>754507029.99999988</v>
      </c>
      <c r="E29" s="108">
        <v>231654742.71999997</v>
      </c>
    </row>
    <row r="30" spans="2:5">
      <c r="B30" s="121" t="s">
        <v>288</v>
      </c>
      <c r="C30" s="93">
        <v>755207030</v>
      </c>
      <c r="D30" s="93">
        <v>754507029.99999988</v>
      </c>
      <c r="E30" s="93">
        <v>231654742.71999997</v>
      </c>
    </row>
    <row r="31" spans="2:5">
      <c r="B31" s="120" t="s">
        <v>291</v>
      </c>
      <c r="C31" s="108">
        <v>125000000</v>
      </c>
      <c r="D31" s="108">
        <v>220711146.44000003</v>
      </c>
      <c r="E31" s="108">
        <v>36265841.949999996</v>
      </c>
    </row>
    <row r="32" spans="2:5">
      <c r="B32" s="121" t="s">
        <v>288</v>
      </c>
      <c r="C32" s="93">
        <v>125000000</v>
      </c>
      <c r="D32" s="93">
        <v>220711146.44000003</v>
      </c>
      <c r="E32" s="93">
        <v>36265841.949999996</v>
      </c>
    </row>
    <row r="33" spans="2:5">
      <c r="B33" s="122" t="s">
        <v>292</v>
      </c>
      <c r="C33" s="93">
        <v>11975000</v>
      </c>
      <c r="D33" s="93">
        <v>10008557.6</v>
      </c>
      <c r="E33" s="93">
        <v>8958626.0199999996</v>
      </c>
    </row>
    <row r="34" spans="2:5">
      <c r="B34" s="120" t="s">
        <v>287</v>
      </c>
      <c r="C34" s="108">
        <v>11975000</v>
      </c>
      <c r="D34" s="108">
        <v>10008557.6</v>
      </c>
      <c r="E34" s="108">
        <v>8958626.0199999996</v>
      </c>
    </row>
    <row r="35" spans="2:5">
      <c r="B35" s="121" t="s">
        <v>288</v>
      </c>
      <c r="C35" s="93">
        <v>11975000</v>
      </c>
      <c r="D35" s="93">
        <v>10008557.6</v>
      </c>
      <c r="E35" s="93">
        <v>8958626.0199999996</v>
      </c>
    </row>
    <row r="36" spans="2:5">
      <c r="B36" s="122" t="s">
        <v>293</v>
      </c>
      <c r="C36" s="93">
        <v>11925000</v>
      </c>
      <c r="D36" s="93">
        <v>10610838.800000001</v>
      </c>
      <c r="E36" s="93">
        <v>9779322.4800000004</v>
      </c>
    </row>
    <row r="37" spans="2:5">
      <c r="B37" s="120" t="s">
        <v>287</v>
      </c>
      <c r="C37" s="108">
        <v>11925000</v>
      </c>
      <c r="D37" s="108">
        <v>10610838.800000001</v>
      </c>
      <c r="E37" s="108">
        <v>9779322.4800000004</v>
      </c>
    </row>
    <row r="38" spans="2:5">
      <c r="B38" s="121" t="s">
        <v>288</v>
      </c>
      <c r="C38" s="93">
        <v>11925000</v>
      </c>
      <c r="D38" s="93">
        <v>10610838.800000001</v>
      </c>
      <c r="E38" s="93">
        <v>9779322.4800000004</v>
      </c>
    </row>
    <row r="39" spans="2:5">
      <c r="B39" s="122" t="s">
        <v>294</v>
      </c>
      <c r="C39" s="93">
        <v>10450000</v>
      </c>
      <c r="D39" s="93">
        <v>13164188.67</v>
      </c>
      <c r="E39" s="93">
        <v>11309432.48</v>
      </c>
    </row>
    <row r="40" spans="2:5">
      <c r="B40" s="120" t="s">
        <v>287</v>
      </c>
      <c r="C40" s="108">
        <v>10450000</v>
      </c>
      <c r="D40" s="108">
        <v>13164188.67</v>
      </c>
      <c r="E40" s="108">
        <v>11309432.48</v>
      </c>
    </row>
    <row r="41" spans="2:5">
      <c r="B41" s="121" t="s">
        <v>288</v>
      </c>
      <c r="C41" s="93">
        <v>10450000</v>
      </c>
      <c r="D41" s="93">
        <v>13164188.67</v>
      </c>
      <c r="E41" s="93">
        <v>11309432.48</v>
      </c>
    </row>
    <row r="42" spans="2:5">
      <c r="B42" s="122" t="s">
        <v>295</v>
      </c>
      <c r="C42" s="93">
        <v>39474929</v>
      </c>
      <c r="D42" s="93">
        <v>39474929</v>
      </c>
      <c r="E42" s="93">
        <v>24302566.59</v>
      </c>
    </row>
    <row r="43" spans="2:5">
      <c r="B43" s="120" t="s">
        <v>287</v>
      </c>
      <c r="C43" s="108">
        <v>39474929</v>
      </c>
      <c r="D43" s="108">
        <v>39474929</v>
      </c>
      <c r="E43" s="108">
        <v>24302566.59</v>
      </c>
    </row>
    <row r="44" spans="2:5">
      <c r="B44" s="121" t="s">
        <v>288</v>
      </c>
      <c r="C44" s="93">
        <v>39474929</v>
      </c>
      <c r="D44" s="93">
        <v>39474929</v>
      </c>
      <c r="E44" s="93">
        <v>24302566.59</v>
      </c>
    </row>
    <row r="45" spans="2:5">
      <c r="B45" s="122" t="s">
        <v>296</v>
      </c>
      <c r="C45" s="93">
        <v>42199425</v>
      </c>
      <c r="D45" s="93">
        <v>42199425</v>
      </c>
      <c r="E45" s="93">
        <v>39540564.880000003</v>
      </c>
    </row>
    <row r="46" spans="2:5">
      <c r="B46" s="120" t="s">
        <v>287</v>
      </c>
      <c r="C46" s="108">
        <v>42199425</v>
      </c>
      <c r="D46" s="108">
        <v>42199425</v>
      </c>
      <c r="E46" s="108">
        <v>39540564.880000003</v>
      </c>
    </row>
    <row r="47" spans="2:5">
      <c r="B47" s="121" t="s">
        <v>288</v>
      </c>
      <c r="C47" s="93">
        <v>42199425</v>
      </c>
      <c r="D47" s="93">
        <v>42199425</v>
      </c>
      <c r="E47" s="93">
        <v>39540564.880000003</v>
      </c>
    </row>
    <row r="48" spans="2:5">
      <c r="B48" s="122" t="s">
        <v>297</v>
      </c>
      <c r="C48" s="93">
        <v>70924371</v>
      </c>
      <c r="D48" s="93">
        <v>71500371</v>
      </c>
      <c r="E48" s="93">
        <v>61088985.789999992</v>
      </c>
    </row>
    <row r="49" spans="2:5">
      <c r="B49" s="120" t="s">
        <v>287</v>
      </c>
      <c r="C49" s="108">
        <v>70924371</v>
      </c>
      <c r="D49" s="108">
        <v>71500371</v>
      </c>
      <c r="E49" s="108">
        <v>61088985.789999992</v>
      </c>
    </row>
    <row r="50" spans="2:5">
      <c r="B50" s="121" t="s">
        <v>288</v>
      </c>
      <c r="C50" s="93">
        <v>70924371</v>
      </c>
      <c r="D50" s="93">
        <v>71500371</v>
      </c>
      <c r="E50" s="93">
        <v>61088985.789999992</v>
      </c>
    </row>
    <row r="51" spans="2:5">
      <c r="B51" s="122" t="s">
        <v>298</v>
      </c>
      <c r="C51" s="93">
        <v>12305000</v>
      </c>
      <c r="D51" s="93">
        <v>10934487.41</v>
      </c>
      <c r="E51" s="93">
        <v>10095520.949999999</v>
      </c>
    </row>
    <row r="52" spans="2:5">
      <c r="B52" s="120" t="s">
        <v>287</v>
      </c>
      <c r="C52" s="108">
        <v>12305000</v>
      </c>
      <c r="D52" s="108">
        <v>10934487.41</v>
      </c>
      <c r="E52" s="108">
        <v>10095520.949999999</v>
      </c>
    </row>
    <row r="53" spans="2:5">
      <c r="B53" s="121" t="s">
        <v>288</v>
      </c>
      <c r="C53" s="93">
        <v>12305000</v>
      </c>
      <c r="D53" s="93">
        <v>10934487.41</v>
      </c>
      <c r="E53" s="93">
        <v>10095520.949999999</v>
      </c>
    </row>
    <row r="54" spans="2:5">
      <c r="B54" s="122" t="s">
        <v>299</v>
      </c>
      <c r="C54" s="93">
        <v>41965961</v>
      </c>
      <c r="D54" s="93">
        <v>42143649.049999997</v>
      </c>
      <c r="E54" s="93">
        <v>39197172.640000001</v>
      </c>
    </row>
    <row r="55" spans="2:5">
      <c r="B55" s="120" t="s">
        <v>287</v>
      </c>
      <c r="C55" s="108">
        <v>41965961</v>
      </c>
      <c r="D55" s="108">
        <v>42143649.049999997</v>
      </c>
      <c r="E55" s="108">
        <v>39197172.640000001</v>
      </c>
    </row>
    <row r="56" spans="2:5">
      <c r="B56" s="121" t="s">
        <v>288</v>
      </c>
      <c r="C56" s="93">
        <v>41965961</v>
      </c>
      <c r="D56" s="93">
        <v>42143649.049999997</v>
      </c>
      <c r="E56" s="93">
        <v>39197172.640000001</v>
      </c>
    </row>
    <row r="57" spans="2:5">
      <c r="B57" s="122" t="s">
        <v>300</v>
      </c>
      <c r="C57" s="93">
        <v>11925000</v>
      </c>
      <c r="D57" s="93">
        <v>12880282.35</v>
      </c>
      <c r="E57" s="93">
        <v>11091795.380000001</v>
      </c>
    </row>
    <row r="58" spans="2:5">
      <c r="B58" s="120" t="s">
        <v>287</v>
      </c>
      <c r="C58" s="108">
        <v>11925000</v>
      </c>
      <c r="D58" s="108">
        <v>12880282.35</v>
      </c>
      <c r="E58" s="108">
        <v>11091795.380000001</v>
      </c>
    </row>
    <row r="59" spans="2:5">
      <c r="B59" s="121" t="s">
        <v>288</v>
      </c>
      <c r="C59" s="93">
        <v>11925000</v>
      </c>
      <c r="D59" s="93">
        <v>12880282.35</v>
      </c>
      <c r="E59" s="93">
        <v>11091795.380000001</v>
      </c>
    </row>
    <row r="60" spans="2:5">
      <c r="B60" s="122" t="s">
        <v>301</v>
      </c>
      <c r="C60" s="93">
        <v>45679281</v>
      </c>
      <c r="D60" s="93">
        <v>46168281</v>
      </c>
      <c r="E60" s="93">
        <v>35362496.159999996</v>
      </c>
    </row>
    <row r="61" spans="2:5">
      <c r="B61" s="120" t="s">
        <v>287</v>
      </c>
      <c r="C61" s="108">
        <v>45679281</v>
      </c>
      <c r="D61" s="108">
        <v>46168281</v>
      </c>
      <c r="E61" s="108">
        <v>35362496.159999996</v>
      </c>
    </row>
    <row r="62" spans="2:5">
      <c r="B62" s="121" t="s">
        <v>288</v>
      </c>
      <c r="C62" s="93">
        <v>45679281</v>
      </c>
      <c r="D62" s="93">
        <v>46168281</v>
      </c>
      <c r="E62" s="93">
        <v>35362496.159999996</v>
      </c>
    </row>
    <row r="63" spans="2:5">
      <c r="B63" s="122" t="s">
        <v>302</v>
      </c>
      <c r="C63" s="93">
        <v>187883760</v>
      </c>
      <c r="D63" s="93">
        <v>189616633.94999999</v>
      </c>
      <c r="E63" s="93">
        <v>167490720.49999994</v>
      </c>
    </row>
    <row r="64" spans="2:5">
      <c r="B64" s="120" t="s">
        <v>287</v>
      </c>
      <c r="C64" s="108">
        <v>187883760</v>
      </c>
      <c r="D64" s="108">
        <v>189616633.94999999</v>
      </c>
      <c r="E64" s="108">
        <v>167490720.49999994</v>
      </c>
    </row>
    <row r="65" spans="2:5">
      <c r="B65" s="121" t="s">
        <v>288</v>
      </c>
      <c r="C65" s="93">
        <v>187883760</v>
      </c>
      <c r="D65" s="93">
        <v>189616633.94999999</v>
      </c>
      <c r="E65" s="93">
        <v>167490720.49999994</v>
      </c>
    </row>
    <row r="66" spans="2:5">
      <c r="B66" s="122" t="s">
        <v>303</v>
      </c>
      <c r="C66" s="93">
        <v>908257803430</v>
      </c>
      <c r="D66" s="93">
        <v>953592059406.8103</v>
      </c>
      <c r="E66" s="93">
        <v>834496467576.57874</v>
      </c>
    </row>
    <row r="67" spans="2:5">
      <c r="B67" s="120" t="s">
        <v>287</v>
      </c>
      <c r="C67" s="108">
        <v>775490563394</v>
      </c>
      <c r="D67" s="108">
        <v>811543071703.36023</v>
      </c>
      <c r="E67" s="108">
        <v>719899668944.39868</v>
      </c>
    </row>
    <row r="68" spans="2:5">
      <c r="B68" s="121" t="s">
        <v>2977</v>
      </c>
      <c r="C68" s="93">
        <v>0</v>
      </c>
      <c r="D68" s="93">
        <v>230000</v>
      </c>
      <c r="E68" s="93">
        <v>24327.54</v>
      </c>
    </row>
    <row r="69" spans="2:5">
      <c r="B69" s="121" t="s">
        <v>288</v>
      </c>
      <c r="C69" s="93">
        <v>775490563394</v>
      </c>
      <c r="D69" s="93">
        <v>811542841703.36023</v>
      </c>
      <c r="E69" s="93">
        <v>719899644616.85864</v>
      </c>
    </row>
    <row r="70" spans="2:5">
      <c r="B70" s="120" t="s">
        <v>289</v>
      </c>
      <c r="C70" s="108">
        <v>51929948594</v>
      </c>
      <c r="D70" s="108">
        <v>51813395836.260033</v>
      </c>
      <c r="E70" s="108">
        <v>42285441108.96003</v>
      </c>
    </row>
    <row r="71" spans="2:5">
      <c r="B71" s="121" t="s">
        <v>288</v>
      </c>
      <c r="C71" s="93">
        <v>51929948594</v>
      </c>
      <c r="D71" s="93">
        <v>51813395836.260033</v>
      </c>
      <c r="E71" s="93">
        <v>42285441108.96003</v>
      </c>
    </row>
    <row r="72" spans="2:5">
      <c r="B72" s="120" t="s">
        <v>304</v>
      </c>
      <c r="C72" s="108">
        <v>19500000000</v>
      </c>
      <c r="D72" s="108">
        <v>30606863074</v>
      </c>
      <c r="E72" s="108">
        <v>19563116670.039997</v>
      </c>
    </row>
    <row r="73" spans="2:5">
      <c r="B73" s="121" t="s">
        <v>288</v>
      </c>
      <c r="C73" s="93">
        <v>19500000000</v>
      </c>
      <c r="D73" s="93">
        <v>30606863074</v>
      </c>
      <c r="E73" s="93">
        <v>19563116670.039997</v>
      </c>
    </row>
    <row r="74" spans="2:5">
      <c r="B74" s="120" t="s">
        <v>290</v>
      </c>
      <c r="C74" s="108">
        <v>60392699949</v>
      </c>
      <c r="D74" s="108">
        <v>58325221663.009995</v>
      </c>
      <c r="E74" s="108">
        <v>52541032469.479996</v>
      </c>
    </row>
    <row r="75" spans="2:5">
      <c r="B75" s="121" t="s">
        <v>288</v>
      </c>
      <c r="C75" s="93">
        <v>60392699949</v>
      </c>
      <c r="D75" s="93">
        <v>58325221663.009995</v>
      </c>
      <c r="E75" s="93">
        <v>52541032469.479996</v>
      </c>
    </row>
    <row r="76" spans="2:5">
      <c r="B76" s="120" t="s">
        <v>291</v>
      </c>
      <c r="C76" s="108">
        <v>944591493</v>
      </c>
      <c r="D76" s="108">
        <v>1303507130.1799998</v>
      </c>
      <c r="E76" s="108">
        <v>207208383.70000002</v>
      </c>
    </row>
    <row r="77" spans="2:5">
      <c r="B77" s="121" t="s">
        <v>288</v>
      </c>
      <c r="C77" s="93">
        <v>944591493</v>
      </c>
      <c r="D77" s="93">
        <v>1303507130.1799998</v>
      </c>
      <c r="E77" s="93">
        <v>207208383.70000002</v>
      </c>
    </row>
    <row r="78" spans="2:5">
      <c r="B78" s="105" t="s">
        <v>305</v>
      </c>
      <c r="C78" s="103">
        <v>63260601275</v>
      </c>
      <c r="D78" s="103">
        <v>96305283718.280045</v>
      </c>
      <c r="E78" s="103">
        <v>68846819546.340027</v>
      </c>
    </row>
    <row r="79" spans="2:5">
      <c r="B79" s="122" t="s">
        <v>286</v>
      </c>
      <c r="C79" s="93">
        <v>7268807952</v>
      </c>
      <c r="D79" s="93">
        <v>7470103235.1399994</v>
      </c>
      <c r="E79" s="93">
        <v>3800141951.6999993</v>
      </c>
    </row>
    <row r="80" spans="2:5">
      <c r="B80" s="120" t="s">
        <v>287</v>
      </c>
      <c r="C80" s="108">
        <v>4794195577</v>
      </c>
      <c r="D80" s="108">
        <v>5288217954.1399994</v>
      </c>
      <c r="E80" s="108">
        <v>3709333837.0299993</v>
      </c>
    </row>
    <row r="81" spans="2:5">
      <c r="B81" s="121" t="s">
        <v>288</v>
      </c>
      <c r="C81" s="93">
        <v>150000000</v>
      </c>
      <c r="D81" s="93">
        <v>43505828</v>
      </c>
      <c r="E81" s="93">
        <v>0</v>
      </c>
    </row>
    <row r="82" spans="2:5">
      <c r="B82" s="123" t="s">
        <v>785</v>
      </c>
      <c r="C82" s="93">
        <v>150000000</v>
      </c>
      <c r="D82" s="93">
        <v>43505828</v>
      </c>
      <c r="E82" s="93">
        <v>0</v>
      </c>
    </row>
    <row r="83" spans="2:5">
      <c r="B83" s="121" t="s">
        <v>3133</v>
      </c>
      <c r="C83" s="93">
        <v>0</v>
      </c>
      <c r="D83" s="93">
        <v>73375091.469999999</v>
      </c>
      <c r="E83" s="93">
        <v>73375091.469999999</v>
      </c>
    </row>
    <row r="84" spans="2:5">
      <c r="B84" s="123" t="s">
        <v>3134</v>
      </c>
      <c r="C84" s="93">
        <v>0</v>
      </c>
      <c r="D84" s="93">
        <v>73375091.469999999</v>
      </c>
      <c r="E84" s="93">
        <v>73375091.469999999</v>
      </c>
    </row>
    <row r="85" spans="2:5">
      <c r="B85" s="121" t="s">
        <v>306</v>
      </c>
      <c r="C85" s="93">
        <v>1455300000</v>
      </c>
      <c r="D85" s="93">
        <v>1455300000</v>
      </c>
      <c r="E85" s="93">
        <v>958445416.60000002</v>
      </c>
    </row>
    <row r="86" spans="2:5">
      <c r="B86" s="123" t="s">
        <v>786</v>
      </c>
      <c r="C86" s="93">
        <v>1455300000</v>
      </c>
      <c r="D86" s="93">
        <v>1455300000</v>
      </c>
      <c r="E86" s="93">
        <v>958445416.60000002</v>
      </c>
    </row>
    <row r="87" spans="2:5">
      <c r="B87" s="121" t="s">
        <v>1294</v>
      </c>
      <c r="C87" s="93">
        <v>0</v>
      </c>
      <c r="D87" s="93">
        <v>46477321.649999999</v>
      </c>
      <c r="E87" s="93">
        <v>46477321.649999999</v>
      </c>
    </row>
    <row r="88" spans="2:5">
      <c r="B88" s="123" t="s">
        <v>1295</v>
      </c>
      <c r="C88" s="93">
        <v>0</v>
      </c>
      <c r="D88" s="93">
        <v>46477321.649999999</v>
      </c>
      <c r="E88" s="93">
        <v>46477321.649999999</v>
      </c>
    </row>
    <row r="89" spans="2:5">
      <c r="B89" s="121" t="s">
        <v>307</v>
      </c>
      <c r="C89" s="93">
        <v>23271812</v>
      </c>
      <c r="D89" s="93">
        <v>68893187.5</v>
      </c>
      <c r="E89" s="93">
        <v>52565125.810000002</v>
      </c>
    </row>
    <row r="90" spans="2:5">
      <c r="B90" s="123" t="s">
        <v>787</v>
      </c>
      <c r="C90" s="93">
        <v>23271812</v>
      </c>
      <c r="D90" s="93">
        <v>68893187.5</v>
      </c>
      <c r="E90" s="93">
        <v>52565125.810000002</v>
      </c>
    </row>
    <row r="91" spans="2:5">
      <c r="B91" s="121" t="s">
        <v>3135</v>
      </c>
      <c r="C91" s="93">
        <v>700000000</v>
      </c>
      <c r="D91" s="93">
        <v>400000000</v>
      </c>
      <c r="E91" s="93">
        <v>0</v>
      </c>
    </row>
    <row r="92" spans="2:5">
      <c r="B92" s="123" t="s">
        <v>788</v>
      </c>
      <c r="C92" s="93">
        <v>700000000</v>
      </c>
      <c r="D92" s="93">
        <v>400000000</v>
      </c>
      <c r="E92" s="93">
        <v>0</v>
      </c>
    </row>
    <row r="93" spans="2:5">
      <c r="B93" s="121" t="s">
        <v>308</v>
      </c>
      <c r="C93" s="93">
        <v>15619096</v>
      </c>
      <c r="D93" s="93">
        <v>64037319.189999998</v>
      </c>
      <c r="E93" s="93">
        <v>51835666.219999999</v>
      </c>
    </row>
    <row r="94" spans="2:5">
      <c r="B94" s="123" t="s">
        <v>789</v>
      </c>
      <c r="C94" s="93">
        <v>15619096</v>
      </c>
      <c r="D94" s="93">
        <v>64037319.189999998</v>
      </c>
      <c r="E94" s="93">
        <v>51835666.219999999</v>
      </c>
    </row>
    <row r="95" spans="2:5">
      <c r="B95" s="121" t="s">
        <v>309</v>
      </c>
      <c r="C95" s="93">
        <v>325000000</v>
      </c>
      <c r="D95" s="93">
        <v>184598605.86000001</v>
      </c>
      <c r="E95" s="93">
        <v>184598605.02000001</v>
      </c>
    </row>
    <row r="96" spans="2:5">
      <c r="B96" s="123" t="s">
        <v>790</v>
      </c>
      <c r="C96" s="93">
        <v>325000000</v>
      </c>
      <c r="D96" s="93">
        <v>184598605.86000001</v>
      </c>
      <c r="E96" s="93">
        <v>184598605.02000001</v>
      </c>
    </row>
    <row r="97" spans="2:5">
      <c r="B97" s="121" t="s">
        <v>1498</v>
      </c>
      <c r="C97" s="93">
        <v>0</v>
      </c>
      <c r="D97" s="93">
        <v>1609482.93</v>
      </c>
      <c r="E97" s="93">
        <v>1609481.29</v>
      </c>
    </row>
    <row r="98" spans="2:5">
      <c r="B98" s="123" t="s">
        <v>1499</v>
      </c>
      <c r="C98" s="93">
        <v>0</v>
      </c>
      <c r="D98" s="93">
        <v>1609482.93</v>
      </c>
      <c r="E98" s="93">
        <v>1609481.29</v>
      </c>
    </row>
    <row r="99" spans="2:5">
      <c r="B99" s="121" t="s">
        <v>1500</v>
      </c>
      <c r="C99" s="93">
        <v>0</v>
      </c>
      <c r="D99" s="93">
        <v>2708255.54</v>
      </c>
      <c r="E99" s="93">
        <v>2708253.87</v>
      </c>
    </row>
    <row r="100" spans="2:5">
      <c r="B100" s="123" t="s">
        <v>1501</v>
      </c>
      <c r="C100" s="93">
        <v>0</v>
      </c>
      <c r="D100" s="93">
        <v>2708255.54</v>
      </c>
      <c r="E100" s="93">
        <v>2708253.87</v>
      </c>
    </row>
    <row r="101" spans="2:5">
      <c r="B101" s="121" t="s">
        <v>3136</v>
      </c>
      <c r="C101" s="93">
        <v>85207981</v>
      </c>
      <c r="D101" s="93">
        <v>220245997.93000001</v>
      </c>
      <c r="E101" s="93">
        <v>219245996.59999999</v>
      </c>
    </row>
    <row r="102" spans="2:5">
      <c r="B102" s="123" t="s">
        <v>791</v>
      </c>
      <c r="C102" s="93">
        <v>85207981</v>
      </c>
      <c r="D102" s="93">
        <v>220245997.93000001</v>
      </c>
      <c r="E102" s="93">
        <v>219245996.59999999</v>
      </c>
    </row>
    <row r="103" spans="2:5">
      <c r="B103" s="121" t="s">
        <v>310</v>
      </c>
      <c r="C103" s="93">
        <v>67968024</v>
      </c>
      <c r="D103" s="93">
        <v>92871935.409999996</v>
      </c>
      <c r="E103" s="93">
        <v>53367244.970000006</v>
      </c>
    </row>
    <row r="104" spans="2:5">
      <c r="B104" s="123" t="s">
        <v>792</v>
      </c>
      <c r="C104" s="93">
        <v>67968024</v>
      </c>
      <c r="D104" s="93">
        <v>92871935.409999996</v>
      </c>
      <c r="E104" s="93">
        <v>53367244.970000006</v>
      </c>
    </row>
    <row r="105" spans="2:5">
      <c r="B105" s="121" t="s">
        <v>2498</v>
      </c>
      <c r="C105" s="93">
        <v>0</v>
      </c>
      <c r="D105" s="93">
        <v>0</v>
      </c>
      <c r="E105" s="93">
        <v>0</v>
      </c>
    </row>
    <row r="106" spans="2:5">
      <c r="B106" s="123" t="s">
        <v>2499</v>
      </c>
      <c r="C106" s="93">
        <v>0</v>
      </c>
      <c r="D106" s="93">
        <v>0</v>
      </c>
      <c r="E106" s="93">
        <v>0</v>
      </c>
    </row>
    <row r="107" spans="2:5">
      <c r="B107" s="121" t="s">
        <v>2212</v>
      </c>
      <c r="C107" s="93">
        <v>0</v>
      </c>
      <c r="D107" s="93">
        <v>2337997.81</v>
      </c>
      <c r="E107" s="93">
        <v>2337996.31</v>
      </c>
    </row>
    <row r="108" spans="2:5">
      <c r="B108" s="123" t="s">
        <v>2213</v>
      </c>
      <c r="C108" s="93">
        <v>0</v>
      </c>
      <c r="D108" s="93">
        <v>2337997.81</v>
      </c>
      <c r="E108" s="93">
        <v>2337996.31</v>
      </c>
    </row>
    <row r="109" spans="2:5">
      <c r="B109" s="121" t="s">
        <v>1318</v>
      </c>
      <c r="C109" s="93">
        <v>0</v>
      </c>
      <c r="D109" s="93">
        <v>0</v>
      </c>
      <c r="E109" s="93">
        <v>0</v>
      </c>
    </row>
    <row r="110" spans="2:5">
      <c r="B110" s="123" t="s">
        <v>1319</v>
      </c>
      <c r="C110" s="93">
        <v>0</v>
      </c>
      <c r="D110" s="93">
        <v>0</v>
      </c>
      <c r="E110" s="93">
        <v>0</v>
      </c>
    </row>
    <row r="111" spans="2:5">
      <c r="B111" s="121" t="s">
        <v>3137</v>
      </c>
      <c r="C111" s="93">
        <v>0</v>
      </c>
      <c r="D111" s="93">
        <v>5607287</v>
      </c>
      <c r="E111" s="93">
        <v>5607286.0599999996</v>
      </c>
    </row>
    <row r="112" spans="2:5">
      <c r="B112" s="123" t="s">
        <v>1320</v>
      </c>
      <c r="C112" s="93">
        <v>0</v>
      </c>
      <c r="D112" s="93">
        <v>5607287</v>
      </c>
      <c r="E112" s="93">
        <v>5607286.0599999996</v>
      </c>
    </row>
    <row r="113" spans="2:5">
      <c r="B113" s="121" t="s">
        <v>311</v>
      </c>
      <c r="C113" s="93">
        <v>17176033</v>
      </c>
      <c r="D113" s="93">
        <v>45781825</v>
      </c>
      <c r="E113" s="93">
        <v>45200380</v>
      </c>
    </row>
    <row r="114" spans="2:5">
      <c r="B114" s="123" t="s">
        <v>793</v>
      </c>
      <c r="C114" s="93">
        <v>17176033</v>
      </c>
      <c r="D114" s="93">
        <v>45781825</v>
      </c>
      <c r="E114" s="93">
        <v>45200380</v>
      </c>
    </row>
    <row r="115" spans="2:5">
      <c r="B115" s="121" t="s">
        <v>312</v>
      </c>
      <c r="C115" s="93">
        <v>691787</v>
      </c>
      <c r="D115" s="93">
        <v>2934599.47</v>
      </c>
      <c r="E115" s="93">
        <v>1380923.71</v>
      </c>
    </row>
    <row r="116" spans="2:5">
      <c r="B116" s="123" t="s">
        <v>794</v>
      </c>
      <c r="C116" s="93">
        <v>691787</v>
      </c>
      <c r="D116" s="93">
        <v>2934599.47</v>
      </c>
      <c r="E116" s="93">
        <v>1380923.71</v>
      </c>
    </row>
    <row r="117" spans="2:5">
      <c r="B117" s="121" t="s">
        <v>313</v>
      </c>
      <c r="C117" s="93">
        <v>39301732</v>
      </c>
      <c r="D117" s="93">
        <v>28449626.609999999</v>
      </c>
      <c r="E117" s="93">
        <v>0</v>
      </c>
    </row>
    <row r="118" spans="2:5">
      <c r="B118" s="123" t="s">
        <v>795</v>
      </c>
      <c r="C118" s="93">
        <v>39301732</v>
      </c>
      <c r="D118" s="93">
        <v>28449626.609999999</v>
      </c>
      <c r="E118" s="93">
        <v>0</v>
      </c>
    </row>
    <row r="119" spans="2:5">
      <c r="B119" s="121" t="s">
        <v>3138</v>
      </c>
      <c r="C119" s="93">
        <v>0</v>
      </c>
      <c r="D119" s="93">
        <v>2714176</v>
      </c>
      <c r="E119" s="93">
        <v>2714175.28</v>
      </c>
    </row>
    <row r="120" spans="2:5">
      <c r="B120" s="123" t="s">
        <v>1321</v>
      </c>
      <c r="C120" s="93">
        <v>0</v>
      </c>
      <c r="D120" s="93">
        <v>2714176</v>
      </c>
      <c r="E120" s="93">
        <v>2714175.28</v>
      </c>
    </row>
    <row r="121" spans="2:5">
      <c r="B121" s="121" t="s">
        <v>314</v>
      </c>
      <c r="C121" s="93">
        <v>16155542</v>
      </c>
      <c r="D121" s="93">
        <v>29569491</v>
      </c>
      <c r="E121" s="93">
        <v>29569490.260000002</v>
      </c>
    </row>
    <row r="122" spans="2:5">
      <c r="B122" s="123" t="s">
        <v>796</v>
      </c>
      <c r="C122" s="93">
        <v>16155542</v>
      </c>
      <c r="D122" s="93">
        <v>29569491</v>
      </c>
      <c r="E122" s="93">
        <v>29569490.260000002</v>
      </c>
    </row>
    <row r="123" spans="2:5">
      <c r="B123" s="121" t="s">
        <v>315</v>
      </c>
      <c r="C123" s="93">
        <v>21866735</v>
      </c>
      <c r="D123" s="93">
        <v>41484826.009999998</v>
      </c>
      <c r="E123" s="93">
        <v>41484816.68</v>
      </c>
    </row>
    <row r="124" spans="2:5">
      <c r="B124" s="123" t="s">
        <v>797</v>
      </c>
      <c r="C124" s="93">
        <v>21866735</v>
      </c>
      <c r="D124" s="93">
        <v>41484826.009999998</v>
      </c>
      <c r="E124" s="93">
        <v>41484816.68</v>
      </c>
    </row>
    <row r="125" spans="2:5">
      <c r="B125" s="121" t="s">
        <v>3139</v>
      </c>
      <c r="C125" s="93">
        <v>706851252</v>
      </c>
      <c r="D125" s="93">
        <v>877139551.94000006</v>
      </c>
      <c r="E125" s="93">
        <v>673354778.48000014</v>
      </c>
    </row>
    <row r="126" spans="2:5">
      <c r="B126" s="123" t="s">
        <v>798</v>
      </c>
      <c r="C126" s="93">
        <v>706851252</v>
      </c>
      <c r="D126" s="93">
        <v>877139551.94000006</v>
      </c>
      <c r="E126" s="93">
        <v>673354778.48000014</v>
      </c>
    </row>
    <row r="127" spans="2:5">
      <c r="B127" s="121" t="s">
        <v>3140</v>
      </c>
      <c r="C127" s="93">
        <v>26753420</v>
      </c>
      <c r="D127" s="93">
        <v>15568318.560000001</v>
      </c>
      <c r="E127" s="93">
        <v>15568317.85</v>
      </c>
    </row>
    <row r="128" spans="2:5">
      <c r="B128" s="123" t="s">
        <v>799</v>
      </c>
      <c r="C128" s="93">
        <v>26753420</v>
      </c>
      <c r="D128" s="93">
        <v>15568318.560000001</v>
      </c>
      <c r="E128" s="93">
        <v>15568317.85</v>
      </c>
    </row>
    <row r="129" spans="2:5">
      <c r="B129" s="121" t="s">
        <v>316</v>
      </c>
      <c r="C129" s="93">
        <v>11113631</v>
      </c>
      <c r="D129" s="93">
        <v>1541924.12</v>
      </c>
      <c r="E129" s="93">
        <v>1541916.76</v>
      </c>
    </row>
    <row r="130" spans="2:5">
      <c r="B130" s="123" t="s">
        <v>800</v>
      </c>
      <c r="C130" s="93">
        <v>11113631</v>
      </c>
      <c r="D130" s="93">
        <v>1541924.12</v>
      </c>
      <c r="E130" s="93">
        <v>1541916.76</v>
      </c>
    </row>
    <row r="131" spans="2:5">
      <c r="B131" s="121" t="s">
        <v>3141</v>
      </c>
      <c r="C131" s="93">
        <v>8851628</v>
      </c>
      <c r="D131" s="93">
        <v>3961849.77</v>
      </c>
      <c r="E131" s="93">
        <v>3961849.77</v>
      </c>
    </row>
    <row r="132" spans="2:5">
      <c r="B132" s="123" t="s">
        <v>801</v>
      </c>
      <c r="C132" s="93">
        <v>8851628</v>
      </c>
      <c r="D132" s="93">
        <v>3961849.77</v>
      </c>
      <c r="E132" s="93">
        <v>3961849.77</v>
      </c>
    </row>
    <row r="133" spans="2:5">
      <c r="B133" s="121" t="s">
        <v>317</v>
      </c>
      <c r="C133" s="93">
        <v>496713226</v>
      </c>
      <c r="D133" s="93">
        <v>241622407.28</v>
      </c>
      <c r="E133" s="93">
        <v>241622402.61999997</v>
      </c>
    </row>
    <row r="134" spans="2:5">
      <c r="B134" s="123" t="s">
        <v>802</v>
      </c>
      <c r="C134" s="93">
        <v>496713226</v>
      </c>
      <c r="D134" s="93">
        <v>241622407.28</v>
      </c>
      <c r="E134" s="93">
        <v>241622402.61999997</v>
      </c>
    </row>
    <row r="135" spans="2:5">
      <c r="B135" s="121" t="s">
        <v>318</v>
      </c>
      <c r="C135" s="93">
        <v>12333354</v>
      </c>
      <c r="D135" s="93">
        <v>53823597</v>
      </c>
      <c r="E135" s="93">
        <v>25287795.780000001</v>
      </c>
    </row>
    <row r="136" spans="2:5">
      <c r="B136" s="123" t="s">
        <v>803</v>
      </c>
      <c r="C136" s="93">
        <v>12333354</v>
      </c>
      <c r="D136" s="93">
        <v>53823597</v>
      </c>
      <c r="E136" s="93">
        <v>25287795.780000001</v>
      </c>
    </row>
    <row r="137" spans="2:5">
      <c r="B137" s="121" t="s">
        <v>742</v>
      </c>
      <c r="C137" s="93">
        <v>0</v>
      </c>
      <c r="D137" s="93">
        <v>57628447.210000001</v>
      </c>
      <c r="E137" s="93">
        <v>57628445.659999996</v>
      </c>
    </row>
    <row r="138" spans="2:5">
      <c r="B138" s="123" t="s">
        <v>1249</v>
      </c>
      <c r="C138" s="93">
        <v>0</v>
      </c>
      <c r="D138" s="93">
        <v>57628447.210000001</v>
      </c>
      <c r="E138" s="93">
        <v>57628445.659999996</v>
      </c>
    </row>
    <row r="139" spans="2:5">
      <c r="B139" s="121" t="s">
        <v>319</v>
      </c>
      <c r="C139" s="93">
        <v>27590835</v>
      </c>
      <c r="D139" s="93">
        <v>104196515</v>
      </c>
      <c r="E139" s="93">
        <v>87690540.25</v>
      </c>
    </row>
    <row r="140" spans="2:5">
      <c r="B140" s="123" t="s">
        <v>804</v>
      </c>
      <c r="C140" s="93">
        <v>27590835</v>
      </c>
      <c r="D140" s="93">
        <v>104196515</v>
      </c>
      <c r="E140" s="93">
        <v>87690540.25</v>
      </c>
    </row>
    <row r="141" spans="2:5">
      <c r="B141" s="121" t="s">
        <v>320</v>
      </c>
      <c r="C141" s="93">
        <v>150000000</v>
      </c>
      <c r="D141" s="93">
        <v>215875631.25</v>
      </c>
      <c r="E141" s="93">
        <v>215875631.22999999</v>
      </c>
    </row>
    <row r="142" spans="2:5">
      <c r="B142" s="123" t="s">
        <v>805</v>
      </c>
      <c r="C142" s="93">
        <v>150000000</v>
      </c>
      <c r="D142" s="93">
        <v>215875631.25</v>
      </c>
      <c r="E142" s="93">
        <v>215875631.22999999</v>
      </c>
    </row>
    <row r="143" spans="2:5">
      <c r="B143" s="121" t="s">
        <v>321</v>
      </c>
      <c r="C143" s="93">
        <v>1241916</v>
      </c>
      <c r="D143" s="93">
        <v>1</v>
      </c>
      <c r="E143" s="93">
        <v>0</v>
      </c>
    </row>
    <row r="144" spans="2:5">
      <c r="B144" s="123" t="s">
        <v>806</v>
      </c>
      <c r="C144" s="93">
        <v>1241916</v>
      </c>
      <c r="D144" s="93">
        <v>1</v>
      </c>
      <c r="E144" s="93">
        <v>0</v>
      </c>
    </row>
    <row r="145" spans="2:5">
      <c r="B145" s="121" t="s">
        <v>322</v>
      </c>
      <c r="C145" s="93">
        <v>12419163</v>
      </c>
      <c r="D145" s="93">
        <v>119635553</v>
      </c>
      <c r="E145" s="93">
        <v>113159357.31</v>
      </c>
    </row>
    <row r="146" spans="2:5">
      <c r="B146" s="123" t="s">
        <v>807</v>
      </c>
      <c r="C146" s="93">
        <v>12419163</v>
      </c>
      <c r="D146" s="93">
        <v>119635553</v>
      </c>
      <c r="E146" s="93">
        <v>113159357.31</v>
      </c>
    </row>
    <row r="147" spans="2:5">
      <c r="B147" s="121" t="s">
        <v>323</v>
      </c>
      <c r="C147" s="93">
        <v>9399011</v>
      </c>
      <c r="D147" s="93">
        <v>27098072</v>
      </c>
      <c r="E147" s="93">
        <v>27098072</v>
      </c>
    </row>
    <row r="148" spans="2:5">
      <c r="B148" s="123" t="s">
        <v>808</v>
      </c>
      <c r="C148" s="93">
        <v>9399011</v>
      </c>
      <c r="D148" s="93">
        <v>27098072</v>
      </c>
      <c r="E148" s="93">
        <v>27098072</v>
      </c>
    </row>
    <row r="149" spans="2:5">
      <c r="B149" s="121" t="s">
        <v>3142</v>
      </c>
      <c r="C149" s="93">
        <v>0</v>
      </c>
      <c r="D149" s="93">
        <v>10581855</v>
      </c>
      <c r="E149" s="93">
        <v>6577475</v>
      </c>
    </row>
    <row r="150" spans="2:5">
      <c r="B150" s="123" t="s">
        <v>2995</v>
      </c>
      <c r="C150" s="93">
        <v>0</v>
      </c>
      <c r="D150" s="93">
        <v>10581855</v>
      </c>
      <c r="E150" s="93">
        <v>6577475</v>
      </c>
    </row>
    <row r="151" spans="2:5">
      <c r="B151" s="121" t="s">
        <v>324</v>
      </c>
      <c r="C151" s="93">
        <v>8776603</v>
      </c>
      <c r="D151" s="93">
        <v>7085101</v>
      </c>
      <c r="E151" s="93">
        <v>7085100.1799999997</v>
      </c>
    </row>
    <row r="152" spans="2:5">
      <c r="B152" s="123" t="s">
        <v>809</v>
      </c>
      <c r="C152" s="93">
        <v>8776603</v>
      </c>
      <c r="D152" s="93">
        <v>7085101</v>
      </c>
      <c r="E152" s="93">
        <v>7085100.1799999997</v>
      </c>
    </row>
    <row r="153" spans="2:5">
      <c r="B153" s="121" t="s">
        <v>325</v>
      </c>
      <c r="C153" s="93">
        <v>27490398</v>
      </c>
      <c r="D153" s="93">
        <v>19927518.59</v>
      </c>
      <c r="E153" s="93">
        <v>19927518.359999999</v>
      </c>
    </row>
    <row r="154" spans="2:5">
      <c r="B154" s="123" t="s">
        <v>810</v>
      </c>
      <c r="C154" s="93">
        <v>27490398</v>
      </c>
      <c r="D154" s="93">
        <v>19927518.59</v>
      </c>
      <c r="E154" s="93">
        <v>19927518.359999999</v>
      </c>
    </row>
    <row r="155" spans="2:5">
      <c r="B155" s="121" t="s">
        <v>326</v>
      </c>
      <c r="C155" s="93">
        <v>319084021</v>
      </c>
      <c r="D155" s="93">
        <v>481935553.14999998</v>
      </c>
      <c r="E155" s="93">
        <v>348532897.26000041</v>
      </c>
    </row>
    <row r="156" spans="2:5">
      <c r="B156" s="123" t="s">
        <v>811</v>
      </c>
      <c r="C156" s="93">
        <v>319084021</v>
      </c>
      <c r="D156" s="93">
        <v>481935553.14999998</v>
      </c>
      <c r="E156" s="93">
        <v>348532897.26000041</v>
      </c>
    </row>
    <row r="157" spans="2:5">
      <c r="B157" s="121" t="s">
        <v>327</v>
      </c>
      <c r="C157" s="93">
        <v>28114372</v>
      </c>
      <c r="D157" s="93">
        <v>23655620.699999999</v>
      </c>
      <c r="E157" s="93">
        <v>10645176.699999999</v>
      </c>
    </row>
    <row r="158" spans="2:5">
      <c r="B158" s="123" t="s">
        <v>812</v>
      </c>
      <c r="C158" s="93">
        <v>28114372</v>
      </c>
      <c r="D158" s="93">
        <v>23655620.699999999</v>
      </c>
      <c r="E158" s="93">
        <v>10645176.699999999</v>
      </c>
    </row>
    <row r="159" spans="2:5">
      <c r="B159" s="121" t="s">
        <v>2981</v>
      </c>
      <c r="C159" s="93">
        <v>0</v>
      </c>
      <c r="D159" s="93">
        <v>80000000</v>
      </c>
      <c r="E159" s="93">
        <v>11111428.539999999</v>
      </c>
    </row>
    <row r="160" spans="2:5">
      <c r="B160" s="123" t="s">
        <v>2982</v>
      </c>
      <c r="C160" s="93">
        <v>0</v>
      </c>
      <c r="D160" s="93">
        <v>80000000</v>
      </c>
      <c r="E160" s="93">
        <v>11111428.539999999</v>
      </c>
    </row>
    <row r="161" spans="2:5">
      <c r="B161" s="121" t="s">
        <v>2500</v>
      </c>
      <c r="C161" s="93">
        <v>0</v>
      </c>
      <c r="D161" s="93">
        <v>1171223.46</v>
      </c>
      <c r="E161" s="93">
        <v>0</v>
      </c>
    </row>
    <row r="162" spans="2:5">
      <c r="B162" s="123" t="s">
        <v>2501</v>
      </c>
      <c r="C162" s="93">
        <v>0</v>
      </c>
      <c r="D162" s="93">
        <v>1171223.46</v>
      </c>
      <c r="E162" s="93">
        <v>0</v>
      </c>
    </row>
    <row r="163" spans="2:5">
      <c r="B163" s="121" t="s">
        <v>3143</v>
      </c>
      <c r="C163" s="93">
        <v>0</v>
      </c>
      <c r="D163" s="93">
        <v>2751732.9499999997</v>
      </c>
      <c r="E163" s="93">
        <v>0</v>
      </c>
    </row>
    <row r="164" spans="2:5">
      <c r="B164" s="123" t="s">
        <v>2502</v>
      </c>
      <c r="C164" s="93">
        <v>0</v>
      </c>
      <c r="D164" s="93">
        <v>2751732.9499999997</v>
      </c>
      <c r="E164" s="93">
        <v>0</v>
      </c>
    </row>
    <row r="165" spans="2:5">
      <c r="B165" s="121" t="s">
        <v>3144</v>
      </c>
      <c r="C165" s="93">
        <v>0</v>
      </c>
      <c r="D165" s="93">
        <v>6228620</v>
      </c>
      <c r="E165" s="93">
        <v>6228620</v>
      </c>
    </row>
    <row r="166" spans="2:5">
      <c r="B166" s="123" t="s">
        <v>1428</v>
      </c>
      <c r="C166" s="93">
        <v>0</v>
      </c>
      <c r="D166" s="93">
        <v>6228620</v>
      </c>
      <c r="E166" s="93">
        <v>6228620</v>
      </c>
    </row>
    <row r="167" spans="2:5">
      <c r="B167" s="121" t="s">
        <v>1416</v>
      </c>
      <c r="C167" s="93">
        <v>0</v>
      </c>
      <c r="D167" s="93">
        <v>5615025</v>
      </c>
      <c r="E167" s="93">
        <v>5615024.8899999997</v>
      </c>
    </row>
    <row r="168" spans="2:5">
      <c r="B168" s="123" t="s">
        <v>1417</v>
      </c>
      <c r="C168" s="93">
        <v>0</v>
      </c>
      <c r="D168" s="93">
        <v>5615025</v>
      </c>
      <c r="E168" s="93">
        <v>5615024.8899999997</v>
      </c>
    </row>
    <row r="169" spans="2:5">
      <c r="B169" s="121" t="s">
        <v>2503</v>
      </c>
      <c r="C169" s="93">
        <v>0</v>
      </c>
      <c r="D169" s="93">
        <v>2751732.9499999997</v>
      </c>
      <c r="E169" s="93">
        <v>0</v>
      </c>
    </row>
    <row r="170" spans="2:5">
      <c r="B170" s="123" t="s">
        <v>2504</v>
      </c>
      <c r="C170" s="93">
        <v>0</v>
      </c>
      <c r="D170" s="93">
        <v>2751732.9499999997</v>
      </c>
      <c r="E170" s="93">
        <v>0</v>
      </c>
    </row>
    <row r="171" spans="2:5">
      <c r="B171" s="121" t="s">
        <v>3560</v>
      </c>
      <c r="C171" s="93">
        <v>0</v>
      </c>
      <c r="D171" s="93">
        <v>16460153</v>
      </c>
      <c r="E171" s="93">
        <v>0</v>
      </c>
    </row>
    <row r="172" spans="2:5">
      <c r="B172" s="123" t="s">
        <v>3561</v>
      </c>
      <c r="C172" s="93">
        <v>0</v>
      </c>
      <c r="D172" s="93">
        <v>16460153</v>
      </c>
      <c r="E172" s="93">
        <v>0</v>
      </c>
    </row>
    <row r="173" spans="2:5">
      <c r="B173" s="121" t="s">
        <v>2505</v>
      </c>
      <c r="C173" s="93">
        <v>0</v>
      </c>
      <c r="D173" s="93">
        <v>2751732.9499999997</v>
      </c>
      <c r="E173" s="93">
        <v>0</v>
      </c>
    </row>
    <row r="174" spans="2:5">
      <c r="B174" s="123" t="s">
        <v>2506</v>
      </c>
      <c r="C174" s="93">
        <v>0</v>
      </c>
      <c r="D174" s="93">
        <v>2751732.9499999997</v>
      </c>
      <c r="E174" s="93">
        <v>0</v>
      </c>
    </row>
    <row r="175" spans="2:5">
      <c r="B175" s="121" t="s">
        <v>2507</v>
      </c>
      <c r="C175" s="93">
        <v>0</v>
      </c>
      <c r="D175" s="93">
        <v>2751732.9499999997</v>
      </c>
      <c r="E175" s="93">
        <v>0</v>
      </c>
    </row>
    <row r="176" spans="2:5">
      <c r="B176" s="123" t="s">
        <v>2508</v>
      </c>
      <c r="C176" s="93">
        <v>0</v>
      </c>
      <c r="D176" s="93">
        <v>2751732.9499999997</v>
      </c>
      <c r="E176" s="93">
        <v>0</v>
      </c>
    </row>
    <row r="177" spans="2:5">
      <c r="B177" s="121" t="s">
        <v>2214</v>
      </c>
      <c r="C177" s="93">
        <v>0</v>
      </c>
      <c r="D177" s="93">
        <v>7505705</v>
      </c>
      <c r="E177" s="93">
        <v>0</v>
      </c>
    </row>
    <row r="178" spans="2:5">
      <c r="B178" s="123" t="s">
        <v>2215</v>
      </c>
      <c r="C178" s="93">
        <v>0</v>
      </c>
      <c r="D178" s="93">
        <v>7505705</v>
      </c>
      <c r="E178" s="93">
        <v>0</v>
      </c>
    </row>
    <row r="179" spans="2:5">
      <c r="B179" s="121" t="s">
        <v>2216</v>
      </c>
      <c r="C179" s="93">
        <v>0</v>
      </c>
      <c r="D179" s="93">
        <v>3171862</v>
      </c>
      <c r="E179" s="93">
        <v>3171861.47</v>
      </c>
    </row>
    <row r="180" spans="2:5">
      <c r="B180" s="123" t="s">
        <v>2217</v>
      </c>
      <c r="C180" s="93">
        <v>0</v>
      </c>
      <c r="D180" s="93">
        <v>3171862</v>
      </c>
      <c r="E180" s="93">
        <v>3171861.47</v>
      </c>
    </row>
    <row r="181" spans="2:5">
      <c r="B181" s="121" t="s">
        <v>2901</v>
      </c>
      <c r="C181" s="93">
        <v>0</v>
      </c>
      <c r="D181" s="93">
        <v>59126357</v>
      </c>
      <c r="E181" s="93">
        <v>47126355.119999997</v>
      </c>
    </row>
    <row r="182" spans="2:5">
      <c r="B182" s="123" t="s">
        <v>2902</v>
      </c>
      <c r="C182" s="93">
        <v>0</v>
      </c>
      <c r="D182" s="93">
        <v>59126357</v>
      </c>
      <c r="E182" s="93">
        <v>47126355.119999997</v>
      </c>
    </row>
    <row r="183" spans="2:5">
      <c r="B183" s="121" t="s">
        <v>328</v>
      </c>
      <c r="C183" s="93">
        <v>29904005</v>
      </c>
      <c r="D183" s="93">
        <v>24151705.93</v>
      </c>
      <c r="E183" s="93">
        <v>8000000</v>
      </c>
    </row>
    <row r="184" spans="2:5">
      <c r="B184" s="123" t="s">
        <v>813</v>
      </c>
      <c r="C184" s="93">
        <v>29904005</v>
      </c>
      <c r="D184" s="93">
        <v>24151705.93</v>
      </c>
      <c r="E184" s="93">
        <v>8000000</v>
      </c>
    </row>
    <row r="185" spans="2:5">
      <c r="B185" s="120" t="s">
        <v>289</v>
      </c>
      <c r="C185" s="108">
        <v>0</v>
      </c>
      <c r="D185" s="108">
        <v>63400000</v>
      </c>
      <c r="E185" s="108">
        <v>49999892.07</v>
      </c>
    </row>
    <row r="186" spans="2:5">
      <c r="B186" s="121" t="s">
        <v>3450</v>
      </c>
      <c r="C186" s="93">
        <v>0</v>
      </c>
      <c r="D186" s="93">
        <v>13400000</v>
      </c>
      <c r="E186" s="93">
        <v>0</v>
      </c>
    </row>
    <row r="187" spans="2:5">
      <c r="B187" s="123" t="s">
        <v>3451</v>
      </c>
      <c r="C187" s="93">
        <v>0</v>
      </c>
      <c r="D187" s="93">
        <v>13400000</v>
      </c>
      <c r="E187" s="93">
        <v>0</v>
      </c>
    </row>
    <row r="188" spans="2:5">
      <c r="B188" s="121" t="s">
        <v>3144</v>
      </c>
      <c r="C188" s="93">
        <v>0</v>
      </c>
      <c r="D188" s="93">
        <v>50000000</v>
      </c>
      <c r="E188" s="93">
        <v>49999892.07</v>
      </c>
    </row>
    <row r="189" spans="2:5">
      <c r="B189" s="123" t="s">
        <v>1428</v>
      </c>
      <c r="C189" s="93">
        <v>0</v>
      </c>
      <c r="D189" s="93">
        <v>50000000</v>
      </c>
      <c r="E189" s="93">
        <v>49999892.07</v>
      </c>
    </row>
    <row r="190" spans="2:5">
      <c r="B190" s="120" t="s">
        <v>304</v>
      </c>
      <c r="C190" s="108">
        <v>0</v>
      </c>
      <c r="D190" s="108">
        <v>17445401</v>
      </c>
      <c r="E190" s="108">
        <v>0</v>
      </c>
    </row>
    <row r="191" spans="2:5">
      <c r="B191" s="121" t="s">
        <v>3137</v>
      </c>
      <c r="C191" s="93">
        <v>0</v>
      </c>
      <c r="D191" s="93">
        <v>545401</v>
      </c>
      <c r="E191" s="93">
        <v>0</v>
      </c>
    </row>
    <row r="192" spans="2:5">
      <c r="B192" s="123" t="s">
        <v>1320</v>
      </c>
      <c r="C192" s="93">
        <v>0</v>
      </c>
      <c r="D192" s="93">
        <v>545401</v>
      </c>
      <c r="E192" s="93">
        <v>0</v>
      </c>
    </row>
    <row r="193" spans="2:5">
      <c r="B193" s="121" t="s">
        <v>3140</v>
      </c>
      <c r="C193" s="93">
        <v>0</v>
      </c>
      <c r="D193" s="93">
        <v>3600000</v>
      </c>
      <c r="E193" s="93">
        <v>0</v>
      </c>
    </row>
    <row r="194" spans="2:5">
      <c r="B194" s="123" t="s">
        <v>799</v>
      </c>
      <c r="C194" s="93">
        <v>0</v>
      </c>
      <c r="D194" s="93">
        <v>3600000</v>
      </c>
      <c r="E194" s="93">
        <v>0</v>
      </c>
    </row>
    <row r="195" spans="2:5">
      <c r="B195" s="121" t="s">
        <v>325</v>
      </c>
      <c r="C195" s="93">
        <v>0</v>
      </c>
      <c r="D195" s="93">
        <v>13300000</v>
      </c>
      <c r="E195" s="93">
        <v>0</v>
      </c>
    </row>
    <row r="196" spans="2:5">
      <c r="B196" s="123" t="s">
        <v>810</v>
      </c>
      <c r="C196" s="93">
        <v>0</v>
      </c>
      <c r="D196" s="93">
        <v>13300000</v>
      </c>
      <c r="E196" s="93">
        <v>0</v>
      </c>
    </row>
    <row r="197" spans="2:5">
      <c r="B197" s="120" t="s">
        <v>290</v>
      </c>
      <c r="C197" s="108">
        <v>2474612375</v>
      </c>
      <c r="D197" s="108">
        <v>2101039880</v>
      </c>
      <c r="E197" s="108">
        <v>40808222.600000001</v>
      </c>
    </row>
    <row r="198" spans="2:5">
      <c r="B198" s="121" t="s">
        <v>288</v>
      </c>
      <c r="C198" s="93">
        <v>197340880</v>
      </c>
      <c r="D198" s="93">
        <v>197340880</v>
      </c>
      <c r="E198" s="93">
        <v>40808222.600000001</v>
      </c>
    </row>
    <row r="199" spans="2:5">
      <c r="B199" s="123" t="s">
        <v>785</v>
      </c>
      <c r="C199" s="93">
        <v>197340880</v>
      </c>
      <c r="D199" s="93">
        <v>197340880</v>
      </c>
      <c r="E199" s="93">
        <v>40808222.600000001</v>
      </c>
    </row>
    <row r="200" spans="2:5">
      <c r="B200" s="121" t="s">
        <v>329</v>
      </c>
      <c r="C200" s="93">
        <v>2277271495</v>
      </c>
      <c r="D200" s="93">
        <v>1903699000</v>
      </c>
      <c r="E200" s="93">
        <v>0</v>
      </c>
    </row>
    <row r="201" spans="2:5">
      <c r="B201" s="123" t="s">
        <v>814</v>
      </c>
      <c r="C201" s="93">
        <v>2277271495</v>
      </c>
      <c r="D201" s="93">
        <v>1903699000</v>
      </c>
      <c r="E201" s="93">
        <v>0</v>
      </c>
    </row>
    <row r="202" spans="2:5">
      <c r="B202" s="122" t="s">
        <v>330</v>
      </c>
      <c r="C202" s="93">
        <v>2005247299</v>
      </c>
      <c r="D202" s="93">
        <v>2455459718.5899997</v>
      </c>
      <c r="E202" s="93">
        <v>1750745711.7499995</v>
      </c>
    </row>
    <row r="203" spans="2:5">
      <c r="B203" s="120" t="s">
        <v>287</v>
      </c>
      <c r="C203" s="108">
        <v>774959982</v>
      </c>
      <c r="D203" s="108">
        <v>1400265349.8599999</v>
      </c>
      <c r="E203" s="108">
        <v>1154203371.3599999</v>
      </c>
    </row>
    <row r="204" spans="2:5">
      <c r="B204" s="121" t="s">
        <v>3145</v>
      </c>
      <c r="C204" s="93">
        <v>72459838</v>
      </c>
      <c r="D204" s="93">
        <v>0</v>
      </c>
      <c r="E204" s="93">
        <v>0</v>
      </c>
    </row>
    <row r="205" spans="2:5">
      <c r="B205" s="123" t="s">
        <v>815</v>
      </c>
      <c r="C205" s="93">
        <v>72459838</v>
      </c>
      <c r="D205" s="93">
        <v>0</v>
      </c>
      <c r="E205" s="93">
        <v>0</v>
      </c>
    </row>
    <row r="206" spans="2:5">
      <c r="B206" s="121" t="s">
        <v>331</v>
      </c>
      <c r="C206" s="93">
        <v>24990554</v>
      </c>
      <c r="D206" s="93">
        <v>79879906.140000001</v>
      </c>
      <c r="E206" s="93">
        <v>59984400.569999993</v>
      </c>
    </row>
    <row r="207" spans="2:5">
      <c r="B207" s="123" t="s">
        <v>816</v>
      </c>
      <c r="C207" s="93">
        <v>24990554</v>
      </c>
      <c r="D207" s="93">
        <v>79879906.140000001</v>
      </c>
      <c r="E207" s="93">
        <v>59984400.569999993</v>
      </c>
    </row>
    <row r="208" spans="2:5">
      <c r="B208" s="121" t="s">
        <v>3146</v>
      </c>
      <c r="C208" s="93">
        <v>29700000</v>
      </c>
      <c r="D208" s="93">
        <v>10000000</v>
      </c>
      <c r="E208" s="93">
        <v>0</v>
      </c>
    </row>
    <row r="209" spans="2:5">
      <c r="B209" s="123" t="s">
        <v>2983</v>
      </c>
      <c r="C209" s="93">
        <v>29700000</v>
      </c>
      <c r="D209" s="93">
        <v>10000000</v>
      </c>
      <c r="E209" s="93">
        <v>0</v>
      </c>
    </row>
    <row r="210" spans="2:5">
      <c r="B210" s="121" t="s">
        <v>1322</v>
      </c>
      <c r="C210" s="93">
        <v>0</v>
      </c>
      <c r="D210" s="93">
        <v>0</v>
      </c>
      <c r="E210" s="93">
        <v>0</v>
      </c>
    </row>
    <row r="211" spans="2:5">
      <c r="B211" s="123" t="s">
        <v>1323</v>
      </c>
      <c r="C211" s="93">
        <v>0</v>
      </c>
      <c r="D211" s="93">
        <v>0</v>
      </c>
      <c r="E211" s="93">
        <v>0</v>
      </c>
    </row>
    <row r="212" spans="2:5">
      <c r="B212" s="121" t="s">
        <v>1502</v>
      </c>
      <c r="C212" s="93">
        <v>0</v>
      </c>
      <c r="D212" s="93">
        <v>1639536.23</v>
      </c>
      <c r="E212" s="93">
        <v>1639531.36</v>
      </c>
    </row>
    <row r="213" spans="2:5">
      <c r="B213" s="123" t="s">
        <v>1503</v>
      </c>
      <c r="C213" s="93">
        <v>0</v>
      </c>
      <c r="D213" s="93">
        <v>1639536.23</v>
      </c>
      <c r="E213" s="93">
        <v>1639531.36</v>
      </c>
    </row>
    <row r="214" spans="2:5">
      <c r="B214" s="121" t="s">
        <v>3147</v>
      </c>
      <c r="C214" s="93">
        <v>0</v>
      </c>
      <c r="D214" s="93">
        <v>129200.84</v>
      </c>
      <c r="E214" s="93">
        <v>0</v>
      </c>
    </row>
    <row r="215" spans="2:5">
      <c r="B215" s="123" t="s">
        <v>1834</v>
      </c>
      <c r="C215" s="93">
        <v>0</v>
      </c>
      <c r="D215" s="93">
        <v>129200.84</v>
      </c>
      <c r="E215" s="93">
        <v>0</v>
      </c>
    </row>
    <row r="216" spans="2:5">
      <c r="B216" s="121" t="s">
        <v>3148</v>
      </c>
      <c r="C216" s="93">
        <v>0</v>
      </c>
      <c r="D216" s="93">
        <v>3950977.86</v>
      </c>
      <c r="E216" s="93">
        <v>1148799.98</v>
      </c>
    </row>
    <row r="217" spans="2:5">
      <c r="B217" s="123" t="s">
        <v>1504</v>
      </c>
      <c r="C217" s="93">
        <v>0</v>
      </c>
      <c r="D217" s="93">
        <v>1148802.6499999999</v>
      </c>
      <c r="E217" s="93">
        <v>1148799.98</v>
      </c>
    </row>
    <row r="218" spans="2:5">
      <c r="B218" s="123" t="s">
        <v>1834</v>
      </c>
      <c r="C218" s="93">
        <v>0</v>
      </c>
      <c r="D218" s="93">
        <v>2802175.21</v>
      </c>
      <c r="E218" s="93">
        <v>0</v>
      </c>
    </row>
    <row r="219" spans="2:5">
      <c r="B219" s="121" t="s">
        <v>332</v>
      </c>
      <c r="C219" s="93">
        <v>12419163</v>
      </c>
      <c r="D219" s="93">
        <v>19357485.09</v>
      </c>
      <c r="E219" s="93">
        <v>15880546.609999999</v>
      </c>
    </row>
    <row r="220" spans="2:5">
      <c r="B220" s="123" t="s">
        <v>817</v>
      </c>
      <c r="C220" s="93">
        <v>12419163</v>
      </c>
      <c r="D220" s="93">
        <v>19357485.09</v>
      </c>
      <c r="E220" s="93">
        <v>15880546.609999999</v>
      </c>
    </row>
    <row r="221" spans="2:5">
      <c r="B221" s="121" t="s">
        <v>1505</v>
      </c>
      <c r="C221" s="93">
        <v>0</v>
      </c>
      <c r="D221" s="93">
        <v>4570912.2799999993</v>
      </c>
      <c r="E221" s="93">
        <v>0</v>
      </c>
    </row>
    <row r="222" spans="2:5">
      <c r="B222" s="123" t="s">
        <v>1506</v>
      </c>
      <c r="C222" s="93">
        <v>0</v>
      </c>
      <c r="D222" s="93">
        <v>1639536.23</v>
      </c>
      <c r="E222" s="93">
        <v>0</v>
      </c>
    </row>
    <row r="223" spans="2:5">
      <c r="B223" s="123" t="s">
        <v>1835</v>
      </c>
      <c r="C223" s="93">
        <v>0</v>
      </c>
      <c r="D223" s="93">
        <v>2931376.05</v>
      </c>
      <c r="E223" s="93">
        <v>0</v>
      </c>
    </row>
    <row r="224" spans="2:5">
      <c r="B224" s="121" t="s">
        <v>3149</v>
      </c>
      <c r="C224" s="93">
        <v>0</v>
      </c>
      <c r="D224" s="93">
        <v>2931375.45</v>
      </c>
      <c r="E224" s="93">
        <v>0</v>
      </c>
    </row>
    <row r="225" spans="2:5">
      <c r="B225" s="123" t="s">
        <v>1836</v>
      </c>
      <c r="C225" s="93">
        <v>0</v>
      </c>
      <c r="D225" s="93">
        <v>2931375.45</v>
      </c>
      <c r="E225" s="93">
        <v>0</v>
      </c>
    </row>
    <row r="226" spans="2:5">
      <c r="B226" s="121" t="s">
        <v>1507</v>
      </c>
      <c r="C226" s="93">
        <v>0</v>
      </c>
      <c r="D226" s="93">
        <v>1148802.6499999999</v>
      </c>
      <c r="E226" s="93">
        <v>0</v>
      </c>
    </row>
    <row r="227" spans="2:5">
      <c r="B227" s="123" t="s">
        <v>1508</v>
      </c>
      <c r="C227" s="93">
        <v>0</v>
      </c>
      <c r="D227" s="93">
        <v>1148802.6499999999</v>
      </c>
      <c r="E227" s="93">
        <v>0</v>
      </c>
    </row>
    <row r="228" spans="2:5">
      <c r="B228" s="121" t="s">
        <v>1837</v>
      </c>
      <c r="C228" s="93">
        <v>0</v>
      </c>
      <c r="D228" s="93">
        <v>2931376.05</v>
      </c>
      <c r="E228" s="93">
        <v>0</v>
      </c>
    </row>
    <row r="229" spans="2:5">
      <c r="B229" s="123" t="s">
        <v>1838</v>
      </c>
      <c r="C229" s="93">
        <v>0</v>
      </c>
      <c r="D229" s="93">
        <v>2931376.05</v>
      </c>
      <c r="E229" s="93">
        <v>0</v>
      </c>
    </row>
    <row r="230" spans="2:5">
      <c r="B230" s="121" t="s">
        <v>1839</v>
      </c>
      <c r="C230" s="93">
        <v>0</v>
      </c>
      <c r="D230" s="93">
        <v>1769021.72</v>
      </c>
      <c r="E230" s="93">
        <v>0</v>
      </c>
    </row>
    <row r="231" spans="2:5">
      <c r="B231" s="123" t="s">
        <v>1840</v>
      </c>
      <c r="C231" s="93">
        <v>0</v>
      </c>
      <c r="D231" s="93">
        <v>1769021.72</v>
      </c>
      <c r="E231" s="93">
        <v>0</v>
      </c>
    </row>
    <row r="232" spans="2:5">
      <c r="B232" s="121" t="s">
        <v>1841</v>
      </c>
      <c r="C232" s="93">
        <v>0</v>
      </c>
      <c r="D232" s="93">
        <v>1769021.72</v>
      </c>
      <c r="E232" s="93">
        <v>0</v>
      </c>
    </row>
    <row r="233" spans="2:5">
      <c r="B233" s="123" t="s">
        <v>1842</v>
      </c>
      <c r="C233" s="93">
        <v>0</v>
      </c>
      <c r="D233" s="93">
        <v>1769021.72</v>
      </c>
      <c r="E233" s="93">
        <v>0</v>
      </c>
    </row>
    <row r="234" spans="2:5">
      <c r="B234" s="121" t="s">
        <v>3150</v>
      </c>
      <c r="C234" s="93">
        <v>0</v>
      </c>
      <c r="D234" s="93">
        <v>2931376.05</v>
      </c>
      <c r="E234" s="93">
        <v>0</v>
      </c>
    </row>
    <row r="235" spans="2:5">
      <c r="B235" s="123" t="s">
        <v>1843</v>
      </c>
      <c r="C235" s="93">
        <v>0</v>
      </c>
      <c r="D235" s="93">
        <v>2931376.05</v>
      </c>
      <c r="E235" s="93">
        <v>0</v>
      </c>
    </row>
    <row r="236" spans="2:5">
      <c r="B236" s="121" t="s">
        <v>2509</v>
      </c>
      <c r="C236" s="93">
        <v>0</v>
      </c>
      <c r="D236" s="93">
        <v>0</v>
      </c>
      <c r="E236" s="93">
        <v>0</v>
      </c>
    </row>
    <row r="237" spans="2:5">
      <c r="B237" s="123" t="s">
        <v>2510</v>
      </c>
      <c r="C237" s="93">
        <v>0</v>
      </c>
      <c r="D237" s="93">
        <v>0</v>
      </c>
      <c r="E237" s="93">
        <v>0</v>
      </c>
    </row>
    <row r="238" spans="2:5">
      <c r="B238" s="121" t="s">
        <v>3151</v>
      </c>
      <c r="C238" s="93">
        <v>0</v>
      </c>
      <c r="D238" s="93">
        <v>2931376.05</v>
      </c>
      <c r="E238" s="93">
        <v>0</v>
      </c>
    </row>
    <row r="239" spans="2:5">
      <c r="B239" s="123" t="s">
        <v>1844</v>
      </c>
      <c r="C239" s="93">
        <v>0</v>
      </c>
      <c r="D239" s="93">
        <v>2931376.05</v>
      </c>
      <c r="E239" s="93">
        <v>0</v>
      </c>
    </row>
    <row r="240" spans="2:5">
      <c r="B240" s="121" t="s">
        <v>333</v>
      </c>
      <c r="C240" s="93">
        <v>1167998</v>
      </c>
      <c r="D240" s="93">
        <v>5667998</v>
      </c>
      <c r="E240" s="93">
        <v>2895173.96</v>
      </c>
    </row>
    <row r="241" spans="2:5">
      <c r="B241" s="123" t="s">
        <v>818</v>
      </c>
      <c r="C241" s="93">
        <v>1167998</v>
      </c>
      <c r="D241" s="93">
        <v>5667998</v>
      </c>
      <c r="E241" s="93">
        <v>2895173.96</v>
      </c>
    </row>
    <row r="242" spans="2:5">
      <c r="B242" s="121" t="s">
        <v>1845</v>
      </c>
      <c r="C242" s="93">
        <v>0</v>
      </c>
      <c r="D242" s="93">
        <v>2931376.05</v>
      </c>
      <c r="E242" s="93">
        <v>0</v>
      </c>
    </row>
    <row r="243" spans="2:5">
      <c r="B243" s="123" t="s">
        <v>1846</v>
      </c>
      <c r="C243" s="93">
        <v>0</v>
      </c>
      <c r="D243" s="93">
        <v>2931376.05</v>
      </c>
      <c r="E243" s="93">
        <v>0</v>
      </c>
    </row>
    <row r="244" spans="2:5">
      <c r="B244" s="121" t="s">
        <v>1847</v>
      </c>
      <c r="C244" s="93">
        <v>0</v>
      </c>
      <c r="D244" s="93">
        <v>3293988.38</v>
      </c>
      <c r="E244" s="93">
        <v>0</v>
      </c>
    </row>
    <row r="245" spans="2:5">
      <c r="B245" s="123" t="s">
        <v>1848</v>
      </c>
      <c r="C245" s="93">
        <v>0</v>
      </c>
      <c r="D245" s="93">
        <v>3293988.38</v>
      </c>
      <c r="E245" s="93">
        <v>0</v>
      </c>
    </row>
    <row r="246" spans="2:5">
      <c r="B246" s="121" t="s">
        <v>1849</v>
      </c>
      <c r="C246" s="93">
        <v>0</v>
      </c>
      <c r="D246" s="93">
        <v>2931376.05</v>
      </c>
      <c r="E246" s="93">
        <v>0</v>
      </c>
    </row>
    <row r="247" spans="2:5">
      <c r="B247" s="123" t="s">
        <v>1850</v>
      </c>
      <c r="C247" s="93">
        <v>0</v>
      </c>
      <c r="D247" s="93">
        <v>2931376.05</v>
      </c>
      <c r="E247" s="93">
        <v>0</v>
      </c>
    </row>
    <row r="248" spans="2:5">
      <c r="B248" s="121" t="s">
        <v>1851</v>
      </c>
      <c r="C248" s="93">
        <v>0</v>
      </c>
      <c r="D248" s="93">
        <v>1769021.72</v>
      </c>
      <c r="E248" s="93">
        <v>0</v>
      </c>
    </row>
    <row r="249" spans="2:5">
      <c r="B249" s="123" t="s">
        <v>1852</v>
      </c>
      <c r="C249" s="93">
        <v>0</v>
      </c>
      <c r="D249" s="93">
        <v>1769021.72</v>
      </c>
      <c r="E249" s="93">
        <v>0</v>
      </c>
    </row>
    <row r="250" spans="2:5">
      <c r="B250" s="121" t="s">
        <v>1853</v>
      </c>
      <c r="C250" s="93">
        <v>0</v>
      </c>
      <c r="D250" s="93">
        <v>1769021.72</v>
      </c>
      <c r="E250" s="93">
        <v>0</v>
      </c>
    </row>
    <row r="251" spans="2:5">
      <c r="B251" s="123" t="s">
        <v>1854</v>
      </c>
      <c r="C251" s="93">
        <v>0</v>
      </c>
      <c r="D251" s="93">
        <v>1769021.72</v>
      </c>
      <c r="E251" s="93">
        <v>0</v>
      </c>
    </row>
    <row r="252" spans="2:5">
      <c r="B252" s="121" t="s">
        <v>3152</v>
      </c>
      <c r="C252" s="93">
        <v>0</v>
      </c>
      <c r="D252" s="93">
        <v>2931376.05</v>
      </c>
      <c r="E252" s="93">
        <v>0</v>
      </c>
    </row>
    <row r="253" spans="2:5">
      <c r="B253" s="123" t="s">
        <v>1855</v>
      </c>
      <c r="C253" s="93">
        <v>0</v>
      </c>
      <c r="D253" s="93">
        <v>2931376.05</v>
      </c>
      <c r="E253" s="93">
        <v>0</v>
      </c>
    </row>
    <row r="254" spans="2:5">
      <c r="B254" s="121" t="s">
        <v>1296</v>
      </c>
      <c r="C254" s="93">
        <v>0</v>
      </c>
      <c r="D254" s="93">
        <v>3602749.39</v>
      </c>
      <c r="E254" s="93">
        <v>3602749.39</v>
      </c>
    </row>
    <row r="255" spans="2:5">
      <c r="B255" s="123" t="s">
        <v>1297</v>
      </c>
      <c r="C255" s="93">
        <v>0</v>
      </c>
      <c r="D255" s="93">
        <v>3602749.39</v>
      </c>
      <c r="E255" s="93">
        <v>3602749.39</v>
      </c>
    </row>
    <row r="256" spans="2:5">
      <c r="B256" s="121" t="s">
        <v>334</v>
      </c>
      <c r="C256" s="93">
        <v>2466671</v>
      </c>
      <c r="D256" s="93">
        <v>0</v>
      </c>
      <c r="E256" s="93">
        <v>0</v>
      </c>
    </row>
    <row r="257" spans="2:5">
      <c r="B257" s="123" t="s">
        <v>819</v>
      </c>
      <c r="C257" s="93">
        <v>2466671</v>
      </c>
      <c r="D257" s="93">
        <v>0</v>
      </c>
      <c r="E257" s="93">
        <v>0</v>
      </c>
    </row>
    <row r="258" spans="2:5">
      <c r="B258" s="121" t="s">
        <v>3153</v>
      </c>
      <c r="C258" s="93">
        <v>0</v>
      </c>
      <c r="D258" s="93">
        <v>1769021.72</v>
      </c>
      <c r="E258" s="93">
        <v>0</v>
      </c>
    </row>
    <row r="259" spans="2:5">
      <c r="B259" s="123" t="s">
        <v>1856</v>
      </c>
      <c r="C259" s="93">
        <v>0</v>
      </c>
      <c r="D259" s="93">
        <v>1769021.72</v>
      </c>
      <c r="E259" s="93">
        <v>0</v>
      </c>
    </row>
    <row r="260" spans="2:5">
      <c r="B260" s="121" t="s">
        <v>3154</v>
      </c>
      <c r="C260" s="93">
        <v>0</v>
      </c>
      <c r="D260" s="93">
        <v>129200.84</v>
      </c>
      <c r="E260" s="93">
        <v>0</v>
      </c>
    </row>
    <row r="261" spans="2:5">
      <c r="B261" s="123" t="s">
        <v>1857</v>
      </c>
      <c r="C261" s="93">
        <v>0</v>
      </c>
      <c r="D261" s="93">
        <v>129200.84</v>
      </c>
      <c r="E261" s="93">
        <v>0</v>
      </c>
    </row>
    <row r="262" spans="2:5">
      <c r="B262" s="121" t="s">
        <v>335</v>
      </c>
      <c r="C262" s="93">
        <v>4231239</v>
      </c>
      <c r="D262" s="93">
        <v>2802177.21</v>
      </c>
      <c r="E262" s="93">
        <v>0</v>
      </c>
    </row>
    <row r="263" spans="2:5">
      <c r="B263" s="123" t="s">
        <v>820</v>
      </c>
      <c r="C263" s="93">
        <v>4231239</v>
      </c>
      <c r="D263" s="93">
        <v>2</v>
      </c>
      <c r="E263" s="93">
        <v>0</v>
      </c>
    </row>
    <row r="264" spans="2:5">
      <c r="B264" s="123" t="s">
        <v>1857</v>
      </c>
      <c r="C264" s="93">
        <v>0</v>
      </c>
      <c r="D264" s="93">
        <v>2802175.21</v>
      </c>
      <c r="E264" s="93">
        <v>0</v>
      </c>
    </row>
    <row r="265" spans="2:5">
      <c r="B265" s="121" t="s">
        <v>1858</v>
      </c>
      <c r="C265" s="93">
        <v>0</v>
      </c>
      <c r="D265" s="93">
        <v>1235223.4099999999</v>
      </c>
      <c r="E265" s="93">
        <v>0</v>
      </c>
    </row>
    <row r="266" spans="2:5">
      <c r="B266" s="123" t="s">
        <v>1859</v>
      </c>
      <c r="C266" s="93">
        <v>0</v>
      </c>
      <c r="D266" s="93">
        <v>1235223.4099999999</v>
      </c>
      <c r="E266" s="93">
        <v>0</v>
      </c>
    </row>
    <row r="267" spans="2:5">
      <c r="B267" s="121" t="s">
        <v>3155</v>
      </c>
      <c r="C267" s="93">
        <v>0</v>
      </c>
      <c r="D267" s="93">
        <v>2931376.05</v>
      </c>
      <c r="E267" s="93">
        <v>0</v>
      </c>
    </row>
    <row r="268" spans="2:5">
      <c r="B268" s="123" t="s">
        <v>1860</v>
      </c>
      <c r="C268" s="93">
        <v>0</v>
      </c>
      <c r="D268" s="93">
        <v>2931376.05</v>
      </c>
      <c r="E268" s="93">
        <v>0</v>
      </c>
    </row>
    <row r="269" spans="2:5">
      <c r="B269" s="121" t="s">
        <v>1324</v>
      </c>
      <c r="C269" s="93">
        <v>0</v>
      </c>
      <c r="D269" s="93">
        <v>34051653.789999999</v>
      </c>
      <c r="E269" s="93">
        <v>34051652.469999999</v>
      </c>
    </row>
    <row r="270" spans="2:5">
      <c r="B270" s="123" t="s">
        <v>1325</v>
      </c>
      <c r="C270" s="93">
        <v>0</v>
      </c>
      <c r="D270" s="93">
        <v>34051653.789999999</v>
      </c>
      <c r="E270" s="93">
        <v>34051652.469999999</v>
      </c>
    </row>
    <row r="271" spans="2:5">
      <c r="B271" s="121" t="s">
        <v>1861</v>
      </c>
      <c r="C271" s="93">
        <v>0</v>
      </c>
      <c r="D271" s="93">
        <v>1769021.72</v>
      </c>
      <c r="E271" s="93">
        <v>0</v>
      </c>
    </row>
    <row r="272" spans="2:5">
      <c r="B272" s="123" t="s">
        <v>1862</v>
      </c>
      <c r="C272" s="93">
        <v>0</v>
      </c>
      <c r="D272" s="93">
        <v>1769021.72</v>
      </c>
      <c r="E272" s="93">
        <v>0</v>
      </c>
    </row>
    <row r="273" spans="2:5">
      <c r="B273" s="121" t="s">
        <v>1863</v>
      </c>
      <c r="C273" s="93">
        <v>0</v>
      </c>
      <c r="D273" s="93">
        <v>1769021.72</v>
      </c>
      <c r="E273" s="93">
        <v>0</v>
      </c>
    </row>
    <row r="274" spans="2:5">
      <c r="B274" s="123" t="s">
        <v>1864</v>
      </c>
      <c r="C274" s="93">
        <v>0</v>
      </c>
      <c r="D274" s="93">
        <v>1769021.72</v>
      </c>
      <c r="E274" s="93">
        <v>0</v>
      </c>
    </row>
    <row r="275" spans="2:5">
      <c r="B275" s="121" t="s">
        <v>3156</v>
      </c>
      <c r="C275" s="93">
        <v>0</v>
      </c>
      <c r="D275" s="93">
        <v>1769021.72</v>
      </c>
      <c r="E275" s="93">
        <v>0</v>
      </c>
    </row>
    <row r="276" spans="2:5">
      <c r="B276" s="123" t="s">
        <v>1865</v>
      </c>
      <c r="C276" s="93">
        <v>0</v>
      </c>
      <c r="D276" s="93">
        <v>1769021.72</v>
      </c>
      <c r="E276" s="93">
        <v>0</v>
      </c>
    </row>
    <row r="277" spans="2:5">
      <c r="B277" s="121" t="s">
        <v>3157</v>
      </c>
      <c r="C277" s="93">
        <v>0</v>
      </c>
      <c r="D277" s="93">
        <v>2571474.9900000002</v>
      </c>
      <c r="E277" s="93">
        <v>1596291.33</v>
      </c>
    </row>
    <row r="278" spans="2:5">
      <c r="B278" s="123" t="s">
        <v>2944</v>
      </c>
      <c r="C278" s="93">
        <v>0</v>
      </c>
      <c r="D278" s="93">
        <v>2571474.9900000002</v>
      </c>
      <c r="E278" s="93">
        <v>1596291.33</v>
      </c>
    </row>
    <row r="279" spans="2:5">
      <c r="B279" s="121" t="s">
        <v>336</v>
      </c>
      <c r="C279" s="93">
        <v>14800024</v>
      </c>
      <c r="D279" s="93">
        <v>105776256</v>
      </c>
      <c r="E279" s="93">
        <v>71978713.370000005</v>
      </c>
    </row>
    <row r="280" spans="2:5">
      <c r="B280" s="123" t="s">
        <v>821</v>
      </c>
      <c r="C280" s="93">
        <v>14800024</v>
      </c>
      <c r="D280" s="93">
        <v>105776256</v>
      </c>
      <c r="E280" s="93">
        <v>71978713.370000005</v>
      </c>
    </row>
    <row r="281" spans="2:5">
      <c r="B281" s="121" t="s">
        <v>2996</v>
      </c>
      <c r="C281" s="93">
        <v>0</v>
      </c>
      <c r="D281" s="93">
        <v>11946507.189999999</v>
      </c>
      <c r="E281" s="93">
        <v>11946507.189999999</v>
      </c>
    </row>
    <row r="282" spans="2:5">
      <c r="B282" s="123" t="s">
        <v>2997</v>
      </c>
      <c r="C282" s="93">
        <v>0</v>
      </c>
      <c r="D282" s="93">
        <v>11946507.189999999</v>
      </c>
      <c r="E282" s="93">
        <v>11946507.189999999</v>
      </c>
    </row>
    <row r="283" spans="2:5">
      <c r="B283" s="121" t="s">
        <v>3534</v>
      </c>
      <c r="C283" s="93">
        <v>0</v>
      </c>
      <c r="D283" s="93">
        <v>15000000</v>
      </c>
      <c r="E283" s="93">
        <v>0</v>
      </c>
    </row>
    <row r="284" spans="2:5">
      <c r="B284" s="123" t="s">
        <v>3535</v>
      </c>
      <c r="C284" s="93">
        <v>0</v>
      </c>
      <c r="D284" s="93">
        <v>15000000</v>
      </c>
      <c r="E284" s="93">
        <v>0</v>
      </c>
    </row>
    <row r="285" spans="2:5">
      <c r="B285" s="121" t="s">
        <v>337</v>
      </c>
      <c r="C285" s="93">
        <v>2502534</v>
      </c>
      <c r="D285" s="93">
        <v>11843210.41</v>
      </c>
      <c r="E285" s="93">
        <v>9161320.1999999993</v>
      </c>
    </row>
    <row r="286" spans="2:5">
      <c r="B286" s="123" t="s">
        <v>822</v>
      </c>
      <c r="C286" s="93">
        <v>2502534</v>
      </c>
      <c r="D286" s="93">
        <v>11843210.41</v>
      </c>
      <c r="E286" s="93">
        <v>9161320.1999999993</v>
      </c>
    </row>
    <row r="287" spans="2:5">
      <c r="B287" s="121" t="s">
        <v>2998</v>
      </c>
      <c r="C287" s="93">
        <v>0</v>
      </c>
      <c r="D287" s="93">
        <v>20000000</v>
      </c>
      <c r="E287" s="93">
        <v>0</v>
      </c>
    </row>
    <row r="288" spans="2:5">
      <c r="B288" s="123" t="s">
        <v>2999</v>
      </c>
      <c r="C288" s="93">
        <v>0</v>
      </c>
      <c r="D288" s="93">
        <v>20000000</v>
      </c>
      <c r="E288" s="93">
        <v>0</v>
      </c>
    </row>
    <row r="289" spans="2:5">
      <c r="B289" s="121" t="s">
        <v>1298</v>
      </c>
      <c r="C289" s="93">
        <v>0</v>
      </c>
      <c r="D289" s="93">
        <v>131996016.51000001</v>
      </c>
      <c r="E289" s="93">
        <v>131996016.51000001</v>
      </c>
    </row>
    <row r="290" spans="2:5">
      <c r="B290" s="123" t="s">
        <v>3000</v>
      </c>
      <c r="C290" s="93">
        <v>0</v>
      </c>
      <c r="D290" s="93">
        <v>6996016.5099999998</v>
      </c>
      <c r="E290" s="93">
        <v>6996016.5099999998</v>
      </c>
    </row>
    <row r="291" spans="2:5">
      <c r="B291" s="123" t="s">
        <v>1299</v>
      </c>
      <c r="C291" s="93">
        <v>0</v>
      </c>
      <c r="D291" s="93">
        <v>125000000</v>
      </c>
      <c r="E291" s="93">
        <v>125000000</v>
      </c>
    </row>
    <row r="292" spans="2:5">
      <c r="B292" s="121" t="s">
        <v>338</v>
      </c>
      <c r="C292" s="93">
        <v>7451498</v>
      </c>
      <c r="D292" s="93">
        <v>26143085</v>
      </c>
      <c r="E292" s="93">
        <v>18107736.900000002</v>
      </c>
    </row>
    <row r="293" spans="2:5">
      <c r="B293" s="123" t="s">
        <v>823</v>
      </c>
      <c r="C293" s="93">
        <v>7451498</v>
      </c>
      <c r="D293" s="93">
        <v>26143085</v>
      </c>
      <c r="E293" s="93">
        <v>18107736.900000002</v>
      </c>
    </row>
    <row r="294" spans="2:5">
      <c r="B294" s="121" t="s">
        <v>3158</v>
      </c>
      <c r="C294" s="93">
        <v>0</v>
      </c>
      <c r="D294" s="93">
        <v>27402981.050000001</v>
      </c>
      <c r="E294" s="93">
        <v>27307296</v>
      </c>
    </row>
    <row r="295" spans="2:5">
      <c r="B295" s="123" t="s">
        <v>3001</v>
      </c>
      <c r="C295" s="93">
        <v>0</v>
      </c>
      <c r="D295" s="93">
        <v>27402981.050000001</v>
      </c>
      <c r="E295" s="93">
        <v>27307296</v>
      </c>
    </row>
    <row r="296" spans="2:5">
      <c r="B296" s="121" t="s">
        <v>3002</v>
      </c>
      <c r="C296" s="93">
        <v>0</v>
      </c>
      <c r="D296" s="93">
        <v>41540906.520000003</v>
      </c>
      <c r="E296" s="93">
        <v>39823140</v>
      </c>
    </row>
    <row r="297" spans="2:5">
      <c r="B297" s="123" t="s">
        <v>3003</v>
      </c>
      <c r="C297" s="93">
        <v>0</v>
      </c>
      <c r="D297" s="93">
        <v>41540906.520000003</v>
      </c>
      <c r="E297" s="93">
        <v>39823140</v>
      </c>
    </row>
    <row r="298" spans="2:5">
      <c r="B298" s="121" t="s">
        <v>3452</v>
      </c>
      <c r="C298" s="93">
        <v>0</v>
      </c>
      <c r="D298" s="93">
        <v>9638806.8300000001</v>
      </c>
      <c r="E298" s="93">
        <v>5703570</v>
      </c>
    </row>
    <row r="299" spans="2:5">
      <c r="B299" s="123" t="s">
        <v>3453</v>
      </c>
      <c r="C299" s="93">
        <v>0</v>
      </c>
      <c r="D299" s="93">
        <v>9638806.8300000001</v>
      </c>
      <c r="E299" s="93">
        <v>5703570</v>
      </c>
    </row>
    <row r="300" spans="2:5">
      <c r="B300" s="121" t="s">
        <v>3159</v>
      </c>
      <c r="C300" s="93">
        <v>252598277</v>
      </c>
      <c r="D300" s="93">
        <v>436392097</v>
      </c>
      <c r="E300" s="93">
        <v>386392097.29000002</v>
      </c>
    </row>
    <row r="301" spans="2:5">
      <c r="B301" s="123" t="s">
        <v>824</v>
      </c>
      <c r="C301" s="93">
        <v>252598277</v>
      </c>
      <c r="D301" s="93">
        <v>436392097</v>
      </c>
      <c r="E301" s="93">
        <v>386392097.29000002</v>
      </c>
    </row>
    <row r="302" spans="2:5">
      <c r="B302" s="121" t="s">
        <v>339</v>
      </c>
      <c r="C302" s="93">
        <v>2115619</v>
      </c>
      <c r="D302" s="93">
        <v>8685745</v>
      </c>
      <c r="E302" s="93">
        <v>4063559.36</v>
      </c>
    </row>
    <row r="303" spans="2:5">
      <c r="B303" s="123" t="s">
        <v>825</v>
      </c>
      <c r="C303" s="93">
        <v>2115619</v>
      </c>
      <c r="D303" s="93">
        <v>8685745</v>
      </c>
      <c r="E303" s="93">
        <v>4063559.36</v>
      </c>
    </row>
    <row r="304" spans="2:5">
      <c r="B304" s="121" t="s">
        <v>340</v>
      </c>
      <c r="C304" s="93">
        <v>10000000</v>
      </c>
      <c r="D304" s="93">
        <v>10000000.869999999</v>
      </c>
      <c r="E304" s="93">
        <v>0</v>
      </c>
    </row>
    <row r="305" spans="2:5">
      <c r="B305" s="123" t="s">
        <v>826</v>
      </c>
      <c r="C305" s="93">
        <v>10000000</v>
      </c>
      <c r="D305" s="93">
        <v>10000000.869999999</v>
      </c>
      <c r="E305" s="93">
        <v>0</v>
      </c>
    </row>
    <row r="306" spans="2:5">
      <c r="B306" s="121" t="s">
        <v>341</v>
      </c>
      <c r="C306" s="93">
        <v>143298681</v>
      </c>
      <c r="D306" s="93">
        <v>123811130</v>
      </c>
      <c r="E306" s="93">
        <v>123750058.63</v>
      </c>
    </row>
    <row r="307" spans="2:5">
      <c r="B307" s="123" t="s">
        <v>827</v>
      </c>
      <c r="C307" s="93">
        <v>143298681</v>
      </c>
      <c r="D307" s="93">
        <v>123811130</v>
      </c>
      <c r="E307" s="93">
        <v>123750058.63</v>
      </c>
    </row>
    <row r="308" spans="2:5">
      <c r="B308" s="121" t="s">
        <v>342</v>
      </c>
      <c r="C308" s="93">
        <v>192869700</v>
      </c>
      <c r="D308" s="93">
        <v>178648012</v>
      </c>
      <c r="E308" s="93">
        <v>175648009.80999997</v>
      </c>
    </row>
    <row r="309" spans="2:5">
      <c r="B309" s="123" t="s">
        <v>828</v>
      </c>
      <c r="C309" s="93">
        <v>192869700</v>
      </c>
      <c r="D309" s="93">
        <v>178648012</v>
      </c>
      <c r="E309" s="93">
        <v>175648009.80999997</v>
      </c>
    </row>
    <row r="310" spans="2:5">
      <c r="B310" s="121" t="s">
        <v>343</v>
      </c>
      <c r="C310" s="93">
        <v>1888186</v>
      </c>
      <c r="D310" s="93">
        <v>19161584.850000001</v>
      </c>
      <c r="E310" s="93">
        <v>18526200.43</v>
      </c>
    </row>
    <row r="311" spans="2:5">
      <c r="B311" s="123" t="s">
        <v>829</v>
      </c>
      <c r="C311" s="93">
        <v>1888186</v>
      </c>
      <c r="D311" s="93">
        <v>19161584.850000001</v>
      </c>
      <c r="E311" s="93">
        <v>18526200.43</v>
      </c>
    </row>
    <row r="312" spans="2:5">
      <c r="B312" s="121" t="s">
        <v>3454</v>
      </c>
      <c r="C312" s="93">
        <v>0</v>
      </c>
      <c r="D312" s="93">
        <v>1316519.95</v>
      </c>
      <c r="E312" s="93">
        <v>0</v>
      </c>
    </row>
    <row r="313" spans="2:5">
      <c r="B313" s="123" t="s">
        <v>3455</v>
      </c>
      <c r="C313" s="93">
        <v>0</v>
      </c>
      <c r="D313" s="93">
        <v>1316519.95</v>
      </c>
      <c r="E313" s="93">
        <v>0</v>
      </c>
    </row>
    <row r="314" spans="2:5">
      <c r="B314" s="121" t="s">
        <v>1429</v>
      </c>
      <c r="C314" s="93">
        <v>0</v>
      </c>
      <c r="D314" s="93">
        <v>9328022.0199999996</v>
      </c>
      <c r="E314" s="93">
        <v>9000000</v>
      </c>
    </row>
    <row r="315" spans="2:5">
      <c r="B315" s="123" t="s">
        <v>1430</v>
      </c>
      <c r="C315" s="93">
        <v>0</v>
      </c>
      <c r="D315" s="93">
        <v>9328022.0199999996</v>
      </c>
      <c r="E315" s="93">
        <v>9000000</v>
      </c>
    </row>
    <row r="316" spans="2:5">
      <c r="B316" s="120" t="s">
        <v>304</v>
      </c>
      <c r="C316" s="108">
        <v>0</v>
      </c>
      <c r="D316" s="108">
        <v>13000000</v>
      </c>
      <c r="E316" s="108">
        <v>10393253.870000001</v>
      </c>
    </row>
    <row r="317" spans="2:5">
      <c r="B317" s="121" t="s">
        <v>1322</v>
      </c>
      <c r="C317" s="93">
        <v>0</v>
      </c>
      <c r="D317" s="93">
        <v>8000000</v>
      </c>
      <c r="E317" s="93">
        <v>7223389</v>
      </c>
    </row>
    <row r="318" spans="2:5">
      <c r="B318" s="123" t="s">
        <v>1323</v>
      </c>
      <c r="C318" s="93">
        <v>0</v>
      </c>
      <c r="D318" s="93">
        <v>8000000</v>
      </c>
      <c r="E318" s="93">
        <v>7223389</v>
      </c>
    </row>
    <row r="319" spans="2:5">
      <c r="B319" s="121" t="s">
        <v>1429</v>
      </c>
      <c r="C319" s="93">
        <v>0</v>
      </c>
      <c r="D319" s="93">
        <v>5000000</v>
      </c>
      <c r="E319" s="93">
        <v>3169864.87</v>
      </c>
    </row>
    <row r="320" spans="2:5">
      <c r="B320" s="123" t="s">
        <v>1430</v>
      </c>
      <c r="C320" s="93">
        <v>0</v>
      </c>
      <c r="D320" s="93">
        <v>5000000</v>
      </c>
      <c r="E320" s="93">
        <v>3169864.87</v>
      </c>
    </row>
    <row r="321" spans="2:5">
      <c r="B321" s="120" t="s">
        <v>290</v>
      </c>
      <c r="C321" s="108">
        <v>1230287317</v>
      </c>
      <c r="D321" s="108">
        <v>1042194368.73</v>
      </c>
      <c r="E321" s="108">
        <v>586149086.51999998</v>
      </c>
    </row>
    <row r="322" spans="2:5">
      <c r="B322" s="121" t="s">
        <v>3146</v>
      </c>
      <c r="C322" s="93">
        <v>853818779</v>
      </c>
      <c r="D322" s="93">
        <v>704561794.89999998</v>
      </c>
      <c r="E322" s="93">
        <v>290597546.59000003</v>
      </c>
    </row>
    <row r="323" spans="2:5">
      <c r="B323" s="123" t="s">
        <v>2983</v>
      </c>
      <c r="C323" s="93">
        <v>853818779</v>
      </c>
      <c r="D323" s="93">
        <v>704561794.89999998</v>
      </c>
      <c r="E323" s="93">
        <v>290597546.59000003</v>
      </c>
    </row>
    <row r="324" spans="2:5">
      <c r="B324" s="121" t="s">
        <v>344</v>
      </c>
      <c r="C324" s="93">
        <v>376468538</v>
      </c>
      <c r="D324" s="93">
        <v>337632573.83000004</v>
      </c>
      <c r="E324" s="93">
        <v>295551539.92999995</v>
      </c>
    </row>
    <row r="325" spans="2:5">
      <c r="B325" s="123" t="s">
        <v>2983</v>
      </c>
      <c r="C325" s="93">
        <v>376468538</v>
      </c>
      <c r="D325" s="93">
        <v>337632573.83000004</v>
      </c>
      <c r="E325" s="93">
        <v>295551539.92999995</v>
      </c>
    </row>
    <row r="326" spans="2:5">
      <c r="B326" s="122" t="s">
        <v>345</v>
      </c>
      <c r="C326" s="93">
        <v>512665249</v>
      </c>
      <c r="D326" s="93">
        <v>948745277.49000001</v>
      </c>
      <c r="E326" s="93">
        <v>757308903.51999998</v>
      </c>
    </row>
    <row r="327" spans="2:5">
      <c r="B327" s="120" t="s">
        <v>287</v>
      </c>
      <c r="C327" s="108">
        <v>255522400</v>
      </c>
      <c r="D327" s="108">
        <v>603205907.78999996</v>
      </c>
      <c r="E327" s="108">
        <v>455514922.03999996</v>
      </c>
    </row>
    <row r="328" spans="2:5">
      <c r="B328" s="121" t="s">
        <v>1509</v>
      </c>
      <c r="C328" s="93">
        <v>0</v>
      </c>
      <c r="D328" s="93">
        <v>1157229.0900000001</v>
      </c>
      <c r="E328" s="93">
        <v>1157222.27</v>
      </c>
    </row>
    <row r="329" spans="2:5">
      <c r="B329" s="123" t="s">
        <v>1510</v>
      </c>
      <c r="C329" s="93">
        <v>0</v>
      </c>
      <c r="D329" s="93">
        <v>1157229.0900000001</v>
      </c>
      <c r="E329" s="93">
        <v>1157222.27</v>
      </c>
    </row>
    <row r="330" spans="2:5">
      <c r="B330" s="121" t="s">
        <v>346</v>
      </c>
      <c r="C330" s="93">
        <v>2466670</v>
      </c>
      <c r="D330" s="93">
        <v>0</v>
      </c>
      <c r="E330" s="93">
        <v>0</v>
      </c>
    </row>
    <row r="331" spans="2:5">
      <c r="B331" s="123" t="s">
        <v>830</v>
      </c>
      <c r="C331" s="93">
        <v>2466670</v>
      </c>
      <c r="D331" s="93">
        <v>0</v>
      </c>
      <c r="E331" s="93">
        <v>0</v>
      </c>
    </row>
    <row r="332" spans="2:5">
      <c r="B332" s="121" t="s">
        <v>3160</v>
      </c>
      <c r="C332" s="93">
        <v>0</v>
      </c>
      <c r="D332" s="93">
        <v>1651556.3499999999</v>
      </c>
      <c r="E332" s="93">
        <v>1651551.38</v>
      </c>
    </row>
    <row r="333" spans="2:5">
      <c r="B333" s="123" t="s">
        <v>1511</v>
      </c>
      <c r="C333" s="93">
        <v>0</v>
      </c>
      <c r="D333" s="93">
        <v>1651556.3499999999</v>
      </c>
      <c r="E333" s="93">
        <v>1651551.38</v>
      </c>
    </row>
    <row r="334" spans="2:5">
      <c r="B334" s="121" t="s">
        <v>3161</v>
      </c>
      <c r="C334" s="93">
        <v>12495276</v>
      </c>
      <c r="D334" s="93">
        <v>31439670.469999999</v>
      </c>
      <c r="E334" s="93">
        <v>27210961.43</v>
      </c>
    </row>
    <row r="335" spans="2:5">
      <c r="B335" s="123" t="s">
        <v>831</v>
      </c>
      <c r="C335" s="93">
        <v>12495276</v>
      </c>
      <c r="D335" s="93">
        <v>31439670.469999999</v>
      </c>
      <c r="E335" s="93">
        <v>27210961.43</v>
      </c>
    </row>
    <row r="336" spans="2:5">
      <c r="B336" s="121" t="s">
        <v>3162</v>
      </c>
      <c r="C336" s="93">
        <v>16001865</v>
      </c>
      <c r="D336" s="93">
        <v>11846610.780000001</v>
      </c>
      <c r="E336" s="93">
        <v>11672644.58</v>
      </c>
    </row>
    <row r="337" spans="2:5">
      <c r="B337" s="123" t="s">
        <v>832</v>
      </c>
      <c r="C337" s="93">
        <v>16001865</v>
      </c>
      <c r="D337" s="93">
        <v>11846610.780000001</v>
      </c>
      <c r="E337" s="93">
        <v>11672644.58</v>
      </c>
    </row>
    <row r="338" spans="2:5">
      <c r="B338" s="121" t="s">
        <v>1512</v>
      </c>
      <c r="C338" s="93">
        <v>0</v>
      </c>
      <c r="D338" s="93">
        <v>1157229.0900000001</v>
      </c>
      <c r="E338" s="93">
        <v>1157222.27</v>
      </c>
    </row>
    <row r="339" spans="2:5">
      <c r="B339" s="123" t="s">
        <v>1513</v>
      </c>
      <c r="C339" s="93">
        <v>0</v>
      </c>
      <c r="D339" s="93">
        <v>1157229.0900000001</v>
      </c>
      <c r="E339" s="93">
        <v>1157222.27</v>
      </c>
    </row>
    <row r="340" spans="2:5">
      <c r="B340" s="121" t="s">
        <v>3163</v>
      </c>
      <c r="C340" s="93">
        <v>0</v>
      </c>
      <c r="D340" s="93">
        <v>1651556.3499999999</v>
      </c>
      <c r="E340" s="93">
        <v>1651551.38</v>
      </c>
    </row>
    <row r="341" spans="2:5">
      <c r="B341" s="123" t="s">
        <v>1514</v>
      </c>
      <c r="C341" s="93">
        <v>0</v>
      </c>
      <c r="D341" s="93">
        <v>1651556.3499999999</v>
      </c>
      <c r="E341" s="93">
        <v>1651551.38</v>
      </c>
    </row>
    <row r="342" spans="2:5">
      <c r="B342" s="121" t="s">
        <v>1326</v>
      </c>
      <c r="C342" s="93">
        <v>0</v>
      </c>
      <c r="D342" s="93">
        <v>135000000</v>
      </c>
      <c r="E342" s="93">
        <v>100000000</v>
      </c>
    </row>
    <row r="343" spans="2:5">
      <c r="B343" s="123" t="s">
        <v>1327</v>
      </c>
      <c r="C343" s="93">
        <v>0</v>
      </c>
      <c r="D343" s="93">
        <v>135000000</v>
      </c>
      <c r="E343" s="93">
        <v>100000000</v>
      </c>
    </row>
    <row r="344" spans="2:5">
      <c r="B344" s="121" t="s">
        <v>1515</v>
      </c>
      <c r="C344" s="93">
        <v>0</v>
      </c>
      <c r="D344" s="93">
        <v>3100940.7800000003</v>
      </c>
      <c r="E344" s="93">
        <v>3100932.77</v>
      </c>
    </row>
    <row r="345" spans="2:5">
      <c r="B345" s="123" t="s">
        <v>1516</v>
      </c>
      <c r="C345" s="93">
        <v>0</v>
      </c>
      <c r="D345" s="93">
        <v>3100940.7800000003</v>
      </c>
      <c r="E345" s="93">
        <v>3100932.77</v>
      </c>
    </row>
    <row r="346" spans="2:5">
      <c r="B346" s="121" t="s">
        <v>3164</v>
      </c>
      <c r="C346" s="93">
        <v>0</v>
      </c>
      <c r="D346" s="93">
        <v>36595704.759999998</v>
      </c>
      <c r="E346" s="93">
        <v>35439014.18</v>
      </c>
    </row>
    <row r="347" spans="2:5">
      <c r="B347" s="123" t="s">
        <v>3004</v>
      </c>
      <c r="C347" s="93">
        <v>0</v>
      </c>
      <c r="D347" s="93">
        <v>36595704.759999998</v>
      </c>
      <c r="E347" s="93">
        <v>35439014.18</v>
      </c>
    </row>
    <row r="348" spans="2:5">
      <c r="B348" s="121" t="s">
        <v>1517</v>
      </c>
      <c r="C348" s="93">
        <v>0</v>
      </c>
      <c r="D348" s="93">
        <v>3100940.7800000003</v>
      </c>
      <c r="E348" s="93">
        <v>3100932.77</v>
      </c>
    </row>
    <row r="349" spans="2:5">
      <c r="B349" s="123" t="s">
        <v>1518</v>
      </c>
      <c r="C349" s="93">
        <v>0</v>
      </c>
      <c r="D349" s="93">
        <v>3100940.7800000003</v>
      </c>
      <c r="E349" s="93">
        <v>3100932.77</v>
      </c>
    </row>
    <row r="350" spans="2:5">
      <c r="B350" s="121" t="s">
        <v>3165</v>
      </c>
      <c r="C350" s="93">
        <v>0</v>
      </c>
      <c r="D350" s="93">
        <v>33635034.980000004</v>
      </c>
      <c r="E350" s="93">
        <v>31378040</v>
      </c>
    </row>
    <row r="351" spans="2:5">
      <c r="B351" s="123" t="s">
        <v>3005</v>
      </c>
      <c r="C351" s="93">
        <v>0</v>
      </c>
      <c r="D351" s="93">
        <v>33635034.980000004</v>
      </c>
      <c r="E351" s="93">
        <v>31378040</v>
      </c>
    </row>
    <row r="352" spans="2:5">
      <c r="B352" s="121" t="s">
        <v>347</v>
      </c>
      <c r="C352" s="93">
        <v>1241916</v>
      </c>
      <c r="D352" s="93">
        <v>9806424</v>
      </c>
      <c r="E352" s="93">
        <v>9806422.0500000007</v>
      </c>
    </row>
    <row r="353" spans="2:5">
      <c r="B353" s="123" t="s">
        <v>833</v>
      </c>
      <c r="C353" s="93">
        <v>1241916</v>
      </c>
      <c r="D353" s="93">
        <v>9806424</v>
      </c>
      <c r="E353" s="93">
        <v>9806422.0500000007</v>
      </c>
    </row>
    <row r="354" spans="2:5">
      <c r="B354" s="121" t="s">
        <v>348</v>
      </c>
      <c r="C354" s="93">
        <v>1057624</v>
      </c>
      <c r="D354" s="93">
        <v>16727660.68</v>
      </c>
      <c r="E354" s="93">
        <v>9925968.2200000007</v>
      </c>
    </row>
    <row r="355" spans="2:5">
      <c r="B355" s="123" t="s">
        <v>834</v>
      </c>
      <c r="C355" s="93">
        <v>1057624</v>
      </c>
      <c r="D355" s="93">
        <v>16727660.68</v>
      </c>
      <c r="E355" s="93">
        <v>9925968.2200000007</v>
      </c>
    </row>
    <row r="356" spans="2:5">
      <c r="B356" s="121" t="s">
        <v>349</v>
      </c>
      <c r="C356" s="93">
        <v>9866683</v>
      </c>
      <c r="D356" s="93">
        <v>16631593.01</v>
      </c>
      <c r="E356" s="93">
        <v>2964921.27</v>
      </c>
    </row>
    <row r="357" spans="2:5">
      <c r="B357" s="123" t="s">
        <v>835</v>
      </c>
      <c r="C357" s="93">
        <v>9866683</v>
      </c>
      <c r="D357" s="93">
        <v>16631593.01</v>
      </c>
      <c r="E357" s="93">
        <v>2964921.27</v>
      </c>
    </row>
    <row r="358" spans="2:5">
      <c r="B358" s="121" t="s">
        <v>2511</v>
      </c>
      <c r="C358" s="93">
        <v>0</v>
      </c>
      <c r="D358" s="93">
        <v>3144241.32</v>
      </c>
      <c r="E358" s="93">
        <v>0</v>
      </c>
    </row>
    <row r="359" spans="2:5">
      <c r="B359" s="123" t="s">
        <v>2512</v>
      </c>
      <c r="C359" s="93">
        <v>0</v>
      </c>
      <c r="D359" s="93">
        <v>3144241.32</v>
      </c>
      <c r="E359" s="93">
        <v>0</v>
      </c>
    </row>
    <row r="360" spans="2:5">
      <c r="B360" s="121" t="s">
        <v>2513</v>
      </c>
      <c r="C360" s="93">
        <v>0</v>
      </c>
      <c r="D360" s="93">
        <v>1200530.99</v>
      </c>
      <c r="E360" s="93">
        <v>0</v>
      </c>
    </row>
    <row r="361" spans="2:5">
      <c r="B361" s="123" t="s">
        <v>2514</v>
      </c>
      <c r="C361" s="93">
        <v>0</v>
      </c>
      <c r="D361" s="93">
        <v>1200530.99</v>
      </c>
      <c r="E361" s="93">
        <v>0</v>
      </c>
    </row>
    <row r="362" spans="2:5">
      <c r="B362" s="121" t="s">
        <v>2515</v>
      </c>
      <c r="C362" s="93">
        <v>0</v>
      </c>
      <c r="D362" s="93">
        <v>5476137.1299999999</v>
      </c>
      <c r="E362" s="93">
        <v>0</v>
      </c>
    </row>
    <row r="363" spans="2:5">
      <c r="B363" s="123" t="s">
        <v>2516</v>
      </c>
      <c r="C363" s="93">
        <v>0</v>
      </c>
      <c r="D363" s="93">
        <v>5476137.1299999999</v>
      </c>
      <c r="E363" s="93">
        <v>0</v>
      </c>
    </row>
    <row r="364" spans="2:5">
      <c r="B364" s="121" t="s">
        <v>2517</v>
      </c>
      <c r="C364" s="93">
        <v>0</v>
      </c>
      <c r="D364" s="93">
        <v>5476137.1299999999</v>
      </c>
      <c r="E364" s="93">
        <v>0</v>
      </c>
    </row>
    <row r="365" spans="2:5">
      <c r="B365" s="123" t="s">
        <v>2518</v>
      </c>
      <c r="C365" s="93">
        <v>0</v>
      </c>
      <c r="D365" s="93">
        <v>5476137.1299999999</v>
      </c>
      <c r="E365" s="93">
        <v>0</v>
      </c>
    </row>
    <row r="366" spans="2:5">
      <c r="B366" s="121" t="s">
        <v>2519</v>
      </c>
      <c r="C366" s="93">
        <v>0</v>
      </c>
      <c r="D366" s="93">
        <v>1200530.99</v>
      </c>
      <c r="E366" s="93">
        <v>0</v>
      </c>
    </row>
    <row r="367" spans="2:5">
      <c r="B367" s="123" t="s">
        <v>2520</v>
      </c>
      <c r="C367" s="93">
        <v>0</v>
      </c>
      <c r="D367" s="93">
        <v>1200530.99</v>
      </c>
      <c r="E367" s="93">
        <v>0</v>
      </c>
    </row>
    <row r="368" spans="2:5">
      <c r="B368" s="121" t="s">
        <v>2521</v>
      </c>
      <c r="C368" s="93">
        <v>0</v>
      </c>
      <c r="D368" s="93">
        <v>2822353.28</v>
      </c>
      <c r="E368" s="93">
        <v>0</v>
      </c>
    </row>
    <row r="369" spans="2:5">
      <c r="B369" s="123" t="s">
        <v>2522</v>
      </c>
      <c r="C369" s="93">
        <v>0</v>
      </c>
      <c r="D369" s="93">
        <v>2822353.28</v>
      </c>
      <c r="E369" s="93">
        <v>0</v>
      </c>
    </row>
    <row r="370" spans="2:5">
      <c r="B370" s="121" t="s">
        <v>2523</v>
      </c>
      <c r="C370" s="93">
        <v>0</v>
      </c>
      <c r="D370" s="93">
        <v>5476137.1299999999</v>
      </c>
      <c r="E370" s="93">
        <v>0</v>
      </c>
    </row>
    <row r="371" spans="2:5">
      <c r="B371" s="123" t="s">
        <v>2524</v>
      </c>
      <c r="C371" s="93">
        <v>0</v>
      </c>
      <c r="D371" s="93">
        <v>5476137.1299999999</v>
      </c>
      <c r="E371" s="93">
        <v>0</v>
      </c>
    </row>
    <row r="372" spans="2:5">
      <c r="B372" s="121" t="s">
        <v>3166</v>
      </c>
      <c r="C372" s="93">
        <v>0</v>
      </c>
      <c r="D372" s="93">
        <v>2822353.28</v>
      </c>
      <c r="E372" s="93">
        <v>0</v>
      </c>
    </row>
    <row r="373" spans="2:5">
      <c r="B373" s="123" t="s">
        <v>2525</v>
      </c>
      <c r="C373" s="93">
        <v>0</v>
      </c>
      <c r="D373" s="93">
        <v>2822353.28</v>
      </c>
      <c r="E373" s="93">
        <v>0</v>
      </c>
    </row>
    <row r="374" spans="2:5">
      <c r="B374" s="121" t="s">
        <v>350</v>
      </c>
      <c r="C374" s="93">
        <v>198764637</v>
      </c>
      <c r="D374" s="93">
        <v>163044562</v>
      </c>
      <c r="E374" s="93">
        <v>138044561.19</v>
      </c>
    </row>
    <row r="375" spans="2:5">
      <c r="B375" s="123" t="s">
        <v>836</v>
      </c>
      <c r="C375" s="93">
        <v>198764637</v>
      </c>
      <c r="D375" s="93">
        <v>163044562</v>
      </c>
      <c r="E375" s="93">
        <v>138044561.19</v>
      </c>
    </row>
    <row r="376" spans="2:5">
      <c r="B376" s="121" t="s">
        <v>2526</v>
      </c>
      <c r="C376" s="93">
        <v>0</v>
      </c>
      <c r="D376" s="93">
        <v>1694860.0399999998</v>
      </c>
      <c r="E376" s="93">
        <v>0</v>
      </c>
    </row>
    <row r="377" spans="2:5">
      <c r="B377" s="123" t="s">
        <v>2527</v>
      </c>
      <c r="C377" s="93">
        <v>0</v>
      </c>
      <c r="D377" s="93">
        <v>1694860.0399999998</v>
      </c>
      <c r="E377" s="93">
        <v>0</v>
      </c>
    </row>
    <row r="378" spans="2:5">
      <c r="B378" s="121" t="s">
        <v>2528</v>
      </c>
      <c r="C378" s="93">
        <v>0</v>
      </c>
      <c r="D378" s="93">
        <v>3316508.32</v>
      </c>
      <c r="E378" s="93">
        <v>0</v>
      </c>
    </row>
    <row r="379" spans="2:5">
      <c r="B379" s="123" t="s">
        <v>2529</v>
      </c>
      <c r="C379" s="93">
        <v>0</v>
      </c>
      <c r="D379" s="93">
        <v>3316508.32</v>
      </c>
      <c r="E379" s="93">
        <v>0</v>
      </c>
    </row>
    <row r="380" spans="2:5">
      <c r="B380" s="121" t="s">
        <v>351</v>
      </c>
      <c r="C380" s="93">
        <v>3725749</v>
      </c>
      <c r="D380" s="93">
        <v>3</v>
      </c>
      <c r="E380" s="93">
        <v>0</v>
      </c>
    </row>
    <row r="381" spans="2:5">
      <c r="B381" s="123" t="s">
        <v>837</v>
      </c>
      <c r="C381" s="93">
        <v>3725749</v>
      </c>
      <c r="D381" s="93">
        <v>3</v>
      </c>
      <c r="E381" s="93">
        <v>0</v>
      </c>
    </row>
    <row r="382" spans="2:5">
      <c r="B382" s="121" t="s">
        <v>3167</v>
      </c>
      <c r="C382" s="93">
        <v>0</v>
      </c>
      <c r="D382" s="93">
        <v>3144241.32</v>
      </c>
      <c r="E382" s="93">
        <v>0</v>
      </c>
    </row>
    <row r="383" spans="2:5">
      <c r="B383" s="123" t="s">
        <v>2530</v>
      </c>
      <c r="C383" s="93">
        <v>0</v>
      </c>
      <c r="D383" s="93">
        <v>3144241.32</v>
      </c>
      <c r="E383" s="93">
        <v>0</v>
      </c>
    </row>
    <row r="384" spans="2:5">
      <c r="B384" s="121" t="s">
        <v>2984</v>
      </c>
      <c r="C384" s="93">
        <v>0</v>
      </c>
      <c r="D384" s="93">
        <v>1765972.39</v>
      </c>
      <c r="E384" s="93">
        <v>1634282.31</v>
      </c>
    </row>
    <row r="385" spans="2:5">
      <c r="B385" s="123" t="s">
        <v>2985</v>
      </c>
      <c r="C385" s="93">
        <v>0</v>
      </c>
      <c r="D385" s="93">
        <v>1765972.39</v>
      </c>
      <c r="E385" s="93">
        <v>1634282.31</v>
      </c>
    </row>
    <row r="386" spans="2:5">
      <c r="B386" s="121" t="s">
        <v>2531</v>
      </c>
      <c r="C386" s="93">
        <v>0</v>
      </c>
      <c r="D386" s="93">
        <v>3144241.32</v>
      </c>
      <c r="E386" s="93">
        <v>0</v>
      </c>
    </row>
    <row r="387" spans="2:5">
      <c r="B387" s="123" t="s">
        <v>2532</v>
      </c>
      <c r="C387" s="93">
        <v>0</v>
      </c>
      <c r="D387" s="93">
        <v>3144241.32</v>
      </c>
      <c r="E387" s="93">
        <v>0</v>
      </c>
    </row>
    <row r="388" spans="2:5">
      <c r="B388" s="121" t="s">
        <v>352</v>
      </c>
      <c r="C388" s="93">
        <v>2999337</v>
      </c>
      <c r="D388" s="93">
        <v>4327034.51</v>
      </c>
      <c r="E388" s="93">
        <v>0</v>
      </c>
    </row>
    <row r="389" spans="2:5">
      <c r="B389" s="123" t="s">
        <v>838</v>
      </c>
      <c r="C389" s="93">
        <v>2999337</v>
      </c>
      <c r="D389" s="93">
        <v>4327034.51</v>
      </c>
      <c r="E389" s="93">
        <v>0</v>
      </c>
    </row>
    <row r="390" spans="2:5">
      <c r="B390" s="121" t="s">
        <v>353</v>
      </c>
      <c r="C390" s="93">
        <v>3123819</v>
      </c>
      <c r="D390" s="93">
        <v>1315000</v>
      </c>
      <c r="E390" s="93">
        <v>967146.51</v>
      </c>
    </row>
    <row r="391" spans="2:5">
      <c r="B391" s="123" t="s">
        <v>839</v>
      </c>
      <c r="C391" s="93">
        <v>3123819</v>
      </c>
      <c r="D391" s="93">
        <v>1315000</v>
      </c>
      <c r="E391" s="93">
        <v>967146.51</v>
      </c>
    </row>
    <row r="392" spans="2:5">
      <c r="B392" s="121" t="s">
        <v>3168</v>
      </c>
      <c r="C392" s="93">
        <v>0</v>
      </c>
      <c r="D392" s="93">
        <v>5735445.0300000003</v>
      </c>
      <c r="E392" s="93">
        <v>5735445.0199999996</v>
      </c>
    </row>
    <row r="393" spans="2:5">
      <c r="B393" s="123" t="s">
        <v>3006</v>
      </c>
      <c r="C393" s="93">
        <v>0</v>
      </c>
      <c r="D393" s="93">
        <v>5735445.0300000003</v>
      </c>
      <c r="E393" s="93">
        <v>5735445.0199999996</v>
      </c>
    </row>
    <row r="394" spans="2:5">
      <c r="B394" s="121" t="s">
        <v>3007</v>
      </c>
      <c r="C394" s="93">
        <v>0</v>
      </c>
      <c r="D394" s="93">
        <v>29562892.510000002</v>
      </c>
      <c r="E394" s="93">
        <v>27172169.390000001</v>
      </c>
    </row>
    <row r="395" spans="2:5">
      <c r="B395" s="123" t="s">
        <v>3008</v>
      </c>
      <c r="C395" s="93">
        <v>0</v>
      </c>
      <c r="D395" s="93">
        <v>29562892.510000002</v>
      </c>
      <c r="E395" s="93">
        <v>27172169.390000001</v>
      </c>
    </row>
    <row r="396" spans="2:5">
      <c r="B396" s="121" t="s">
        <v>354</v>
      </c>
      <c r="C396" s="93">
        <v>3157638</v>
      </c>
      <c r="D396" s="93">
        <v>3157638</v>
      </c>
      <c r="E396" s="93">
        <v>2816161.53</v>
      </c>
    </row>
    <row r="397" spans="2:5">
      <c r="B397" s="123" t="s">
        <v>840</v>
      </c>
      <c r="C397" s="93">
        <v>3157638</v>
      </c>
      <c r="D397" s="93">
        <v>3157638</v>
      </c>
      <c r="E397" s="93">
        <v>2816161.53</v>
      </c>
    </row>
    <row r="398" spans="2:5">
      <c r="B398" s="121" t="s">
        <v>1431</v>
      </c>
      <c r="C398" s="93">
        <v>0</v>
      </c>
      <c r="D398" s="93">
        <v>48796920</v>
      </c>
      <c r="E398" s="93">
        <v>36463183.5</v>
      </c>
    </row>
    <row r="399" spans="2:5">
      <c r="B399" s="123" t="s">
        <v>1432</v>
      </c>
      <c r="C399" s="93">
        <v>0</v>
      </c>
      <c r="D399" s="93">
        <v>48796920</v>
      </c>
      <c r="E399" s="93">
        <v>36463183.5</v>
      </c>
    </row>
    <row r="400" spans="2:5">
      <c r="B400" s="121" t="s">
        <v>355</v>
      </c>
      <c r="C400" s="93">
        <v>621186</v>
      </c>
      <c r="D400" s="93">
        <v>3080016.98</v>
      </c>
      <c r="E400" s="93">
        <v>2464588.02</v>
      </c>
    </row>
    <row r="401" spans="2:5">
      <c r="B401" s="123" t="s">
        <v>841</v>
      </c>
      <c r="C401" s="93">
        <v>621186</v>
      </c>
      <c r="D401" s="93">
        <v>3080016.98</v>
      </c>
      <c r="E401" s="93">
        <v>2464588.02</v>
      </c>
    </row>
    <row r="402" spans="2:5">
      <c r="B402" s="120" t="s">
        <v>304</v>
      </c>
      <c r="C402" s="108">
        <v>0</v>
      </c>
      <c r="D402" s="108">
        <v>15000000</v>
      </c>
      <c r="E402" s="108">
        <v>14999998.5</v>
      </c>
    </row>
    <row r="403" spans="2:5">
      <c r="B403" s="121" t="s">
        <v>1431</v>
      </c>
      <c r="C403" s="93">
        <v>0</v>
      </c>
      <c r="D403" s="93">
        <v>15000000</v>
      </c>
      <c r="E403" s="93">
        <v>14999998.5</v>
      </c>
    </row>
    <row r="404" spans="2:5">
      <c r="B404" s="123" t="s">
        <v>1432</v>
      </c>
      <c r="C404" s="93">
        <v>0</v>
      </c>
      <c r="D404" s="93">
        <v>15000000</v>
      </c>
      <c r="E404" s="93">
        <v>14999998.5</v>
      </c>
    </row>
    <row r="405" spans="2:5">
      <c r="B405" s="120" t="s">
        <v>290</v>
      </c>
      <c r="C405" s="108">
        <v>257142849</v>
      </c>
      <c r="D405" s="108">
        <v>330539369.69999999</v>
      </c>
      <c r="E405" s="108">
        <v>286793982.97999996</v>
      </c>
    </row>
    <row r="406" spans="2:5">
      <c r="B406" s="121" t="s">
        <v>344</v>
      </c>
      <c r="C406" s="93">
        <v>257142849</v>
      </c>
      <c r="D406" s="93">
        <v>330539369.69999999</v>
      </c>
      <c r="E406" s="93">
        <v>286793982.97999996</v>
      </c>
    </row>
    <row r="407" spans="2:5">
      <c r="B407" s="123" t="s">
        <v>2983</v>
      </c>
      <c r="C407" s="93">
        <v>257142849</v>
      </c>
      <c r="D407" s="93">
        <v>330539369.69999999</v>
      </c>
      <c r="E407" s="93">
        <v>286793982.97999996</v>
      </c>
    </row>
    <row r="408" spans="2:5">
      <c r="B408" s="122" t="s">
        <v>292</v>
      </c>
      <c r="C408" s="93">
        <v>1208114791</v>
      </c>
      <c r="D408" s="93">
        <v>1343438669.6799998</v>
      </c>
      <c r="E408" s="93">
        <v>1090682886.1999998</v>
      </c>
    </row>
    <row r="409" spans="2:5">
      <c r="B409" s="120" t="s">
        <v>287</v>
      </c>
      <c r="C409" s="108">
        <v>921661155</v>
      </c>
      <c r="D409" s="108">
        <v>1015736498.39</v>
      </c>
      <c r="E409" s="108">
        <v>878421911.76999998</v>
      </c>
    </row>
    <row r="410" spans="2:5">
      <c r="B410" s="121" t="s">
        <v>1328</v>
      </c>
      <c r="C410" s="93">
        <v>0</v>
      </c>
      <c r="D410" s="93">
        <v>87191596</v>
      </c>
      <c r="E410" s="93">
        <v>87191595.269999996</v>
      </c>
    </row>
    <row r="411" spans="2:5">
      <c r="B411" s="123" t="s">
        <v>1329</v>
      </c>
      <c r="C411" s="93">
        <v>0</v>
      </c>
      <c r="D411" s="93">
        <v>87191596</v>
      </c>
      <c r="E411" s="93">
        <v>87191595.269999996</v>
      </c>
    </row>
    <row r="412" spans="2:5">
      <c r="B412" s="121" t="s">
        <v>3456</v>
      </c>
      <c r="C412" s="93">
        <v>3123819</v>
      </c>
      <c r="D412" s="93">
        <v>3995820.25</v>
      </c>
      <c r="E412" s="93">
        <v>3196656.2</v>
      </c>
    </row>
    <row r="413" spans="2:5">
      <c r="B413" s="123" t="s">
        <v>2945</v>
      </c>
      <c r="C413" s="93">
        <v>0</v>
      </c>
      <c r="D413" s="93">
        <v>3995820.25</v>
      </c>
      <c r="E413" s="93">
        <v>3196656.2</v>
      </c>
    </row>
    <row r="414" spans="2:5">
      <c r="B414" s="123" t="s">
        <v>842</v>
      </c>
      <c r="C414" s="93">
        <v>3123819</v>
      </c>
      <c r="D414" s="93">
        <v>0</v>
      </c>
      <c r="E414" s="93">
        <v>0</v>
      </c>
    </row>
    <row r="415" spans="2:5">
      <c r="B415" s="121" t="s">
        <v>356</v>
      </c>
      <c r="C415" s="93">
        <v>15619096</v>
      </c>
      <c r="D415" s="93">
        <v>28575185.82</v>
      </c>
      <c r="E415" s="93">
        <v>24220919.350000001</v>
      </c>
    </row>
    <row r="416" spans="2:5">
      <c r="B416" s="123" t="s">
        <v>842</v>
      </c>
      <c r="C416" s="93">
        <v>15619096</v>
      </c>
      <c r="D416" s="93">
        <v>28575185.82</v>
      </c>
      <c r="E416" s="93">
        <v>24220919.350000001</v>
      </c>
    </row>
    <row r="417" spans="2:5">
      <c r="B417" s="121" t="s">
        <v>3169</v>
      </c>
      <c r="C417" s="93">
        <v>0</v>
      </c>
      <c r="D417" s="93">
        <v>28303092.219999999</v>
      </c>
      <c r="E417" s="93">
        <v>26011024.52</v>
      </c>
    </row>
    <row r="418" spans="2:5">
      <c r="B418" s="123" t="s">
        <v>3009</v>
      </c>
      <c r="C418" s="93">
        <v>0</v>
      </c>
      <c r="D418" s="93">
        <v>28303092.219999999</v>
      </c>
      <c r="E418" s="93">
        <v>26011024.52</v>
      </c>
    </row>
    <row r="419" spans="2:5">
      <c r="B419" s="121" t="s">
        <v>3170</v>
      </c>
      <c r="C419" s="93">
        <v>0</v>
      </c>
      <c r="D419" s="93">
        <v>76452073.030000001</v>
      </c>
      <c r="E419" s="93">
        <v>64156202.410000004</v>
      </c>
    </row>
    <row r="420" spans="2:5">
      <c r="B420" s="123" t="s">
        <v>1330</v>
      </c>
      <c r="C420" s="93">
        <v>0</v>
      </c>
      <c r="D420" s="93">
        <v>76452073.030000001</v>
      </c>
      <c r="E420" s="93">
        <v>64156202.410000004</v>
      </c>
    </row>
    <row r="421" spans="2:5">
      <c r="B421" s="121" t="s">
        <v>357</v>
      </c>
      <c r="C421" s="93">
        <v>4703981</v>
      </c>
      <c r="D421" s="93">
        <v>21872513</v>
      </c>
      <c r="E421" s="93">
        <v>15837409.85</v>
      </c>
    </row>
    <row r="422" spans="2:5">
      <c r="B422" s="123" t="s">
        <v>843</v>
      </c>
      <c r="C422" s="93">
        <v>4703981</v>
      </c>
      <c r="D422" s="93">
        <v>21872513</v>
      </c>
      <c r="E422" s="93">
        <v>15837409.85</v>
      </c>
    </row>
    <row r="423" spans="2:5">
      <c r="B423" s="121" t="s">
        <v>3171</v>
      </c>
      <c r="C423" s="93">
        <v>0</v>
      </c>
      <c r="D423" s="93">
        <v>120384485.28</v>
      </c>
      <c r="E423" s="93">
        <v>117138110.53999999</v>
      </c>
    </row>
    <row r="424" spans="2:5">
      <c r="B424" s="123" t="s">
        <v>3010</v>
      </c>
      <c r="C424" s="93">
        <v>0</v>
      </c>
      <c r="D424" s="93">
        <v>120384485.28</v>
      </c>
      <c r="E424" s="93">
        <v>117138110.53999999</v>
      </c>
    </row>
    <row r="425" spans="2:5">
      <c r="B425" s="121" t="s">
        <v>3172</v>
      </c>
      <c r="C425" s="93">
        <v>0</v>
      </c>
      <c r="D425" s="93">
        <v>2431305.6</v>
      </c>
      <c r="E425" s="93">
        <v>903644.6</v>
      </c>
    </row>
    <row r="426" spans="2:5">
      <c r="B426" s="123" t="s">
        <v>1331</v>
      </c>
      <c r="C426" s="93">
        <v>0</v>
      </c>
      <c r="D426" s="93">
        <v>2431305.6</v>
      </c>
      <c r="E426" s="93">
        <v>903644.6</v>
      </c>
    </row>
    <row r="427" spans="2:5">
      <c r="B427" s="121" t="s">
        <v>358</v>
      </c>
      <c r="C427" s="93">
        <v>10667846</v>
      </c>
      <c r="D427" s="93">
        <v>0</v>
      </c>
      <c r="E427" s="93">
        <v>0</v>
      </c>
    </row>
    <row r="428" spans="2:5">
      <c r="B428" s="123" t="s">
        <v>844</v>
      </c>
      <c r="C428" s="93">
        <v>10667846</v>
      </c>
      <c r="D428" s="93">
        <v>0</v>
      </c>
      <c r="E428" s="93">
        <v>0</v>
      </c>
    </row>
    <row r="429" spans="2:5">
      <c r="B429" s="121" t="s">
        <v>359</v>
      </c>
      <c r="C429" s="93">
        <v>24800000</v>
      </c>
      <c r="D429" s="93">
        <v>49799445</v>
      </c>
      <c r="E429" s="93">
        <v>25144451.949999999</v>
      </c>
    </row>
    <row r="430" spans="2:5">
      <c r="B430" s="123" t="s">
        <v>845</v>
      </c>
      <c r="C430" s="93">
        <v>24800000</v>
      </c>
      <c r="D430" s="93">
        <v>49799445</v>
      </c>
      <c r="E430" s="93">
        <v>25144451.949999999</v>
      </c>
    </row>
    <row r="431" spans="2:5">
      <c r="B431" s="121" t="s">
        <v>1332</v>
      </c>
      <c r="C431" s="93">
        <v>0</v>
      </c>
      <c r="D431" s="93">
        <v>16784488.640000001</v>
      </c>
      <c r="E431" s="93">
        <v>16784488.120000001</v>
      </c>
    </row>
    <row r="432" spans="2:5">
      <c r="B432" s="123" t="s">
        <v>1333</v>
      </c>
      <c r="C432" s="93">
        <v>0</v>
      </c>
      <c r="D432" s="93">
        <v>16784488.640000001</v>
      </c>
      <c r="E432" s="93">
        <v>16784488.120000001</v>
      </c>
    </row>
    <row r="433" spans="2:5">
      <c r="B433" s="121" t="s">
        <v>1519</v>
      </c>
      <c r="C433" s="93">
        <v>0</v>
      </c>
      <c r="D433" s="93">
        <v>1651556.3499999999</v>
      </c>
      <c r="E433" s="93">
        <v>1651551.38</v>
      </c>
    </row>
    <row r="434" spans="2:5">
      <c r="B434" s="123" t="s">
        <v>1520</v>
      </c>
      <c r="C434" s="93">
        <v>0</v>
      </c>
      <c r="D434" s="93">
        <v>1651556.3499999999</v>
      </c>
      <c r="E434" s="93">
        <v>1651551.38</v>
      </c>
    </row>
    <row r="435" spans="2:5">
      <c r="B435" s="121" t="s">
        <v>1521</v>
      </c>
      <c r="C435" s="93">
        <v>0</v>
      </c>
      <c r="D435" s="93">
        <v>2779050.56</v>
      </c>
      <c r="E435" s="93">
        <v>2779044.67</v>
      </c>
    </row>
    <row r="436" spans="2:5">
      <c r="B436" s="123" t="s">
        <v>1522</v>
      </c>
      <c r="C436" s="93">
        <v>0</v>
      </c>
      <c r="D436" s="93">
        <v>2779050.56</v>
      </c>
      <c r="E436" s="93">
        <v>2779044.67</v>
      </c>
    </row>
    <row r="437" spans="2:5">
      <c r="B437" s="121" t="s">
        <v>3173</v>
      </c>
      <c r="C437" s="93">
        <v>0</v>
      </c>
      <c r="D437" s="93">
        <v>1528222.17</v>
      </c>
      <c r="E437" s="93">
        <v>0</v>
      </c>
    </row>
    <row r="438" spans="2:5">
      <c r="B438" s="123" t="s">
        <v>2903</v>
      </c>
      <c r="C438" s="93">
        <v>0</v>
      </c>
      <c r="D438" s="93">
        <v>1528222.17</v>
      </c>
      <c r="E438" s="93">
        <v>0</v>
      </c>
    </row>
    <row r="439" spans="2:5">
      <c r="B439" s="121" t="s">
        <v>1523</v>
      </c>
      <c r="C439" s="93">
        <v>0</v>
      </c>
      <c r="D439" s="93">
        <v>2779050.56</v>
      </c>
      <c r="E439" s="93">
        <v>2779044.68</v>
      </c>
    </row>
    <row r="440" spans="2:5">
      <c r="B440" s="123" t="s">
        <v>1524</v>
      </c>
      <c r="C440" s="93">
        <v>0</v>
      </c>
      <c r="D440" s="93">
        <v>2779050.56</v>
      </c>
      <c r="E440" s="93">
        <v>2779044.68</v>
      </c>
    </row>
    <row r="441" spans="2:5">
      <c r="B441" s="121" t="s">
        <v>1525</v>
      </c>
      <c r="C441" s="93">
        <v>0</v>
      </c>
      <c r="D441" s="93">
        <v>2779050.56</v>
      </c>
      <c r="E441" s="93">
        <v>2779044.68</v>
      </c>
    </row>
    <row r="442" spans="2:5">
      <c r="B442" s="123" t="s">
        <v>1526</v>
      </c>
      <c r="C442" s="93">
        <v>0</v>
      </c>
      <c r="D442" s="93">
        <v>2779050.56</v>
      </c>
      <c r="E442" s="93">
        <v>2779044.68</v>
      </c>
    </row>
    <row r="443" spans="2:5">
      <c r="B443" s="121" t="s">
        <v>1527</v>
      </c>
      <c r="C443" s="93">
        <v>0</v>
      </c>
      <c r="D443" s="93">
        <v>3100935.7800000003</v>
      </c>
      <c r="E443" s="93">
        <v>3100932.77</v>
      </c>
    </row>
    <row r="444" spans="2:5">
      <c r="B444" s="123" t="s">
        <v>1528</v>
      </c>
      <c r="C444" s="93">
        <v>0</v>
      </c>
      <c r="D444" s="93">
        <v>3100935.7800000003</v>
      </c>
      <c r="E444" s="93">
        <v>3100932.77</v>
      </c>
    </row>
    <row r="445" spans="2:5">
      <c r="B445" s="121" t="s">
        <v>1529</v>
      </c>
      <c r="C445" s="93">
        <v>0</v>
      </c>
      <c r="D445" s="93">
        <v>1157224.0900000001</v>
      </c>
      <c r="E445" s="93">
        <v>1157222.27</v>
      </c>
    </row>
    <row r="446" spans="2:5">
      <c r="B446" s="123" t="s">
        <v>1530</v>
      </c>
      <c r="C446" s="93">
        <v>0</v>
      </c>
      <c r="D446" s="93">
        <v>1157224.0900000001</v>
      </c>
      <c r="E446" s="93">
        <v>1157222.27</v>
      </c>
    </row>
    <row r="447" spans="2:5">
      <c r="B447" s="121" t="s">
        <v>1531</v>
      </c>
      <c r="C447" s="93">
        <v>0</v>
      </c>
      <c r="D447" s="93">
        <v>1157224.0900000001</v>
      </c>
      <c r="E447" s="93">
        <v>1157222.27</v>
      </c>
    </row>
    <row r="448" spans="2:5">
      <c r="B448" s="123" t="s">
        <v>1532</v>
      </c>
      <c r="C448" s="93">
        <v>0</v>
      </c>
      <c r="D448" s="93">
        <v>1157224.0900000001</v>
      </c>
      <c r="E448" s="93">
        <v>1157222.27</v>
      </c>
    </row>
    <row r="449" spans="2:5">
      <c r="B449" s="121" t="s">
        <v>1533</v>
      </c>
      <c r="C449" s="93">
        <v>0</v>
      </c>
      <c r="D449" s="93">
        <v>2779050.56</v>
      </c>
      <c r="E449" s="93">
        <v>2779044.68</v>
      </c>
    </row>
    <row r="450" spans="2:5">
      <c r="B450" s="123" t="s">
        <v>1534</v>
      </c>
      <c r="C450" s="93">
        <v>0</v>
      </c>
      <c r="D450" s="93">
        <v>2779050.56</v>
      </c>
      <c r="E450" s="93">
        <v>2779044.68</v>
      </c>
    </row>
    <row r="451" spans="2:5">
      <c r="B451" s="121" t="s">
        <v>1535</v>
      </c>
      <c r="C451" s="93">
        <v>0</v>
      </c>
      <c r="D451" s="93">
        <v>3100935.7800000003</v>
      </c>
      <c r="E451" s="93">
        <v>3100932.77</v>
      </c>
    </row>
    <row r="452" spans="2:5">
      <c r="B452" s="123" t="s">
        <v>1536</v>
      </c>
      <c r="C452" s="93">
        <v>0</v>
      </c>
      <c r="D452" s="93">
        <v>3100935.7800000003</v>
      </c>
      <c r="E452" s="93">
        <v>3100932.77</v>
      </c>
    </row>
    <row r="453" spans="2:5">
      <c r="B453" s="121" t="s">
        <v>1778</v>
      </c>
      <c r="C453" s="93">
        <v>0</v>
      </c>
      <c r="D453" s="93">
        <v>1694860.0399999998</v>
      </c>
      <c r="E453" s="93">
        <v>0</v>
      </c>
    </row>
    <row r="454" spans="2:5">
      <c r="B454" s="123" t="s">
        <v>1779</v>
      </c>
      <c r="C454" s="93">
        <v>0</v>
      </c>
      <c r="D454" s="93">
        <v>1694860.0399999998</v>
      </c>
      <c r="E454" s="93">
        <v>0</v>
      </c>
    </row>
    <row r="455" spans="2:5">
      <c r="B455" s="121" t="s">
        <v>3174</v>
      </c>
      <c r="C455" s="93">
        <v>0</v>
      </c>
      <c r="D455" s="93">
        <v>2822353.28</v>
      </c>
      <c r="E455" s="93">
        <v>0</v>
      </c>
    </row>
    <row r="456" spans="2:5">
      <c r="B456" s="123" t="s">
        <v>1780</v>
      </c>
      <c r="C456" s="93">
        <v>0</v>
      </c>
      <c r="D456" s="93">
        <v>2822353.28</v>
      </c>
      <c r="E456" s="93">
        <v>0</v>
      </c>
    </row>
    <row r="457" spans="2:5">
      <c r="B457" s="121" t="s">
        <v>360</v>
      </c>
      <c r="C457" s="93">
        <v>19248559</v>
      </c>
      <c r="D457" s="93">
        <v>48421990.82</v>
      </c>
      <c r="E457" s="93">
        <v>48409783.859999999</v>
      </c>
    </row>
    <row r="458" spans="2:5">
      <c r="B458" s="123" t="s">
        <v>846</v>
      </c>
      <c r="C458" s="93">
        <v>19248559</v>
      </c>
      <c r="D458" s="93">
        <v>48421990.82</v>
      </c>
      <c r="E458" s="93">
        <v>48409783.859999999</v>
      </c>
    </row>
    <row r="459" spans="2:5">
      <c r="B459" s="121" t="s">
        <v>3175</v>
      </c>
      <c r="C459" s="93">
        <v>0</v>
      </c>
      <c r="D459" s="93">
        <v>2822353.28</v>
      </c>
      <c r="E459" s="93">
        <v>0</v>
      </c>
    </row>
    <row r="460" spans="2:5">
      <c r="B460" s="123" t="s">
        <v>1781</v>
      </c>
      <c r="C460" s="93">
        <v>0</v>
      </c>
      <c r="D460" s="93">
        <v>2822353.28</v>
      </c>
      <c r="E460" s="93">
        <v>0</v>
      </c>
    </row>
    <row r="461" spans="2:5">
      <c r="B461" s="121" t="s">
        <v>1300</v>
      </c>
      <c r="C461" s="93">
        <v>0</v>
      </c>
      <c r="D461" s="93">
        <v>20717433</v>
      </c>
      <c r="E461" s="93">
        <v>20717432.170000002</v>
      </c>
    </row>
    <row r="462" spans="2:5">
      <c r="B462" s="123" t="s">
        <v>1301</v>
      </c>
      <c r="C462" s="93">
        <v>0</v>
      </c>
      <c r="D462" s="93">
        <v>20717433</v>
      </c>
      <c r="E462" s="93">
        <v>20717432.170000002</v>
      </c>
    </row>
    <row r="463" spans="2:5">
      <c r="B463" s="121" t="s">
        <v>3176</v>
      </c>
      <c r="C463" s="93">
        <v>0</v>
      </c>
      <c r="D463" s="93">
        <v>2822353.28</v>
      </c>
      <c r="E463" s="93">
        <v>0</v>
      </c>
    </row>
    <row r="464" spans="2:5">
      <c r="B464" s="123" t="s">
        <v>1782</v>
      </c>
      <c r="C464" s="93">
        <v>0</v>
      </c>
      <c r="D464" s="93">
        <v>2822353.28</v>
      </c>
      <c r="E464" s="93">
        <v>0</v>
      </c>
    </row>
    <row r="465" spans="2:5">
      <c r="B465" s="121" t="s">
        <v>361</v>
      </c>
      <c r="C465" s="93">
        <v>29729478</v>
      </c>
      <c r="D465" s="93">
        <v>33408002.190000001</v>
      </c>
      <c r="E465" s="93">
        <v>33223877.839999996</v>
      </c>
    </row>
    <row r="466" spans="2:5">
      <c r="B466" s="123" t="s">
        <v>847</v>
      </c>
      <c r="C466" s="93">
        <v>29729478</v>
      </c>
      <c r="D466" s="93">
        <v>33408002.190000001</v>
      </c>
      <c r="E466" s="93">
        <v>33223877.839999996</v>
      </c>
    </row>
    <row r="467" spans="2:5">
      <c r="B467" s="121" t="s">
        <v>1783</v>
      </c>
      <c r="C467" s="93">
        <v>0</v>
      </c>
      <c r="D467" s="93">
        <v>2822353.28</v>
      </c>
      <c r="E467" s="93">
        <v>0</v>
      </c>
    </row>
    <row r="468" spans="2:5">
      <c r="B468" s="123" t="s">
        <v>1784</v>
      </c>
      <c r="C468" s="93">
        <v>0</v>
      </c>
      <c r="D468" s="93">
        <v>2822353.28</v>
      </c>
      <c r="E468" s="93">
        <v>0</v>
      </c>
    </row>
    <row r="469" spans="2:5">
      <c r="B469" s="121" t="s">
        <v>1785</v>
      </c>
      <c r="C469" s="93">
        <v>0</v>
      </c>
      <c r="D469" s="93">
        <v>2822353.28</v>
      </c>
      <c r="E469" s="93">
        <v>0</v>
      </c>
    </row>
    <row r="470" spans="2:5">
      <c r="B470" s="123" t="s">
        <v>1786</v>
      </c>
      <c r="C470" s="93">
        <v>0</v>
      </c>
      <c r="D470" s="93">
        <v>2822353.28</v>
      </c>
      <c r="E470" s="93">
        <v>0</v>
      </c>
    </row>
    <row r="471" spans="2:5">
      <c r="B471" s="121" t="s">
        <v>3177</v>
      </c>
      <c r="C471" s="93">
        <v>0</v>
      </c>
      <c r="D471" s="93">
        <v>1200530.99</v>
      </c>
      <c r="E471" s="93">
        <v>0</v>
      </c>
    </row>
    <row r="472" spans="2:5">
      <c r="B472" s="123" t="s">
        <v>1787</v>
      </c>
      <c r="C472" s="93">
        <v>0</v>
      </c>
      <c r="D472" s="93">
        <v>1200530.99</v>
      </c>
      <c r="E472" s="93">
        <v>0</v>
      </c>
    </row>
    <row r="473" spans="2:5">
      <c r="B473" s="121" t="s">
        <v>362</v>
      </c>
      <c r="C473" s="93">
        <v>14472207</v>
      </c>
      <c r="D473" s="93">
        <v>19815844.369999997</v>
      </c>
      <c r="E473" s="93">
        <v>15101612.670000002</v>
      </c>
    </row>
    <row r="474" spans="2:5">
      <c r="B474" s="123" t="s">
        <v>848</v>
      </c>
      <c r="C474" s="93">
        <v>14472207</v>
      </c>
      <c r="D474" s="93">
        <v>19815844.369999997</v>
      </c>
      <c r="E474" s="93">
        <v>15101612.670000002</v>
      </c>
    </row>
    <row r="475" spans="2:5">
      <c r="B475" s="121" t="s">
        <v>1788</v>
      </c>
      <c r="C475" s="93">
        <v>0</v>
      </c>
      <c r="D475" s="93">
        <v>2822353.28</v>
      </c>
      <c r="E475" s="93">
        <v>0</v>
      </c>
    </row>
    <row r="476" spans="2:5">
      <c r="B476" s="123" t="s">
        <v>1789</v>
      </c>
      <c r="C476" s="93">
        <v>0</v>
      </c>
      <c r="D476" s="93">
        <v>2822353.28</v>
      </c>
      <c r="E476" s="93">
        <v>0</v>
      </c>
    </row>
    <row r="477" spans="2:5">
      <c r="B477" s="121" t="s">
        <v>3178</v>
      </c>
      <c r="C477" s="93">
        <v>0</v>
      </c>
      <c r="D477" s="93">
        <v>1200530.99</v>
      </c>
      <c r="E477" s="93">
        <v>0</v>
      </c>
    </row>
    <row r="478" spans="2:5">
      <c r="B478" s="123" t="s">
        <v>1790</v>
      </c>
      <c r="C478" s="93">
        <v>0</v>
      </c>
      <c r="D478" s="93">
        <v>1200530.99</v>
      </c>
      <c r="E478" s="93">
        <v>0</v>
      </c>
    </row>
    <row r="479" spans="2:5">
      <c r="B479" s="121" t="s">
        <v>363</v>
      </c>
      <c r="C479" s="93">
        <v>4933341</v>
      </c>
      <c r="D479" s="93">
        <v>13985868</v>
      </c>
      <c r="E479" s="93">
        <v>5048559.84</v>
      </c>
    </row>
    <row r="480" spans="2:5">
      <c r="B480" s="123" t="s">
        <v>849</v>
      </c>
      <c r="C480" s="93">
        <v>4933341</v>
      </c>
      <c r="D480" s="93">
        <v>13985868</v>
      </c>
      <c r="E480" s="93">
        <v>5048559.84</v>
      </c>
    </row>
    <row r="481" spans="2:5">
      <c r="B481" s="121" t="s">
        <v>3179</v>
      </c>
      <c r="C481" s="93">
        <v>0</v>
      </c>
      <c r="D481" s="93">
        <v>1694860.0399999998</v>
      </c>
      <c r="E481" s="93">
        <v>0</v>
      </c>
    </row>
    <row r="482" spans="2:5">
      <c r="B482" s="123" t="s">
        <v>1791</v>
      </c>
      <c r="C482" s="93">
        <v>0</v>
      </c>
      <c r="D482" s="93">
        <v>1694860.0399999998</v>
      </c>
      <c r="E482" s="93">
        <v>0</v>
      </c>
    </row>
    <row r="483" spans="2:5">
      <c r="B483" s="121" t="s">
        <v>2533</v>
      </c>
      <c r="C483" s="93">
        <v>0</v>
      </c>
      <c r="D483" s="93">
        <v>0</v>
      </c>
      <c r="E483" s="93">
        <v>0</v>
      </c>
    </row>
    <row r="484" spans="2:5">
      <c r="B484" s="123" t="s">
        <v>2534</v>
      </c>
      <c r="C484" s="93">
        <v>0</v>
      </c>
      <c r="D484" s="93">
        <v>0</v>
      </c>
      <c r="E484" s="93">
        <v>0</v>
      </c>
    </row>
    <row r="485" spans="2:5">
      <c r="B485" s="121" t="s">
        <v>1792</v>
      </c>
      <c r="C485" s="93">
        <v>0</v>
      </c>
      <c r="D485" s="93">
        <v>15721203.630000001</v>
      </c>
      <c r="E485" s="93">
        <v>0</v>
      </c>
    </row>
    <row r="486" spans="2:5">
      <c r="B486" s="123" t="s">
        <v>1793</v>
      </c>
      <c r="C486" s="93">
        <v>0</v>
      </c>
      <c r="D486" s="93">
        <v>15721203.630000001</v>
      </c>
      <c r="E486" s="93">
        <v>0</v>
      </c>
    </row>
    <row r="487" spans="2:5">
      <c r="B487" s="121" t="s">
        <v>364</v>
      </c>
      <c r="C487" s="93">
        <v>204130100</v>
      </c>
      <c r="D487" s="93">
        <v>205316600.69</v>
      </c>
      <c r="E487" s="93">
        <v>205259943.77999997</v>
      </c>
    </row>
    <row r="488" spans="2:5">
      <c r="B488" s="123" t="s">
        <v>850</v>
      </c>
      <c r="C488" s="93">
        <v>204130100</v>
      </c>
      <c r="D488" s="93">
        <v>205316600.69</v>
      </c>
      <c r="E488" s="93">
        <v>205259943.77999997</v>
      </c>
    </row>
    <row r="489" spans="2:5">
      <c r="B489" s="121" t="s">
        <v>365</v>
      </c>
      <c r="C489" s="93">
        <v>470348158</v>
      </c>
      <c r="D489" s="93">
        <v>40314438</v>
      </c>
      <c r="E489" s="93">
        <v>19348158</v>
      </c>
    </row>
    <row r="490" spans="2:5">
      <c r="B490" s="123" t="s">
        <v>851</v>
      </c>
      <c r="C490" s="93">
        <v>450000000</v>
      </c>
      <c r="D490" s="93">
        <v>15000000</v>
      </c>
      <c r="E490" s="93">
        <v>0</v>
      </c>
    </row>
    <row r="491" spans="2:5">
      <c r="B491" s="123" t="s">
        <v>852</v>
      </c>
      <c r="C491" s="93">
        <v>20348158</v>
      </c>
      <c r="D491" s="93">
        <v>20314438</v>
      </c>
      <c r="E491" s="93">
        <v>19348158</v>
      </c>
    </row>
    <row r="492" spans="2:5">
      <c r="B492" s="123" t="s">
        <v>3536</v>
      </c>
      <c r="C492" s="93">
        <v>0</v>
      </c>
      <c r="D492" s="93">
        <v>5000000</v>
      </c>
      <c r="E492" s="93">
        <v>0</v>
      </c>
    </row>
    <row r="493" spans="2:5">
      <c r="B493" s="121" t="s">
        <v>3180</v>
      </c>
      <c r="C493" s="93">
        <v>1499942</v>
      </c>
      <c r="D493" s="93">
        <v>3499942</v>
      </c>
      <c r="E493" s="93">
        <v>3499646.47</v>
      </c>
    </row>
    <row r="494" spans="2:5">
      <c r="B494" s="123" t="s">
        <v>852</v>
      </c>
      <c r="C494" s="93">
        <v>1499942</v>
      </c>
      <c r="D494" s="93">
        <v>3499942</v>
      </c>
      <c r="E494" s="93">
        <v>3499646.47</v>
      </c>
    </row>
    <row r="495" spans="2:5">
      <c r="B495" s="121" t="s">
        <v>366</v>
      </c>
      <c r="C495" s="93">
        <v>3615288</v>
      </c>
      <c r="D495" s="93">
        <v>1987565.47</v>
      </c>
      <c r="E495" s="93">
        <v>0</v>
      </c>
    </row>
    <row r="496" spans="2:5">
      <c r="B496" s="123" t="s">
        <v>853</v>
      </c>
      <c r="C496" s="93">
        <v>3615288</v>
      </c>
      <c r="D496" s="93">
        <v>1987565.47</v>
      </c>
      <c r="E496" s="93">
        <v>0</v>
      </c>
    </row>
    <row r="497" spans="2:5">
      <c r="B497" s="121" t="s">
        <v>3181</v>
      </c>
      <c r="C497" s="93">
        <v>13026561</v>
      </c>
      <c r="D497" s="93">
        <v>0</v>
      </c>
      <c r="E497" s="93">
        <v>0</v>
      </c>
    </row>
    <row r="498" spans="2:5">
      <c r="B498" s="123" t="s">
        <v>854</v>
      </c>
      <c r="C498" s="93">
        <v>13026561</v>
      </c>
      <c r="D498" s="93">
        <v>0</v>
      </c>
      <c r="E498" s="93">
        <v>0</v>
      </c>
    </row>
    <row r="499" spans="2:5">
      <c r="B499" s="121" t="s">
        <v>3182</v>
      </c>
      <c r="C499" s="93">
        <v>25625926</v>
      </c>
      <c r="D499" s="93">
        <v>26492036</v>
      </c>
      <c r="E499" s="93">
        <v>26478421.189999998</v>
      </c>
    </row>
    <row r="500" spans="2:5">
      <c r="B500" s="123" t="s">
        <v>855</v>
      </c>
      <c r="C500" s="93">
        <v>25625926</v>
      </c>
      <c r="D500" s="93">
        <v>26492036</v>
      </c>
      <c r="E500" s="93">
        <v>26478421.189999998</v>
      </c>
    </row>
    <row r="501" spans="2:5">
      <c r="B501" s="121" t="s">
        <v>367</v>
      </c>
      <c r="C501" s="93">
        <v>44664191</v>
      </c>
      <c r="D501" s="93">
        <v>45988557</v>
      </c>
      <c r="E501" s="93">
        <v>45968950.850000001</v>
      </c>
    </row>
    <row r="502" spans="2:5">
      <c r="B502" s="123" t="s">
        <v>856</v>
      </c>
      <c r="C502" s="93">
        <v>44664191</v>
      </c>
      <c r="D502" s="93">
        <v>45988557</v>
      </c>
      <c r="E502" s="93">
        <v>45968950.850000001</v>
      </c>
    </row>
    <row r="503" spans="2:5">
      <c r="B503" s="121" t="s">
        <v>368</v>
      </c>
      <c r="C503" s="93">
        <v>26484997</v>
      </c>
      <c r="D503" s="93">
        <v>30583412</v>
      </c>
      <c r="E503" s="93">
        <v>30563322.329999998</v>
      </c>
    </row>
    <row r="504" spans="2:5">
      <c r="B504" s="123" t="s">
        <v>857</v>
      </c>
      <c r="C504" s="93">
        <v>26484997</v>
      </c>
      <c r="D504" s="93">
        <v>30583412</v>
      </c>
      <c r="E504" s="93">
        <v>30563322.329999998</v>
      </c>
    </row>
    <row r="505" spans="2:5">
      <c r="B505" s="121" t="s">
        <v>3457</v>
      </c>
      <c r="C505" s="93">
        <v>0</v>
      </c>
      <c r="D505" s="93">
        <v>15281035.220000001</v>
      </c>
      <c r="E505" s="93">
        <v>15114460.5</v>
      </c>
    </row>
    <row r="506" spans="2:5">
      <c r="B506" s="123" t="s">
        <v>3458</v>
      </c>
      <c r="C506" s="93">
        <v>0</v>
      </c>
      <c r="D506" s="93">
        <v>15281035.220000001</v>
      </c>
      <c r="E506" s="93">
        <v>15114460.5</v>
      </c>
    </row>
    <row r="507" spans="2:5">
      <c r="B507" s="121" t="s">
        <v>369</v>
      </c>
      <c r="C507" s="93">
        <v>4967665</v>
      </c>
      <c r="D507" s="93">
        <v>12875362.92</v>
      </c>
      <c r="E507" s="93">
        <v>7819199.29</v>
      </c>
    </row>
    <row r="508" spans="2:5">
      <c r="B508" s="123" t="s">
        <v>858</v>
      </c>
      <c r="C508" s="93">
        <v>4967665</v>
      </c>
      <c r="D508" s="93">
        <v>12875362.92</v>
      </c>
      <c r="E508" s="93">
        <v>7819199.29</v>
      </c>
    </row>
    <row r="509" spans="2:5">
      <c r="B509" s="120" t="s">
        <v>289</v>
      </c>
      <c r="C509" s="108">
        <v>0</v>
      </c>
      <c r="D509" s="108">
        <v>42029713.709999993</v>
      </c>
      <c r="E509" s="108">
        <v>24396570.219999995</v>
      </c>
    </row>
    <row r="510" spans="2:5">
      <c r="B510" s="121" t="s">
        <v>3183</v>
      </c>
      <c r="C510" s="93">
        <v>0</v>
      </c>
      <c r="D510" s="93">
        <v>4743316.51</v>
      </c>
      <c r="E510" s="93">
        <v>2492924.79</v>
      </c>
    </row>
    <row r="511" spans="2:5">
      <c r="B511" s="123" t="s">
        <v>2912</v>
      </c>
      <c r="C511" s="93">
        <v>0</v>
      </c>
      <c r="D511" s="93">
        <v>4743316.51</v>
      </c>
      <c r="E511" s="93">
        <v>2492924.79</v>
      </c>
    </row>
    <row r="512" spans="2:5">
      <c r="B512" s="121" t="s">
        <v>3184</v>
      </c>
      <c r="C512" s="93">
        <v>0</v>
      </c>
      <c r="D512" s="93">
        <v>22218623.460000001</v>
      </c>
      <c r="E512" s="93">
        <v>18105093.119999997</v>
      </c>
    </row>
    <row r="513" spans="2:5">
      <c r="B513" s="123" t="s">
        <v>2913</v>
      </c>
      <c r="C513" s="93">
        <v>0</v>
      </c>
      <c r="D513" s="93">
        <v>22218623.460000001</v>
      </c>
      <c r="E513" s="93">
        <v>18105093.119999997</v>
      </c>
    </row>
    <row r="514" spans="2:5">
      <c r="B514" s="121" t="s">
        <v>3185</v>
      </c>
      <c r="C514" s="93">
        <v>0</v>
      </c>
      <c r="D514" s="93">
        <v>9821119.9400000013</v>
      </c>
      <c r="E514" s="93">
        <v>3798552.3099999996</v>
      </c>
    </row>
    <row r="515" spans="2:5">
      <c r="B515" s="123" t="s">
        <v>2914</v>
      </c>
      <c r="C515" s="93">
        <v>0</v>
      </c>
      <c r="D515" s="93">
        <v>9821119.9400000013</v>
      </c>
      <c r="E515" s="93">
        <v>3798552.3099999996</v>
      </c>
    </row>
    <row r="516" spans="2:5">
      <c r="B516" s="121" t="s">
        <v>3186</v>
      </c>
      <c r="C516" s="93">
        <v>0</v>
      </c>
      <c r="D516" s="93">
        <v>5246653.8</v>
      </c>
      <c r="E516" s="93">
        <v>0</v>
      </c>
    </row>
    <row r="517" spans="2:5">
      <c r="B517" s="123" t="s">
        <v>2915</v>
      </c>
      <c r="C517" s="93">
        <v>0</v>
      </c>
      <c r="D517" s="93">
        <v>5246653.8</v>
      </c>
      <c r="E517" s="93">
        <v>0</v>
      </c>
    </row>
    <row r="518" spans="2:5">
      <c r="B518" s="120" t="s">
        <v>304</v>
      </c>
      <c r="C518" s="108">
        <v>0</v>
      </c>
      <c r="D518" s="108">
        <v>25000000</v>
      </c>
      <c r="E518" s="108">
        <v>6809505.4900000002</v>
      </c>
    </row>
    <row r="519" spans="2:5">
      <c r="B519" s="121" t="s">
        <v>2533</v>
      </c>
      <c r="C519" s="93">
        <v>0</v>
      </c>
      <c r="D519" s="93">
        <v>15000000</v>
      </c>
      <c r="E519" s="93">
        <v>0</v>
      </c>
    </row>
    <row r="520" spans="2:5">
      <c r="B520" s="123" t="s">
        <v>2534</v>
      </c>
      <c r="C520" s="93">
        <v>0</v>
      </c>
      <c r="D520" s="93">
        <v>15000000</v>
      </c>
      <c r="E520" s="93">
        <v>0</v>
      </c>
    </row>
    <row r="521" spans="2:5">
      <c r="B521" s="121" t="s">
        <v>1433</v>
      </c>
      <c r="C521" s="93">
        <v>0</v>
      </c>
      <c r="D521" s="93">
        <v>10000000</v>
      </c>
      <c r="E521" s="93">
        <v>6809505.4900000002</v>
      </c>
    </row>
    <row r="522" spans="2:5">
      <c r="B522" s="123" t="s">
        <v>1434</v>
      </c>
      <c r="C522" s="93">
        <v>0</v>
      </c>
      <c r="D522" s="93">
        <v>10000000</v>
      </c>
      <c r="E522" s="93">
        <v>6809505.4900000002</v>
      </c>
    </row>
    <row r="523" spans="2:5">
      <c r="B523" s="120" t="s">
        <v>290</v>
      </c>
      <c r="C523" s="108">
        <v>286453636</v>
      </c>
      <c r="D523" s="108">
        <v>260672457.58000001</v>
      </c>
      <c r="E523" s="108">
        <v>181054898.72</v>
      </c>
    </row>
    <row r="524" spans="2:5">
      <c r="B524" s="121" t="s">
        <v>344</v>
      </c>
      <c r="C524" s="93">
        <v>286453636</v>
      </c>
      <c r="D524" s="93">
        <v>260672457.58000001</v>
      </c>
      <c r="E524" s="93">
        <v>181054898.72</v>
      </c>
    </row>
    <row r="525" spans="2:5">
      <c r="B525" s="123" t="s">
        <v>2983</v>
      </c>
      <c r="C525" s="93">
        <v>286453636</v>
      </c>
      <c r="D525" s="93">
        <v>260672457.58000001</v>
      </c>
      <c r="E525" s="93">
        <v>181054898.72</v>
      </c>
    </row>
    <row r="526" spans="2:5">
      <c r="B526" s="122" t="s">
        <v>370</v>
      </c>
      <c r="C526" s="93">
        <v>2687131713</v>
      </c>
      <c r="D526" s="93">
        <v>2192036942.52</v>
      </c>
      <c r="E526" s="93">
        <v>1790043975.5100002</v>
      </c>
    </row>
    <row r="527" spans="2:5">
      <c r="B527" s="120" t="s">
        <v>287</v>
      </c>
      <c r="C527" s="108">
        <v>2687131713</v>
      </c>
      <c r="D527" s="108">
        <v>2008254160.8299999</v>
      </c>
      <c r="E527" s="108">
        <v>1723318816.3400002</v>
      </c>
    </row>
    <row r="528" spans="2:5">
      <c r="B528" s="121" t="s">
        <v>371</v>
      </c>
      <c r="C528" s="93">
        <v>2115619</v>
      </c>
      <c r="D528" s="93">
        <v>1115619</v>
      </c>
      <c r="E528" s="93">
        <v>0</v>
      </c>
    </row>
    <row r="529" spans="2:5">
      <c r="B529" s="123" t="s">
        <v>859</v>
      </c>
      <c r="C529" s="93">
        <v>2115619</v>
      </c>
      <c r="D529" s="93">
        <v>1115619</v>
      </c>
      <c r="E529" s="93">
        <v>0</v>
      </c>
    </row>
    <row r="530" spans="2:5">
      <c r="B530" s="121" t="s">
        <v>3187</v>
      </c>
      <c r="C530" s="93">
        <v>2550000000</v>
      </c>
      <c r="D530" s="93">
        <v>1328641754</v>
      </c>
      <c r="E530" s="93">
        <v>1247629539.8099999</v>
      </c>
    </row>
    <row r="531" spans="2:5">
      <c r="B531" s="123" t="s">
        <v>860</v>
      </c>
      <c r="C531" s="93">
        <v>2550000000</v>
      </c>
      <c r="D531" s="93">
        <v>1328641754</v>
      </c>
      <c r="E531" s="93">
        <v>1247629539.8099999</v>
      </c>
    </row>
    <row r="532" spans="2:5">
      <c r="B532" s="121" t="s">
        <v>372</v>
      </c>
      <c r="C532" s="93">
        <v>6247638</v>
      </c>
      <c r="D532" s="93">
        <v>41406931.789999999</v>
      </c>
      <c r="E532" s="93">
        <v>37117395.490000002</v>
      </c>
    </row>
    <row r="533" spans="2:5">
      <c r="B533" s="123" t="s">
        <v>861</v>
      </c>
      <c r="C533" s="93">
        <v>6247638</v>
      </c>
      <c r="D533" s="93">
        <v>41406931.789999999</v>
      </c>
      <c r="E533" s="93">
        <v>37117395.490000002</v>
      </c>
    </row>
    <row r="534" spans="2:5">
      <c r="B534" s="121" t="s">
        <v>1537</v>
      </c>
      <c r="C534" s="93">
        <v>0</v>
      </c>
      <c r="D534" s="93">
        <v>3100933.7800000003</v>
      </c>
      <c r="E534" s="93">
        <v>3100932.77</v>
      </c>
    </row>
    <row r="535" spans="2:5">
      <c r="B535" s="123" t="s">
        <v>1538</v>
      </c>
      <c r="C535" s="93">
        <v>0</v>
      </c>
      <c r="D535" s="93">
        <v>3100933.7800000003</v>
      </c>
      <c r="E535" s="93">
        <v>3100932.77</v>
      </c>
    </row>
    <row r="536" spans="2:5">
      <c r="B536" s="121" t="s">
        <v>3188</v>
      </c>
      <c r="C536" s="93">
        <v>0</v>
      </c>
      <c r="D536" s="93">
        <v>57009599.900000006</v>
      </c>
      <c r="E536" s="93">
        <v>48143636.82</v>
      </c>
    </row>
    <row r="537" spans="2:5">
      <c r="B537" s="123" t="s">
        <v>3011</v>
      </c>
      <c r="C537" s="93">
        <v>0</v>
      </c>
      <c r="D537" s="93">
        <v>57009599.900000006</v>
      </c>
      <c r="E537" s="93">
        <v>48143636.82</v>
      </c>
    </row>
    <row r="538" spans="2:5">
      <c r="B538" s="121" t="s">
        <v>1539</v>
      </c>
      <c r="C538" s="93">
        <v>0</v>
      </c>
      <c r="D538" s="93">
        <v>1651553.3499999999</v>
      </c>
      <c r="E538" s="93">
        <v>1651551.38</v>
      </c>
    </row>
    <row r="539" spans="2:5">
      <c r="B539" s="123" t="s">
        <v>1540</v>
      </c>
      <c r="C539" s="93">
        <v>0</v>
      </c>
      <c r="D539" s="93">
        <v>1651553.3499999999</v>
      </c>
      <c r="E539" s="93">
        <v>1651551.38</v>
      </c>
    </row>
    <row r="540" spans="2:5">
      <c r="B540" s="121" t="s">
        <v>1541</v>
      </c>
      <c r="C540" s="93">
        <v>0</v>
      </c>
      <c r="D540" s="93">
        <v>2779046.56</v>
      </c>
      <c r="E540" s="93">
        <v>2779044.68</v>
      </c>
    </row>
    <row r="541" spans="2:5">
      <c r="B541" s="123" t="s">
        <v>1542</v>
      </c>
      <c r="C541" s="93">
        <v>0</v>
      </c>
      <c r="D541" s="93">
        <v>2779046.56</v>
      </c>
      <c r="E541" s="93">
        <v>2779044.68</v>
      </c>
    </row>
    <row r="542" spans="2:5">
      <c r="B542" s="121" t="s">
        <v>3189</v>
      </c>
      <c r="C542" s="93">
        <v>0</v>
      </c>
      <c r="D542" s="93">
        <v>97104241.120000005</v>
      </c>
      <c r="E542" s="93">
        <v>36978630</v>
      </c>
    </row>
    <row r="543" spans="2:5">
      <c r="B543" s="123" t="s">
        <v>3012</v>
      </c>
      <c r="C543" s="93">
        <v>0</v>
      </c>
      <c r="D543" s="93">
        <v>97104241.120000005</v>
      </c>
      <c r="E543" s="93">
        <v>36978630</v>
      </c>
    </row>
    <row r="544" spans="2:5">
      <c r="B544" s="121" t="s">
        <v>1543</v>
      </c>
      <c r="C544" s="93">
        <v>0</v>
      </c>
      <c r="D544" s="93">
        <v>1651556.3499999999</v>
      </c>
      <c r="E544" s="93">
        <v>1651551.38</v>
      </c>
    </row>
    <row r="545" spans="2:5">
      <c r="B545" s="123" t="s">
        <v>1544</v>
      </c>
      <c r="C545" s="93">
        <v>0</v>
      </c>
      <c r="D545" s="93">
        <v>1651556.3499999999</v>
      </c>
      <c r="E545" s="93">
        <v>1651551.38</v>
      </c>
    </row>
    <row r="546" spans="2:5">
      <c r="B546" s="121" t="s">
        <v>373</v>
      </c>
      <c r="C546" s="93">
        <v>4967665</v>
      </c>
      <c r="D546" s="93">
        <v>55866393.890000001</v>
      </c>
      <c r="E546" s="93">
        <v>48673261.340000004</v>
      </c>
    </row>
    <row r="547" spans="2:5">
      <c r="B547" s="123" t="s">
        <v>862</v>
      </c>
      <c r="C547" s="93">
        <v>4967665</v>
      </c>
      <c r="D547" s="93">
        <v>55866393.890000001</v>
      </c>
      <c r="E547" s="93">
        <v>48673261.340000004</v>
      </c>
    </row>
    <row r="548" spans="2:5">
      <c r="B548" s="121" t="s">
        <v>3190</v>
      </c>
      <c r="C548" s="93">
        <v>0</v>
      </c>
      <c r="D548" s="93">
        <v>3627829.5</v>
      </c>
      <c r="E548" s="93">
        <v>3627829.5</v>
      </c>
    </row>
    <row r="549" spans="2:5">
      <c r="B549" s="123" t="s">
        <v>3013</v>
      </c>
      <c r="C549" s="93">
        <v>0</v>
      </c>
      <c r="D549" s="93">
        <v>3627829.5</v>
      </c>
      <c r="E549" s="93">
        <v>3627829.5</v>
      </c>
    </row>
    <row r="550" spans="2:5">
      <c r="B550" s="121" t="s">
        <v>3014</v>
      </c>
      <c r="C550" s="93">
        <v>0</v>
      </c>
      <c r="D550" s="93">
        <v>20000000</v>
      </c>
      <c r="E550" s="93">
        <v>0</v>
      </c>
    </row>
    <row r="551" spans="2:5">
      <c r="B551" s="123" t="s">
        <v>3015</v>
      </c>
      <c r="C551" s="93">
        <v>0</v>
      </c>
      <c r="D551" s="93">
        <v>20000000</v>
      </c>
      <c r="E551" s="93">
        <v>0</v>
      </c>
    </row>
    <row r="552" spans="2:5">
      <c r="B552" s="121" t="s">
        <v>374</v>
      </c>
      <c r="C552" s="93">
        <v>7400012</v>
      </c>
      <c r="D552" s="93">
        <v>3107750.92</v>
      </c>
      <c r="E552" s="93">
        <v>3107750.92</v>
      </c>
    </row>
    <row r="553" spans="2:5">
      <c r="B553" s="123" t="s">
        <v>863</v>
      </c>
      <c r="C553" s="93">
        <v>7400012</v>
      </c>
      <c r="D553" s="93">
        <v>3107750.92</v>
      </c>
      <c r="E553" s="93">
        <v>3107750.92</v>
      </c>
    </row>
    <row r="554" spans="2:5">
      <c r="B554" s="121" t="s">
        <v>375</v>
      </c>
      <c r="C554" s="93">
        <v>2483832</v>
      </c>
      <c r="D554" s="93">
        <v>26549870.809999999</v>
      </c>
      <c r="E554" s="93">
        <v>12867584.810000001</v>
      </c>
    </row>
    <row r="555" spans="2:5">
      <c r="B555" s="123" t="s">
        <v>864</v>
      </c>
      <c r="C555" s="93">
        <v>2483832</v>
      </c>
      <c r="D555" s="93">
        <v>26549870.809999999</v>
      </c>
      <c r="E555" s="93">
        <v>12867584.810000001</v>
      </c>
    </row>
    <row r="556" spans="2:5">
      <c r="B556" s="121" t="s">
        <v>2946</v>
      </c>
      <c r="C556" s="93">
        <v>0</v>
      </c>
      <c r="D556" s="93">
        <v>7259714.0499999998</v>
      </c>
      <c r="E556" s="93">
        <v>5121990.6500000004</v>
      </c>
    </row>
    <row r="557" spans="2:5">
      <c r="B557" s="123" t="s">
        <v>2947</v>
      </c>
      <c r="C557" s="93">
        <v>0</v>
      </c>
      <c r="D557" s="93">
        <v>7259714.0499999998</v>
      </c>
      <c r="E557" s="93">
        <v>5121990.6500000004</v>
      </c>
    </row>
    <row r="558" spans="2:5">
      <c r="B558" s="121" t="s">
        <v>376</v>
      </c>
      <c r="C558" s="93">
        <v>1499668</v>
      </c>
      <c r="D558" s="93">
        <v>26168613.469999999</v>
      </c>
      <c r="E558" s="93">
        <v>22715580.460000001</v>
      </c>
    </row>
    <row r="559" spans="2:5">
      <c r="B559" s="123" t="s">
        <v>865</v>
      </c>
      <c r="C559" s="93">
        <v>1499668</v>
      </c>
      <c r="D559" s="93">
        <v>26168613.469999999</v>
      </c>
      <c r="E559" s="93">
        <v>22715580.460000001</v>
      </c>
    </row>
    <row r="560" spans="2:5">
      <c r="B560" s="121" t="s">
        <v>2535</v>
      </c>
      <c r="C560" s="93">
        <v>0</v>
      </c>
      <c r="D560" s="93">
        <v>1694860.0399999998</v>
      </c>
      <c r="E560" s="93">
        <v>0</v>
      </c>
    </row>
    <row r="561" spans="2:5">
      <c r="B561" s="123" t="s">
        <v>2536</v>
      </c>
      <c r="C561" s="93">
        <v>0</v>
      </c>
      <c r="D561" s="93">
        <v>1694860.0399999998</v>
      </c>
      <c r="E561" s="93">
        <v>0</v>
      </c>
    </row>
    <row r="562" spans="2:5">
      <c r="B562" s="121" t="s">
        <v>2537</v>
      </c>
      <c r="C562" s="93">
        <v>0</v>
      </c>
      <c r="D562" s="93">
        <v>1200530.99</v>
      </c>
      <c r="E562" s="93">
        <v>0</v>
      </c>
    </row>
    <row r="563" spans="2:5">
      <c r="B563" s="123" t="s">
        <v>2538</v>
      </c>
      <c r="C563" s="93">
        <v>0</v>
      </c>
      <c r="D563" s="93">
        <v>1200530.99</v>
      </c>
      <c r="E563" s="93">
        <v>0</v>
      </c>
    </row>
    <row r="564" spans="2:5">
      <c r="B564" s="121" t="s">
        <v>2539</v>
      </c>
      <c r="C564" s="93">
        <v>0</v>
      </c>
      <c r="D564" s="93">
        <v>1694860.0399999998</v>
      </c>
      <c r="E564" s="93">
        <v>0</v>
      </c>
    </row>
    <row r="565" spans="2:5">
      <c r="B565" s="123" t="s">
        <v>2540</v>
      </c>
      <c r="C565" s="93">
        <v>0</v>
      </c>
      <c r="D565" s="93">
        <v>1694860.0399999998</v>
      </c>
      <c r="E565" s="93">
        <v>0</v>
      </c>
    </row>
    <row r="566" spans="2:5">
      <c r="B566" s="121" t="s">
        <v>377</v>
      </c>
      <c r="C566" s="93">
        <v>2221823</v>
      </c>
      <c r="D566" s="93">
        <v>1432694</v>
      </c>
      <c r="E566" s="93">
        <v>1431588.3</v>
      </c>
    </row>
    <row r="567" spans="2:5">
      <c r="B567" s="123" t="s">
        <v>866</v>
      </c>
      <c r="C567" s="93">
        <v>2221823</v>
      </c>
      <c r="D567" s="93">
        <v>1432694</v>
      </c>
      <c r="E567" s="93">
        <v>1431588.3</v>
      </c>
    </row>
    <row r="568" spans="2:5">
      <c r="B568" s="121" t="s">
        <v>1435</v>
      </c>
      <c r="C568" s="93">
        <v>0</v>
      </c>
      <c r="D568" s="93">
        <v>31695105.760000002</v>
      </c>
      <c r="E568" s="93">
        <v>25533171</v>
      </c>
    </row>
    <row r="569" spans="2:5">
      <c r="B569" s="123" t="s">
        <v>1436</v>
      </c>
      <c r="C569" s="93">
        <v>0</v>
      </c>
      <c r="D569" s="93">
        <v>31695105.760000002</v>
      </c>
      <c r="E569" s="93">
        <v>25533171</v>
      </c>
    </row>
    <row r="570" spans="2:5">
      <c r="B570" s="121" t="s">
        <v>378</v>
      </c>
      <c r="C570" s="93">
        <v>110195456</v>
      </c>
      <c r="D570" s="93">
        <v>293494701.50999999</v>
      </c>
      <c r="E570" s="93">
        <v>221187777.03</v>
      </c>
    </row>
    <row r="571" spans="2:5">
      <c r="B571" s="123" t="s">
        <v>867</v>
      </c>
      <c r="C571" s="93">
        <v>110195456</v>
      </c>
      <c r="D571" s="93">
        <v>293494701.50999999</v>
      </c>
      <c r="E571" s="93">
        <v>221187777.03</v>
      </c>
    </row>
    <row r="572" spans="2:5">
      <c r="B572" s="120" t="s">
        <v>304</v>
      </c>
      <c r="C572" s="108">
        <v>0</v>
      </c>
      <c r="D572" s="108">
        <v>183782781.69</v>
      </c>
      <c r="E572" s="108">
        <v>66725159.170000002</v>
      </c>
    </row>
    <row r="573" spans="2:5">
      <c r="B573" s="121" t="s">
        <v>1334</v>
      </c>
      <c r="C573" s="93">
        <v>0</v>
      </c>
      <c r="D573" s="93">
        <v>182902386.69</v>
      </c>
      <c r="E573" s="93">
        <v>66725159.170000002</v>
      </c>
    </row>
    <row r="574" spans="2:5">
      <c r="B574" s="123" t="s">
        <v>1335</v>
      </c>
      <c r="C574" s="93">
        <v>0</v>
      </c>
      <c r="D574" s="93">
        <v>182902386.69</v>
      </c>
      <c r="E574" s="93">
        <v>66725159.170000002</v>
      </c>
    </row>
    <row r="575" spans="2:5">
      <c r="B575" s="121" t="s">
        <v>378</v>
      </c>
      <c r="C575" s="93">
        <v>0</v>
      </c>
      <c r="D575" s="93">
        <v>880395</v>
      </c>
      <c r="E575" s="93">
        <v>0</v>
      </c>
    </row>
    <row r="576" spans="2:5">
      <c r="B576" s="123" t="s">
        <v>867</v>
      </c>
      <c r="C576" s="93">
        <v>0</v>
      </c>
      <c r="D576" s="93">
        <v>880395</v>
      </c>
      <c r="E576" s="93">
        <v>0</v>
      </c>
    </row>
    <row r="577" spans="2:5">
      <c r="B577" s="122" t="s">
        <v>293</v>
      </c>
      <c r="C577" s="93">
        <v>1414803954</v>
      </c>
      <c r="D577" s="93">
        <v>3926041690.750001</v>
      </c>
      <c r="E577" s="93">
        <v>2908231086.2799997</v>
      </c>
    </row>
    <row r="578" spans="2:5">
      <c r="B578" s="120" t="s">
        <v>287</v>
      </c>
      <c r="C578" s="108">
        <v>1226179939</v>
      </c>
      <c r="D578" s="108">
        <v>3762815962.6600008</v>
      </c>
      <c r="E578" s="108">
        <v>2861179244.6299996</v>
      </c>
    </row>
    <row r="579" spans="2:5">
      <c r="B579" s="121" t="s">
        <v>3537</v>
      </c>
      <c r="C579" s="93">
        <v>0</v>
      </c>
      <c r="D579" s="93">
        <v>7000000</v>
      </c>
      <c r="E579" s="93">
        <v>0</v>
      </c>
    </row>
    <row r="580" spans="2:5">
      <c r="B580" s="123" t="s">
        <v>3016</v>
      </c>
      <c r="C580" s="93">
        <v>0</v>
      </c>
      <c r="D580" s="93">
        <v>7000000</v>
      </c>
      <c r="E580" s="93">
        <v>0</v>
      </c>
    </row>
    <row r="581" spans="2:5">
      <c r="B581" s="121" t="s">
        <v>379</v>
      </c>
      <c r="C581" s="93">
        <v>4847189</v>
      </c>
      <c r="D581" s="93">
        <v>5</v>
      </c>
      <c r="E581" s="93">
        <v>0</v>
      </c>
    </row>
    <row r="582" spans="2:5">
      <c r="B582" s="123" t="s">
        <v>868</v>
      </c>
      <c r="C582" s="93">
        <v>4847189</v>
      </c>
      <c r="D582" s="93">
        <v>5</v>
      </c>
      <c r="E582" s="93">
        <v>0</v>
      </c>
    </row>
    <row r="583" spans="2:5">
      <c r="B583" s="121" t="s">
        <v>3191</v>
      </c>
      <c r="C583" s="93">
        <v>0</v>
      </c>
      <c r="D583" s="93">
        <v>2758821.8400000003</v>
      </c>
      <c r="E583" s="93">
        <v>2758818.74</v>
      </c>
    </row>
    <row r="584" spans="2:5">
      <c r="B584" s="123" t="s">
        <v>1545</v>
      </c>
      <c r="C584" s="93">
        <v>0</v>
      </c>
      <c r="D584" s="93">
        <v>2758821.8400000003</v>
      </c>
      <c r="E584" s="93">
        <v>2758818.74</v>
      </c>
    </row>
    <row r="585" spans="2:5">
      <c r="B585" s="121" t="s">
        <v>380</v>
      </c>
      <c r="C585" s="93">
        <v>15619096</v>
      </c>
      <c r="D585" s="93">
        <v>21516195</v>
      </c>
      <c r="E585" s="93">
        <v>19537901.66</v>
      </c>
    </row>
    <row r="586" spans="2:5">
      <c r="B586" s="123" t="s">
        <v>869</v>
      </c>
      <c r="C586" s="93">
        <v>15619096</v>
      </c>
      <c r="D586" s="93">
        <v>21516195</v>
      </c>
      <c r="E586" s="93">
        <v>19537901.66</v>
      </c>
    </row>
    <row r="587" spans="2:5">
      <c r="B587" s="121" t="s">
        <v>1546</v>
      </c>
      <c r="C587" s="93">
        <v>0</v>
      </c>
      <c r="D587" s="93">
        <v>1148803.3499999999</v>
      </c>
      <c r="E587" s="93">
        <v>1148799.98</v>
      </c>
    </row>
    <row r="588" spans="2:5">
      <c r="B588" s="123" t="s">
        <v>1547</v>
      </c>
      <c r="C588" s="93">
        <v>0</v>
      </c>
      <c r="D588" s="93">
        <v>1148803.3499999999</v>
      </c>
      <c r="E588" s="93">
        <v>1148799.98</v>
      </c>
    </row>
    <row r="589" spans="2:5">
      <c r="B589" s="121" t="s">
        <v>3192</v>
      </c>
      <c r="C589" s="93">
        <v>0</v>
      </c>
      <c r="D589" s="93">
        <v>3078367.52</v>
      </c>
      <c r="E589" s="93">
        <v>3078364.12</v>
      </c>
    </row>
    <row r="590" spans="2:5">
      <c r="B590" s="123" t="s">
        <v>1548</v>
      </c>
      <c r="C590" s="93">
        <v>0</v>
      </c>
      <c r="D590" s="93">
        <v>3078367.52</v>
      </c>
      <c r="E590" s="93">
        <v>3078364.12</v>
      </c>
    </row>
    <row r="591" spans="2:5">
      <c r="B591" s="121" t="s">
        <v>381</v>
      </c>
      <c r="C591" s="93">
        <v>10266898</v>
      </c>
      <c r="D591" s="93">
        <v>10266898</v>
      </c>
      <c r="E591" s="93">
        <v>0</v>
      </c>
    </row>
    <row r="592" spans="2:5">
      <c r="B592" s="123" t="s">
        <v>870</v>
      </c>
      <c r="C592" s="93">
        <v>10266898</v>
      </c>
      <c r="D592" s="93">
        <v>10266898</v>
      </c>
      <c r="E592" s="93">
        <v>0</v>
      </c>
    </row>
    <row r="593" spans="2:5">
      <c r="B593" s="121" t="s">
        <v>382</v>
      </c>
      <c r="C593" s="93">
        <v>5771250</v>
      </c>
      <c r="D593" s="93">
        <v>5771250</v>
      </c>
      <c r="E593" s="93">
        <v>0</v>
      </c>
    </row>
    <row r="594" spans="2:5">
      <c r="B594" s="123" t="s">
        <v>871</v>
      </c>
      <c r="C594" s="93">
        <v>5771250</v>
      </c>
      <c r="D594" s="93">
        <v>5771250</v>
      </c>
      <c r="E594" s="93">
        <v>0</v>
      </c>
    </row>
    <row r="595" spans="2:5">
      <c r="B595" s="121" t="s">
        <v>3193</v>
      </c>
      <c r="C595" s="93">
        <v>0</v>
      </c>
      <c r="D595" s="93">
        <v>25476126.949999999</v>
      </c>
      <c r="E595" s="93">
        <v>25476126.949999999</v>
      </c>
    </row>
    <row r="596" spans="2:5">
      <c r="B596" s="123" t="s">
        <v>1336</v>
      </c>
      <c r="C596" s="93">
        <v>0</v>
      </c>
      <c r="D596" s="93">
        <v>25476126.949999999</v>
      </c>
      <c r="E596" s="93">
        <v>25476126.949999999</v>
      </c>
    </row>
    <row r="597" spans="2:5">
      <c r="B597" s="121" t="s">
        <v>383</v>
      </c>
      <c r="C597" s="93">
        <v>13350406</v>
      </c>
      <c r="D597" s="93">
        <v>34194751.390000001</v>
      </c>
      <c r="E597" s="93">
        <v>34194751.380000003</v>
      </c>
    </row>
    <row r="598" spans="2:5">
      <c r="B598" s="123" t="s">
        <v>872</v>
      </c>
      <c r="C598" s="93">
        <v>13350406</v>
      </c>
      <c r="D598" s="93">
        <v>34194751.390000001</v>
      </c>
      <c r="E598" s="93">
        <v>34194751.380000003</v>
      </c>
    </row>
    <row r="599" spans="2:5">
      <c r="B599" s="121" t="s">
        <v>384</v>
      </c>
      <c r="C599" s="93">
        <v>29645701</v>
      </c>
      <c r="D599" s="93">
        <v>62567235.640000001</v>
      </c>
      <c r="E599" s="93">
        <v>21743338.32</v>
      </c>
    </row>
    <row r="600" spans="2:5">
      <c r="B600" s="123" t="s">
        <v>873</v>
      </c>
      <c r="C600" s="93">
        <v>29645701</v>
      </c>
      <c r="D600" s="93">
        <v>62567235.640000001</v>
      </c>
      <c r="E600" s="93">
        <v>21743338.32</v>
      </c>
    </row>
    <row r="601" spans="2:5">
      <c r="B601" s="121" t="s">
        <v>3538</v>
      </c>
      <c r="C601" s="93">
        <v>0</v>
      </c>
      <c r="D601" s="93">
        <v>22787347.010000002</v>
      </c>
      <c r="E601" s="93">
        <v>0</v>
      </c>
    </row>
    <row r="602" spans="2:5">
      <c r="B602" s="123" t="s">
        <v>3019</v>
      </c>
      <c r="C602" s="93">
        <v>0</v>
      </c>
      <c r="D602" s="93">
        <v>22787347.010000002</v>
      </c>
      <c r="E602" s="93">
        <v>0</v>
      </c>
    </row>
    <row r="603" spans="2:5">
      <c r="B603" s="121" t="s">
        <v>3194</v>
      </c>
      <c r="C603" s="93">
        <v>0</v>
      </c>
      <c r="D603" s="93">
        <v>160854061.58000001</v>
      </c>
      <c r="E603" s="93">
        <v>150546914.15000001</v>
      </c>
    </row>
    <row r="604" spans="2:5">
      <c r="B604" s="123" t="s">
        <v>1337</v>
      </c>
      <c r="C604" s="93">
        <v>0</v>
      </c>
      <c r="D604" s="93">
        <v>150546914.15000001</v>
      </c>
      <c r="E604" s="93">
        <v>150546914.15000001</v>
      </c>
    </row>
    <row r="605" spans="2:5">
      <c r="B605" s="123" t="s">
        <v>3016</v>
      </c>
      <c r="C605" s="93">
        <v>0</v>
      </c>
      <c r="D605" s="93">
        <v>10307147.43</v>
      </c>
      <c r="E605" s="93">
        <v>0</v>
      </c>
    </row>
    <row r="606" spans="2:5">
      <c r="B606" s="121" t="s">
        <v>385</v>
      </c>
      <c r="C606" s="93">
        <v>26491464</v>
      </c>
      <c r="D606" s="93">
        <v>216051096.41</v>
      </c>
      <c r="E606" s="93">
        <v>181410722.61000001</v>
      </c>
    </row>
    <row r="607" spans="2:5">
      <c r="B607" s="123" t="s">
        <v>874</v>
      </c>
      <c r="C607" s="93">
        <v>26491464</v>
      </c>
      <c r="D607" s="93">
        <v>216051096.41</v>
      </c>
      <c r="E607" s="93">
        <v>181410722.61000001</v>
      </c>
    </row>
    <row r="608" spans="2:5">
      <c r="B608" s="121" t="s">
        <v>3539</v>
      </c>
      <c r="C608" s="93">
        <v>0</v>
      </c>
      <c r="D608" s="93">
        <v>51000000</v>
      </c>
      <c r="E608" s="93">
        <v>0</v>
      </c>
    </row>
    <row r="609" spans="2:5">
      <c r="B609" s="123" t="s">
        <v>3016</v>
      </c>
      <c r="C609" s="93">
        <v>0</v>
      </c>
      <c r="D609" s="93">
        <v>51000000</v>
      </c>
      <c r="E609" s="93">
        <v>0</v>
      </c>
    </row>
    <row r="610" spans="2:5">
      <c r="B610" s="121" t="s">
        <v>386</v>
      </c>
      <c r="C610" s="93">
        <v>9738250</v>
      </c>
      <c r="D610" s="93">
        <v>22832966.699999999</v>
      </c>
      <c r="E610" s="93">
        <v>21832966.699999999</v>
      </c>
    </row>
    <row r="611" spans="2:5">
      <c r="B611" s="123" t="s">
        <v>875</v>
      </c>
      <c r="C611" s="93">
        <v>9738250</v>
      </c>
      <c r="D611" s="93">
        <v>22832966.699999999</v>
      </c>
      <c r="E611" s="93">
        <v>21832966.699999999</v>
      </c>
    </row>
    <row r="612" spans="2:5">
      <c r="B612" s="121" t="s">
        <v>3017</v>
      </c>
      <c r="C612" s="93">
        <v>0</v>
      </c>
      <c r="D612" s="93">
        <v>29175796.800000001</v>
      </c>
      <c r="E612" s="93">
        <v>26881847.600000001</v>
      </c>
    </row>
    <row r="613" spans="2:5">
      <c r="B613" s="123" t="s">
        <v>3018</v>
      </c>
      <c r="C613" s="93">
        <v>0</v>
      </c>
      <c r="D613" s="93">
        <v>29175796.800000001</v>
      </c>
      <c r="E613" s="93">
        <v>26881847.600000001</v>
      </c>
    </row>
    <row r="614" spans="2:5">
      <c r="B614" s="121" t="s">
        <v>3459</v>
      </c>
      <c r="C614" s="93">
        <v>0</v>
      </c>
      <c r="D614" s="93">
        <v>85427505.310000002</v>
      </c>
      <c r="E614" s="93">
        <v>83290253.890000001</v>
      </c>
    </row>
    <row r="615" spans="2:5">
      <c r="B615" s="123" t="s">
        <v>3460</v>
      </c>
      <c r="C615" s="93">
        <v>0</v>
      </c>
      <c r="D615" s="93">
        <v>85427505.310000002</v>
      </c>
      <c r="E615" s="93">
        <v>83290253.890000001</v>
      </c>
    </row>
    <row r="616" spans="2:5">
      <c r="B616" s="121" t="s">
        <v>2218</v>
      </c>
      <c r="C616" s="93">
        <v>0</v>
      </c>
      <c r="D616" s="93">
        <v>3121721.38</v>
      </c>
      <c r="E616" s="93">
        <v>0</v>
      </c>
    </row>
    <row r="617" spans="2:5">
      <c r="B617" s="123" t="s">
        <v>2219</v>
      </c>
      <c r="C617" s="93">
        <v>0</v>
      </c>
      <c r="D617" s="93">
        <v>3121721.38</v>
      </c>
      <c r="E617" s="93">
        <v>0</v>
      </c>
    </row>
    <row r="618" spans="2:5">
      <c r="B618" s="121" t="s">
        <v>2220</v>
      </c>
      <c r="C618" s="93">
        <v>0</v>
      </c>
      <c r="D618" s="93">
        <v>2802176.05</v>
      </c>
      <c r="E618" s="93">
        <v>0</v>
      </c>
    </row>
    <row r="619" spans="2:5">
      <c r="B619" s="123" t="s">
        <v>2221</v>
      </c>
      <c r="C619" s="93">
        <v>0</v>
      </c>
      <c r="D619" s="93">
        <v>2802176.05</v>
      </c>
      <c r="E619" s="93">
        <v>0</v>
      </c>
    </row>
    <row r="620" spans="2:5">
      <c r="B620" s="121" t="s">
        <v>2222</v>
      </c>
      <c r="C620" s="93">
        <v>0</v>
      </c>
      <c r="D620" s="93">
        <v>2802176.05</v>
      </c>
      <c r="E620" s="93">
        <v>0</v>
      </c>
    </row>
    <row r="621" spans="2:5">
      <c r="B621" s="123" t="s">
        <v>2223</v>
      </c>
      <c r="C621" s="93">
        <v>0</v>
      </c>
      <c r="D621" s="93">
        <v>2802176.05</v>
      </c>
      <c r="E621" s="93">
        <v>0</v>
      </c>
    </row>
    <row r="622" spans="2:5">
      <c r="B622" s="121" t="s">
        <v>387</v>
      </c>
      <c r="C622" s="93">
        <v>3123819</v>
      </c>
      <c r="D622" s="93">
        <v>24626620</v>
      </c>
      <c r="E622" s="93">
        <v>0</v>
      </c>
    </row>
    <row r="623" spans="2:5">
      <c r="B623" s="123" t="s">
        <v>876</v>
      </c>
      <c r="C623" s="93">
        <v>3123819</v>
      </c>
      <c r="D623" s="93">
        <v>24626620</v>
      </c>
      <c r="E623" s="93">
        <v>0</v>
      </c>
    </row>
    <row r="624" spans="2:5">
      <c r="B624" s="121" t="s">
        <v>3195</v>
      </c>
      <c r="C624" s="93">
        <v>0</v>
      </c>
      <c r="D624" s="93">
        <v>2802176.05</v>
      </c>
      <c r="E624" s="93">
        <v>0</v>
      </c>
    </row>
    <row r="625" spans="2:5">
      <c r="B625" s="123" t="s">
        <v>2224</v>
      </c>
      <c r="C625" s="93">
        <v>0</v>
      </c>
      <c r="D625" s="93">
        <v>2802176.05</v>
      </c>
      <c r="E625" s="93">
        <v>0</v>
      </c>
    </row>
    <row r="626" spans="2:5">
      <c r="B626" s="121" t="s">
        <v>2225</v>
      </c>
      <c r="C626" s="93">
        <v>0</v>
      </c>
      <c r="D626" s="93">
        <v>1682888.72</v>
      </c>
      <c r="E626" s="93">
        <v>0</v>
      </c>
    </row>
    <row r="627" spans="2:5">
      <c r="B627" s="123" t="s">
        <v>2226</v>
      </c>
      <c r="C627" s="93">
        <v>0</v>
      </c>
      <c r="D627" s="93">
        <v>1682888.72</v>
      </c>
      <c r="E627" s="93">
        <v>0</v>
      </c>
    </row>
    <row r="628" spans="2:5">
      <c r="B628" s="121" t="s">
        <v>2227</v>
      </c>
      <c r="C628" s="93">
        <v>0</v>
      </c>
      <c r="D628" s="93">
        <v>1192157.4099999999</v>
      </c>
      <c r="E628" s="93">
        <v>0</v>
      </c>
    </row>
    <row r="629" spans="2:5">
      <c r="B629" s="123" t="s">
        <v>2228</v>
      </c>
      <c r="C629" s="93">
        <v>0</v>
      </c>
      <c r="D629" s="93">
        <v>1192157.4099999999</v>
      </c>
      <c r="E629" s="93">
        <v>0</v>
      </c>
    </row>
    <row r="630" spans="2:5">
      <c r="B630" s="121" t="s">
        <v>2229</v>
      </c>
      <c r="C630" s="93">
        <v>0</v>
      </c>
      <c r="D630" s="93">
        <v>1192157.4099999999</v>
      </c>
      <c r="E630" s="93">
        <v>0</v>
      </c>
    </row>
    <row r="631" spans="2:5">
      <c r="B631" s="123" t="s">
        <v>2230</v>
      </c>
      <c r="C631" s="93">
        <v>0</v>
      </c>
      <c r="D631" s="93">
        <v>1192157.4099999999</v>
      </c>
      <c r="E631" s="93">
        <v>0</v>
      </c>
    </row>
    <row r="632" spans="2:5">
      <c r="B632" s="121" t="s">
        <v>3196</v>
      </c>
      <c r="C632" s="93">
        <v>0</v>
      </c>
      <c r="D632" s="93">
        <v>2802176.05</v>
      </c>
      <c r="E632" s="93">
        <v>0</v>
      </c>
    </row>
    <row r="633" spans="2:5">
      <c r="B633" s="123" t="s">
        <v>2231</v>
      </c>
      <c r="C633" s="93">
        <v>0</v>
      </c>
      <c r="D633" s="93">
        <v>2802176.05</v>
      </c>
      <c r="E633" s="93">
        <v>0</v>
      </c>
    </row>
    <row r="634" spans="2:5">
      <c r="B634" s="121" t="s">
        <v>388</v>
      </c>
      <c r="C634" s="93">
        <v>22200036</v>
      </c>
      <c r="D634" s="93">
        <v>57769882.439999998</v>
      </c>
      <c r="E634" s="93">
        <v>40629104.519999996</v>
      </c>
    </row>
    <row r="635" spans="2:5">
      <c r="B635" s="123" t="s">
        <v>877</v>
      </c>
      <c r="C635" s="93">
        <v>22200036</v>
      </c>
      <c r="D635" s="93">
        <v>57769882.439999998</v>
      </c>
      <c r="E635" s="93">
        <v>40629104.519999996</v>
      </c>
    </row>
    <row r="636" spans="2:5">
      <c r="B636" s="121" t="s">
        <v>2232</v>
      </c>
      <c r="C636" s="93">
        <v>0</v>
      </c>
      <c r="D636" s="93">
        <v>2802176.05</v>
      </c>
      <c r="E636" s="93">
        <v>0</v>
      </c>
    </row>
    <row r="637" spans="2:5">
      <c r="B637" s="123" t="s">
        <v>2233</v>
      </c>
      <c r="C637" s="93">
        <v>0</v>
      </c>
      <c r="D637" s="93">
        <v>2802176.05</v>
      </c>
      <c r="E637" s="93">
        <v>0</v>
      </c>
    </row>
    <row r="638" spans="2:5">
      <c r="B638" s="121" t="s">
        <v>2234</v>
      </c>
      <c r="C638" s="93">
        <v>0</v>
      </c>
      <c r="D638" s="93">
        <v>1682888.72</v>
      </c>
      <c r="E638" s="93">
        <v>0</v>
      </c>
    </row>
    <row r="639" spans="2:5">
      <c r="B639" s="123" t="s">
        <v>2235</v>
      </c>
      <c r="C639" s="93">
        <v>0</v>
      </c>
      <c r="D639" s="93">
        <v>1682888.72</v>
      </c>
      <c r="E639" s="93">
        <v>0</v>
      </c>
    </row>
    <row r="640" spans="2:5">
      <c r="B640" s="121" t="s">
        <v>3197</v>
      </c>
      <c r="C640" s="93">
        <v>0</v>
      </c>
      <c r="D640" s="93">
        <v>1682888.72</v>
      </c>
      <c r="E640" s="93">
        <v>0</v>
      </c>
    </row>
    <row r="641" spans="2:5">
      <c r="B641" s="123" t="s">
        <v>2236</v>
      </c>
      <c r="C641" s="93">
        <v>0</v>
      </c>
      <c r="D641" s="93">
        <v>1682888.72</v>
      </c>
      <c r="E641" s="93">
        <v>0</v>
      </c>
    </row>
    <row r="642" spans="2:5">
      <c r="B642" s="121" t="s">
        <v>1338</v>
      </c>
      <c r="C642" s="93">
        <v>0</v>
      </c>
      <c r="D642" s="93">
        <v>21548927</v>
      </c>
      <c r="E642" s="93">
        <v>21548926.329999998</v>
      </c>
    </row>
    <row r="643" spans="2:5">
      <c r="B643" s="123" t="s">
        <v>1339</v>
      </c>
      <c r="C643" s="93">
        <v>0</v>
      </c>
      <c r="D643" s="93">
        <v>21548927</v>
      </c>
      <c r="E643" s="93">
        <v>21548926.329999998</v>
      </c>
    </row>
    <row r="644" spans="2:5">
      <c r="B644" s="121" t="s">
        <v>3198</v>
      </c>
      <c r="C644" s="93">
        <v>0</v>
      </c>
      <c r="D644" s="93">
        <v>3121721.38</v>
      </c>
      <c r="E644" s="93">
        <v>0</v>
      </c>
    </row>
    <row r="645" spans="2:5">
      <c r="B645" s="123" t="s">
        <v>2237</v>
      </c>
      <c r="C645" s="93">
        <v>0</v>
      </c>
      <c r="D645" s="93">
        <v>3121721.38</v>
      </c>
      <c r="E645" s="93">
        <v>0</v>
      </c>
    </row>
    <row r="646" spans="2:5">
      <c r="B646" s="121" t="s">
        <v>389</v>
      </c>
      <c r="C646" s="93">
        <v>2115619</v>
      </c>
      <c r="D646" s="93">
        <v>2</v>
      </c>
      <c r="E646" s="93">
        <v>0</v>
      </c>
    </row>
    <row r="647" spans="2:5">
      <c r="B647" s="123" t="s">
        <v>878</v>
      </c>
      <c r="C647" s="93">
        <v>2115619</v>
      </c>
      <c r="D647" s="93">
        <v>2</v>
      </c>
      <c r="E647" s="93">
        <v>0</v>
      </c>
    </row>
    <row r="648" spans="2:5">
      <c r="B648" s="121" t="s">
        <v>2238</v>
      </c>
      <c r="C648" s="93">
        <v>0</v>
      </c>
      <c r="D648" s="93">
        <v>2802176.05</v>
      </c>
      <c r="E648" s="93">
        <v>0</v>
      </c>
    </row>
    <row r="649" spans="2:5">
      <c r="B649" s="123" t="s">
        <v>2239</v>
      </c>
      <c r="C649" s="93">
        <v>0</v>
      </c>
      <c r="D649" s="93">
        <v>2802176.05</v>
      </c>
      <c r="E649" s="93">
        <v>0</v>
      </c>
    </row>
    <row r="650" spans="2:5">
      <c r="B650" s="121" t="s">
        <v>2240</v>
      </c>
      <c r="C650" s="93">
        <v>0</v>
      </c>
      <c r="D650" s="93">
        <v>1682888.72</v>
      </c>
      <c r="E650" s="93">
        <v>0</v>
      </c>
    </row>
    <row r="651" spans="2:5">
      <c r="B651" s="123" t="s">
        <v>2241</v>
      </c>
      <c r="C651" s="93">
        <v>0</v>
      </c>
      <c r="D651" s="93">
        <v>1682888.72</v>
      </c>
      <c r="E651" s="93">
        <v>0</v>
      </c>
    </row>
    <row r="652" spans="2:5">
      <c r="B652" s="121" t="s">
        <v>2242</v>
      </c>
      <c r="C652" s="93">
        <v>0</v>
      </c>
      <c r="D652" s="93">
        <v>1682888.72</v>
      </c>
      <c r="E652" s="93">
        <v>0</v>
      </c>
    </row>
    <row r="653" spans="2:5">
      <c r="B653" s="123" t="s">
        <v>2243</v>
      </c>
      <c r="C653" s="93">
        <v>0</v>
      </c>
      <c r="D653" s="93">
        <v>1682888.72</v>
      </c>
      <c r="E653" s="93">
        <v>0</v>
      </c>
    </row>
    <row r="654" spans="2:5">
      <c r="B654" s="121" t="s">
        <v>3199</v>
      </c>
      <c r="C654" s="93">
        <v>0</v>
      </c>
      <c r="D654" s="93">
        <v>1682888.72</v>
      </c>
      <c r="E654" s="93">
        <v>0</v>
      </c>
    </row>
    <row r="655" spans="2:5">
      <c r="B655" s="123" t="s">
        <v>2244</v>
      </c>
      <c r="C655" s="93">
        <v>0</v>
      </c>
      <c r="D655" s="93">
        <v>1682888.72</v>
      </c>
      <c r="E655" s="93">
        <v>0</v>
      </c>
    </row>
    <row r="656" spans="2:5">
      <c r="B656" s="121" t="s">
        <v>1340</v>
      </c>
      <c r="C656" s="93">
        <v>0</v>
      </c>
      <c r="D656" s="93">
        <v>180803304</v>
      </c>
      <c r="E656" s="93">
        <v>105803303.40000001</v>
      </c>
    </row>
    <row r="657" spans="2:5">
      <c r="B657" s="123" t="s">
        <v>1341</v>
      </c>
      <c r="C657" s="93">
        <v>0</v>
      </c>
      <c r="D657" s="93">
        <v>180803304</v>
      </c>
      <c r="E657" s="93">
        <v>105803303.40000001</v>
      </c>
    </row>
    <row r="658" spans="2:5">
      <c r="B658" s="121" t="s">
        <v>2245</v>
      </c>
      <c r="C658" s="93">
        <v>0</v>
      </c>
      <c r="D658" s="93">
        <v>5436645.5999999996</v>
      </c>
      <c r="E658" s="93">
        <v>0</v>
      </c>
    </row>
    <row r="659" spans="2:5">
      <c r="B659" s="123" t="s">
        <v>2246</v>
      </c>
      <c r="C659" s="93">
        <v>0</v>
      </c>
      <c r="D659" s="93">
        <v>5436645.5999999996</v>
      </c>
      <c r="E659" s="93">
        <v>0</v>
      </c>
    </row>
    <row r="660" spans="2:5">
      <c r="B660" s="121" t="s">
        <v>3200</v>
      </c>
      <c r="C660" s="93">
        <v>0</v>
      </c>
      <c r="D660" s="93">
        <v>115406078.66</v>
      </c>
      <c r="E660" s="93">
        <v>60000000</v>
      </c>
    </row>
    <row r="661" spans="2:5">
      <c r="B661" s="123" t="s">
        <v>3019</v>
      </c>
      <c r="C661" s="93">
        <v>0</v>
      </c>
      <c r="D661" s="93">
        <v>115406078.66</v>
      </c>
      <c r="E661" s="93">
        <v>60000000</v>
      </c>
    </row>
    <row r="662" spans="2:5">
      <c r="B662" s="121" t="s">
        <v>2247</v>
      </c>
      <c r="C662" s="93">
        <v>0</v>
      </c>
      <c r="D662" s="93">
        <v>2802176.05</v>
      </c>
      <c r="E662" s="93">
        <v>0</v>
      </c>
    </row>
    <row r="663" spans="2:5">
      <c r="B663" s="123" t="s">
        <v>2248</v>
      </c>
      <c r="C663" s="93">
        <v>0</v>
      </c>
      <c r="D663" s="93">
        <v>2802176.05</v>
      </c>
      <c r="E663" s="93">
        <v>0</v>
      </c>
    </row>
    <row r="664" spans="2:5">
      <c r="B664" s="121" t="s">
        <v>3201</v>
      </c>
      <c r="C664" s="93">
        <v>0</v>
      </c>
      <c r="D664" s="93">
        <v>218499426.90000001</v>
      </c>
      <c r="E664" s="93">
        <v>131299043</v>
      </c>
    </row>
    <row r="665" spans="2:5">
      <c r="B665" s="123" t="s">
        <v>3016</v>
      </c>
      <c r="C665" s="93">
        <v>0</v>
      </c>
      <c r="D665" s="93">
        <v>218499426.90000001</v>
      </c>
      <c r="E665" s="93">
        <v>131299043</v>
      </c>
    </row>
    <row r="666" spans="2:5">
      <c r="B666" s="121" t="s">
        <v>2249</v>
      </c>
      <c r="C666" s="93">
        <v>0</v>
      </c>
      <c r="D666" s="93">
        <v>1682888.72</v>
      </c>
      <c r="E666" s="93">
        <v>0</v>
      </c>
    </row>
    <row r="667" spans="2:5">
      <c r="B667" s="123" t="s">
        <v>2250</v>
      </c>
      <c r="C667" s="93">
        <v>0</v>
      </c>
      <c r="D667" s="93">
        <v>1682888.72</v>
      </c>
      <c r="E667" s="93">
        <v>0</v>
      </c>
    </row>
    <row r="668" spans="2:5">
      <c r="B668" s="121" t="s">
        <v>2251</v>
      </c>
      <c r="C668" s="93">
        <v>0</v>
      </c>
      <c r="D668" s="93">
        <v>1682888.72</v>
      </c>
      <c r="E668" s="93">
        <v>0</v>
      </c>
    </row>
    <row r="669" spans="2:5">
      <c r="B669" s="123" t="s">
        <v>2252</v>
      </c>
      <c r="C669" s="93">
        <v>0</v>
      </c>
      <c r="D669" s="93">
        <v>1682888.72</v>
      </c>
      <c r="E669" s="93">
        <v>0</v>
      </c>
    </row>
    <row r="670" spans="2:5">
      <c r="B670" s="121" t="s">
        <v>3202</v>
      </c>
      <c r="C670" s="93">
        <v>0</v>
      </c>
      <c r="D670" s="93">
        <v>1682888.72</v>
      </c>
      <c r="E670" s="93">
        <v>0</v>
      </c>
    </row>
    <row r="671" spans="2:5">
      <c r="B671" s="123" t="s">
        <v>2253</v>
      </c>
      <c r="C671" s="93">
        <v>0</v>
      </c>
      <c r="D671" s="93">
        <v>1682888.72</v>
      </c>
      <c r="E671" s="93">
        <v>0</v>
      </c>
    </row>
    <row r="672" spans="2:5">
      <c r="B672" s="121" t="s">
        <v>1342</v>
      </c>
      <c r="C672" s="93">
        <v>0</v>
      </c>
      <c r="D672" s="93">
        <v>34000000.210000001</v>
      </c>
      <c r="E672" s="93">
        <v>9000000</v>
      </c>
    </row>
    <row r="673" spans="2:5">
      <c r="B673" s="123" t="s">
        <v>1343</v>
      </c>
      <c r="C673" s="93">
        <v>0</v>
      </c>
      <c r="D673" s="93">
        <v>34000000.210000001</v>
      </c>
      <c r="E673" s="93">
        <v>9000000</v>
      </c>
    </row>
    <row r="674" spans="2:5">
      <c r="B674" s="121" t="s">
        <v>390</v>
      </c>
      <c r="C674" s="93">
        <v>13661079</v>
      </c>
      <c r="D674" s="93">
        <v>25661345.020000003</v>
      </c>
      <c r="E674" s="93">
        <v>21224922.68</v>
      </c>
    </row>
    <row r="675" spans="2:5">
      <c r="B675" s="123" t="s">
        <v>879</v>
      </c>
      <c r="C675" s="93">
        <v>13661079</v>
      </c>
      <c r="D675" s="93">
        <v>25661345.020000003</v>
      </c>
      <c r="E675" s="93">
        <v>21224922.68</v>
      </c>
    </row>
    <row r="676" spans="2:5">
      <c r="B676" s="121" t="s">
        <v>3203</v>
      </c>
      <c r="C676" s="93">
        <v>0</v>
      </c>
      <c r="D676" s="93">
        <v>1192157.4099999999</v>
      </c>
      <c r="E676" s="93">
        <v>0</v>
      </c>
    </row>
    <row r="677" spans="2:5">
      <c r="B677" s="123" t="s">
        <v>2254</v>
      </c>
      <c r="C677" s="93">
        <v>0</v>
      </c>
      <c r="D677" s="93">
        <v>1192157.4099999999</v>
      </c>
      <c r="E677" s="93">
        <v>0</v>
      </c>
    </row>
    <row r="678" spans="2:5">
      <c r="B678" s="121" t="s">
        <v>2255</v>
      </c>
      <c r="C678" s="93">
        <v>0</v>
      </c>
      <c r="D678" s="93">
        <v>1682888.72</v>
      </c>
      <c r="E678" s="93">
        <v>0</v>
      </c>
    </row>
    <row r="679" spans="2:5">
      <c r="B679" s="123" t="s">
        <v>2256</v>
      </c>
      <c r="C679" s="93">
        <v>0</v>
      </c>
      <c r="D679" s="93">
        <v>1682888.72</v>
      </c>
      <c r="E679" s="93">
        <v>0</v>
      </c>
    </row>
    <row r="680" spans="2:5">
      <c r="B680" s="121" t="s">
        <v>2257</v>
      </c>
      <c r="C680" s="93">
        <v>0</v>
      </c>
      <c r="D680" s="93">
        <v>1682888.72</v>
      </c>
      <c r="E680" s="93">
        <v>0</v>
      </c>
    </row>
    <row r="681" spans="2:5">
      <c r="B681" s="123" t="s">
        <v>2258</v>
      </c>
      <c r="C681" s="93">
        <v>0</v>
      </c>
      <c r="D681" s="93">
        <v>1682888.72</v>
      </c>
      <c r="E681" s="93">
        <v>0</v>
      </c>
    </row>
    <row r="682" spans="2:5">
      <c r="B682" s="121" t="s">
        <v>2259</v>
      </c>
      <c r="C682" s="93">
        <v>0</v>
      </c>
      <c r="D682" s="93">
        <v>1682888.72</v>
      </c>
      <c r="E682" s="93">
        <v>0</v>
      </c>
    </row>
    <row r="683" spans="2:5">
      <c r="B683" s="123" t="s">
        <v>2260</v>
      </c>
      <c r="C683" s="93">
        <v>0</v>
      </c>
      <c r="D683" s="93">
        <v>1682888.72</v>
      </c>
      <c r="E683" s="93">
        <v>0</v>
      </c>
    </row>
    <row r="684" spans="2:5">
      <c r="B684" s="121" t="s">
        <v>2261</v>
      </c>
      <c r="C684" s="93">
        <v>0</v>
      </c>
      <c r="D684" s="93">
        <v>1192157.4099999999</v>
      </c>
      <c r="E684" s="93">
        <v>0</v>
      </c>
    </row>
    <row r="685" spans="2:5">
      <c r="B685" s="123" t="s">
        <v>2262</v>
      </c>
      <c r="C685" s="93">
        <v>0</v>
      </c>
      <c r="D685" s="93">
        <v>1192157.4099999999</v>
      </c>
      <c r="E685" s="93">
        <v>0</v>
      </c>
    </row>
    <row r="686" spans="2:5">
      <c r="B686" s="121" t="s">
        <v>2263</v>
      </c>
      <c r="C686" s="93">
        <v>0</v>
      </c>
      <c r="D686" s="93">
        <v>1192157.4099999999</v>
      </c>
      <c r="E686" s="93">
        <v>0</v>
      </c>
    </row>
    <row r="687" spans="2:5">
      <c r="B687" s="123" t="s">
        <v>2264</v>
      </c>
      <c r="C687" s="93">
        <v>0</v>
      </c>
      <c r="D687" s="93">
        <v>1192157.4099999999</v>
      </c>
      <c r="E687" s="93">
        <v>0</v>
      </c>
    </row>
    <row r="688" spans="2:5">
      <c r="B688" s="121" t="s">
        <v>2265</v>
      </c>
      <c r="C688" s="93">
        <v>0</v>
      </c>
      <c r="D688" s="93">
        <v>1192157.4099999999</v>
      </c>
      <c r="E688" s="93">
        <v>0</v>
      </c>
    </row>
    <row r="689" spans="2:5">
      <c r="B689" s="123" t="s">
        <v>2266</v>
      </c>
      <c r="C689" s="93">
        <v>0</v>
      </c>
      <c r="D689" s="93">
        <v>1192157.4099999999</v>
      </c>
      <c r="E689" s="93">
        <v>0</v>
      </c>
    </row>
    <row r="690" spans="2:5">
      <c r="B690" s="121" t="s">
        <v>3204</v>
      </c>
      <c r="C690" s="93">
        <v>0</v>
      </c>
      <c r="D690" s="93">
        <v>1682888.72</v>
      </c>
      <c r="E690" s="93">
        <v>0</v>
      </c>
    </row>
    <row r="691" spans="2:5">
      <c r="B691" s="123" t="s">
        <v>2267</v>
      </c>
      <c r="C691" s="93">
        <v>0</v>
      </c>
      <c r="D691" s="93">
        <v>1682888.72</v>
      </c>
      <c r="E691" s="93">
        <v>0</v>
      </c>
    </row>
    <row r="692" spans="2:5">
      <c r="B692" s="121" t="s">
        <v>391</v>
      </c>
      <c r="C692" s="93">
        <v>6906676</v>
      </c>
      <c r="D692" s="93">
        <v>2340774.16</v>
      </c>
      <c r="E692" s="93">
        <v>2340773.16</v>
      </c>
    </row>
    <row r="693" spans="2:5">
      <c r="B693" s="123" t="s">
        <v>880</v>
      </c>
      <c r="C693" s="93">
        <v>6906676</v>
      </c>
      <c r="D693" s="93">
        <v>2340774.16</v>
      </c>
      <c r="E693" s="93">
        <v>2340773.16</v>
      </c>
    </row>
    <row r="694" spans="2:5">
      <c r="B694" s="121" t="s">
        <v>2268</v>
      </c>
      <c r="C694" s="93">
        <v>0</v>
      </c>
      <c r="D694" s="93">
        <v>1192157.4099999999</v>
      </c>
      <c r="E694" s="93">
        <v>0</v>
      </c>
    </row>
    <row r="695" spans="2:5">
      <c r="B695" s="123" t="s">
        <v>2269</v>
      </c>
      <c r="C695" s="93">
        <v>0</v>
      </c>
      <c r="D695" s="93">
        <v>1192157.4099999999</v>
      </c>
      <c r="E695" s="93">
        <v>0</v>
      </c>
    </row>
    <row r="696" spans="2:5">
      <c r="B696" s="121" t="s">
        <v>2270</v>
      </c>
      <c r="C696" s="93">
        <v>0</v>
      </c>
      <c r="D696" s="93">
        <v>1682888.72</v>
      </c>
      <c r="E696" s="93">
        <v>0</v>
      </c>
    </row>
    <row r="697" spans="2:5">
      <c r="B697" s="123" t="s">
        <v>2271</v>
      </c>
      <c r="C697" s="93">
        <v>0</v>
      </c>
      <c r="D697" s="93">
        <v>1682888.72</v>
      </c>
      <c r="E697" s="93">
        <v>0</v>
      </c>
    </row>
    <row r="698" spans="2:5">
      <c r="B698" s="121" t="s">
        <v>3205</v>
      </c>
      <c r="C698" s="93">
        <v>0</v>
      </c>
      <c r="D698" s="93">
        <v>2802176.05</v>
      </c>
      <c r="E698" s="93">
        <v>0</v>
      </c>
    </row>
    <row r="699" spans="2:5">
      <c r="B699" s="123" t="s">
        <v>2272</v>
      </c>
      <c r="C699" s="93">
        <v>0</v>
      </c>
      <c r="D699" s="93">
        <v>2802176.05</v>
      </c>
      <c r="E699" s="93">
        <v>0</v>
      </c>
    </row>
    <row r="700" spans="2:5">
      <c r="B700" s="121" t="s">
        <v>392</v>
      </c>
      <c r="C700" s="93">
        <v>181008283</v>
      </c>
      <c r="D700" s="93">
        <v>318095260.88</v>
      </c>
      <c r="E700" s="93">
        <v>315219412.54000002</v>
      </c>
    </row>
    <row r="701" spans="2:5">
      <c r="B701" s="123" t="s">
        <v>881</v>
      </c>
      <c r="C701" s="93">
        <v>181008283</v>
      </c>
      <c r="D701" s="93">
        <v>318095260.88</v>
      </c>
      <c r="E701" s="93">
        <v>315219412.54000002</v>
      </c>
    </row>
    <row r="702" spans="2:5">
      <c r="B702" s="121" t="s">
        <v>2273</v>
      </c>
      <c r="C702" s="93">
        <v>0</v>
      </c>
      <c r="D702" s="93">
        <v>2802176.05</v>
      </c>
      <c r="E702" s="93">
        <v>0</v>
      </c>
    </row>
    <row r="703" spans="2:5">
      <c r="B703" s="123" t="s">
        <v>2274</v>
      </c>
      <c r="C703" s="93">
        <v>0</v>
      </c>
      <c r="D703" s="93">
        <v>2802176.05</v>
      </c>
      <c r="E703" s="93">
        <v>0</v>
      </c>
    </row>
    <row r="704" spans="2:5">
      <c r="B704" s="121" t="s">
        <v>2275</v>
      </c>
      <c r="C704" s="93">
        <v>0</v>
      </c>
      <c r="D704" s="93">
        <v>2802176.05</v>
      </c>
      <c r="E704" s="93">
        <v>0</v>
      </c>
    </row>
    <row r="705" spans="2:5">
      <c r="B705" s="123" t="s">
        <v>2276</v>
      </c>
      <c r="C705" s="93">
        <v>0</v>
      </c>
      <c r="D705" s="93">
        <v>2802176.05</v>
      </c>
      <c r="E705" s="93">
        <v>0</v>
      </c>
    </row>
    <row r="706" spans="2:5">
      <c r="B706" s="121" t="s">
        <v>2277</v>
      </c>
      <c r="C706" s="93">
        <v>0</v>
      </c>
      <c r="D706" s="93">
        <v>1192157.4099999999</v>
      </c>
      <c r="E706" s="93">
        <v>0</v>
      </c>
    </row>
    <row r="707" spans="2:5">
      <c r="B707" s="123" t="s">
        <v>2278</v>
      </c>
      <c r="C707" s="93">
        <v>0</v>
      </c>
      <c r="D707" s="93">
        <v>1192157.4099999999</v>
      </c>
      <c r="E707" s="93">
        <v>0</v>
      </c>
    </row>
    <row r="708" spans="2:5">
      <c r="B708" s="121" t="s">
        <v>2279</v>
      </c>
      <c r="C708" s="93">
        <v>0</v>
      </c>
      <c r="D708" s="93">
        <v>1192157.4099999999</v>
      </c>
      <c r="E708" s="93">
        <v>0</v>
      </c>
    </row>
    <row r="709" spans="2:5">
      <c r="B709" s="123" t="s">
        <v>2280</v>
      </c>
      <c r="C709" s="93">
        <v>0</v>
      </c>
      <c r="D709" s="93">
        <v>1192157.4099999999</v>
      </c>
      <c r="E709" s="93">
        <v>0</v>
      </c>
    </row>
    <row r="710" spans="2:5">
      <c r="B710" s="121" t="s">
        <v>2281</v>
      </c>
      <c r="C710" s="93">
        <v>0</v>
      </c>
      <c r="D710" s="93">
        <v>1192157.4099999999</v>
      </c>
      <c r="E710" s="93">
        <v>0</v>
      </c>
    </row>
    <row r="711" spans="2:5">
      <c r="B711" s="123" t="s">
        <v>2282</v>
      </c>
      <c r="C711" s="93">
        <v>0</v>
      </c>
      <c r="D711" s="93">
        <v>1192157.4099999999</v>
      </c>
      <c r="E711" s="93">
        <v>0</v>
      </c>
    </row>
    <row r="712" spans="2:5">
      <c r="B712" s="121" t="s">
        <v>393</v>
      </c>
      <c r="C712" s="93">
        <v>817826522</v>
      </c>
      <c r="D712" s="93">
        <v>1501130987.01</v>
      </c>
      <c r="E712" s="93">
        <v>1212962669.8500001</v>
      </c>
    </row>
    <row r="713" spans="2:5">
      <c r="B713" s="123" t="s">
        <v>882</v>
      </c>
      <c r="C713" s="93">
        <v>817826522</v>
      </c>
      <c r="D713" s="93">
        <v>1501130987.01</v>
      </c>
      <c r="E713" s="93">
        <v>1212962669.8500001</v>
      </c>
    </row>
    <row r="714" spans="2:5">
      <c r="B714" s="121" t="s">
        <v>394</v>
      </c>
      <c r="C714" s="93">
        <v>2483832</v>
      </c>
      <c r="D714" s="93">
        <v>2</v>
      </c>
      <c r="E714" s="93">
        <v>0</v>
      </c>
    </row>
    <row r="715" spans="2:5">
      <c r="B715" s="123" t="s">
        <v>883</v>
      </c>
      <c r="C715" s="93">
        <v>2483832</v>
      </c>
      <c r="D715" s="93">
        <v>2</v>
      </c>
      <c r="E715" s="93">
        <v>0</v>
      </c>
    </row>
    <row r="716" spans="2:5">
      <c r="B716" s="121" t="s">
        <v>395</v>
      </c>
      <c r="C716" s="93">
        <v>1123819</v>
      </c>
      <c r="D716" s="93">
        <v>5637892</v>
      </c>
      <c r="E716" s="93">
        <v>4411254.97</v>
      </c>
    </row>
    <row r="717" spans="2:5">
      <c r="B717" s="123" t="s">
        <v>884</v>
      </c>
      <c r="C717" s="93">
        <v>1123819</v>
      </c>
      <c r="D717" s="93">
        <v>5637892</v>
      </c>
      <c r="E717" s="93">
        <v>4411254.97</v>
      </c>
    </row>
    <row r="718" spans="2:5">
      <c r="B718" s="121" t="s">
        <v>3461</v>
      </c>
      <c r="C718" s="93">
        <v>0</v>
      </c>
      <c r="D718" s="93">
        <v>54983958.120000005</v>
      </c>
      <c r="E718" s="93">
        <v>37110710</v>
      </c>
    </row>
    <row r="719" spans="2:5">
      <c r="B719" s="123" t="s">
        <v>3462</v>
      </c>
      <c r="C719" s="93">
        <v>0</v>
      </c>
      <c r="D719" s="93">
        <v>54983958.120000005</v>
      </c>
      <c r="E719" s="93">
        <v>37110710</v>
      </c>
    </row>
    <row r="720" spans="2:5">
      <c r="B720" s="121" t="s">
        <v>3020</v>
      </c>
      <c r="C720" s="93">
        <v>0</v>
      </c>
      <c r="D720" s="93">
        <v>16080755.07</v>
      </c>
      <c r="E720" s="93">
        <v>11378040</v>
      </c>
    </row>
    <row r="721" spans="2:5">
      <c r="B721" s="123" t="s">
        <v>3021</v>
      </c>
      <c r="C721" s="93">
        <v>0</v>
      </c>
      <c r="D721" s="93">
        <v>16080755.07</v>
      </c>
      <c r="E721" s="93">
        <v>11378040</v>
      </c>
    </row>
    <row r="722" spans="2:5">
      <c r="B722" s="121" t="s">
        <v>3022</v>
      </c>
      <c r="C722" s="93">
        <v>0</v>
      </c>
      <c r="D722" s="93">
        <v>60000000</v>
      </c>
      <c r="E722" s="93">
        <v>58722013.07</v>
      </c>
    </row>
    <row r="723" spans="2:5">
      <c r="B723" s="123" t="s">
        <v>3023</v>
      </c>
      <c r="C723" s="93">
        <v>0</v>
      </c>
      <c r="D723" s="93">
        <v>60000000</v>
      </c>
      <c r="E723" s="93">
        <v>58722013.07</v>
      </c>
    </row>
    <row r="724" spans="2:5">
      <c r="B724" s="121" t="s">
        <v>396</v>
      </c>
      <c r="C724" s="93">
        <v>60000000</v>
      </c>
      <c r="D724" s="93">
        <v>243277789.5</v>
      </c>
      <c r="E724" s="93">
        <v>211776244.38999999</v>
      </c>
    </row>
    <row r="725" spans="2:5">
      <c r="B725" s="123" t="s">
        <v>885</v>
      </c>
      <c r="C725" s="93">
        <v>60000000</v>
      </c>
      <c r="D725" s="93">
        <v>243277789.5</v>
      </c>
      <c r="E725" s="93">
        <v>211776244.38999999</v>
      </c>
    </row>
    <row r="726" spans="2:5">
      <c r="B726" s="121" t="s">
        <v>1437</v>
      </c>
      <c r="C726" s="93">
        <v>0</v>
      </c>
      <c r="D726" s="93">
        <v>45861864.149999999</v>
      </c>
      <c r="E726" s="93">
        <v>45852020.619999997</v>
      </c>
    </row>
    <row r="727" spans="2:5">
      <c r="B727" s="123" t="s">
        <v>1438</v>
      </c>
      <c r="C727" s="93">
        <v>0</v>
      </c>
      <c r="D727" s="93">
        <v>45861864.149999999</v>
      </c>
      <c r="E727" s="93">
        <v>45852020.619999997</v>
      </c>
    </row>
    <row r="728" spans="2:5">
      <c r="B728" s="120" t="s">
        <v>289</v>
      </c>
      <c r="C728" s="108">
        <v>0</v>
      </c>
      <c r="D728" s="108">
        <v>32928805.090000004</v>
      </c>
      <c r="E728" s="108">
        <v>27364520.690000001</v>
      </c>
    </row>
    <row r="729" spans="2:5">
      <c r="B729" s="121" t="s">
        <v>2916</v>
      </c>
      <c r="C729" s="93">
        <v>0</v>
      </c>
      <c r="D729" s="93">
        <v>32928805.090000004</v>
      </c>
      <c r="E729" s="93">
        <v>27364520.690000001</v>
      </c>
    </row>
    <row r="730" spans="2:5">
      <c r="B730" s="123" t="s">
        <v>2917</v>
      </c>
      <c r="C730" s="93">
        <v>0</v>
      </c>
      <c r="D730" s="93">
        <v>32928805.090000004</v>
      </c>
      <c r="E730" s="93">
        <v>27364520.690000001</v>
      </c>
    </row>
    <row r="731" spans="2:5">
      <c r="B731" s="120" t="s">
        <v>304</v>
      </c>
      <c r="C731" s="108">
        <v>0</v>
      </c>
      <c r="D731" s="108">
        <v>20767747</v>
      </c>
      <c r="E731" s="108">
        <v>19687320.960000001</v>
      </c>
    </row>
    <row r="732" spans="2:5">
      <c r="B732" s="121" t="s">
        <v>1342</v>
      </c>
      <c r="C732" s="93">
        <v>0</v>
      </c>
      <c r="D732" s="93">
        <v>15000000</v>
      </c>
      <c r="E732" s="93">
        <v>14687320.960000001</v>
      </c>
    </row>
    <row r="733" spans="2:5">
      <c r="B733" s="123" t="s">
        <v>1343</v>
      </c>
      <c r="C733" s="93">
        <v>0</v>
      </c>
      <c r="D733" s="93">
        <v>15000000</v>
      </c>
      <c r="E733" s="93">
        <v>14687320.960000001</v>
      </c>
    </row>
    <row r="734" spans="2:5">
      <c r="B734" s="121" t="s">
        <v>393</v>
      </c>
      <c r="C734" s="93">
        <v>0</v>
      </c>
      <c r="D734" s="93">
        <v>767747</v>
      </c>
      <c r="E734" s="93">
        <v>0</v>
      </c>
    </row>
    <row r="735" spans="2:5">
      <c r="B735" s="123" t="s">
        <v>882</v>
      </c>
      <c r="C735" s="93">
        <v>0</v>
      </c>
      <c r="D735" s="93">
        <v>767747</v>
      </c>
      <c r="E735" s="93">
        <v>0</v>
      </c>
    </row>
    <row r="736" spans="2:5">
      <c r="B736" s="121" t="s">
        <v>1437</v>
      </c>
      <c r="C736" s="93">
        <v>0</v>
      </c>
      <c r="D736" s="93">
        <v>5000000</v>
      </c>
      <c r="E736" s="93">
        <v>5000000</v>
      </c>
    </row>
    <row r="737" spans="2:5">
      <c r="B737" s="123" t="s">
        <v>1438</v>
      </c>
      <c r="C737" s="93">
        <v>0</v>
      </c>
      <c r="D737" s="93">
        <v>5000000</v>
      </c>
      <c r="E737" s="93">
        <v>5000000</v>
      </c>
    </row>
    <row r="738" spans="2:5">
      <c r="B738" s="120" t="s">
        <v>290</v>
      </c>
      <c r="C738" s="108">
        <v>79094839</v>
      </c>
      <c r="D738" s="108">
        <v>0</v>
      </c>
      <c r="E738" s="108">
        <v>0</v>
      </c>
    </row>
    <row r="739" spans="2:5">
      <c r="B739" s="121" t="s">
        <v>382</v>
      </c>
      <c r="C739" s="93">
        <v>79094839</v>
      </c>
      <c r="D739" s="93">
        <v>0</v>
      </c>
      <c r="E739" s="93">
        <v>0</v>
      </c>
    </row>
    <row r="740" spans="2:5">
      <c r="B740" s="123" t="s">
        <v>871</v>
      </c>
      <c r="C740" s="93">
        <v>79094839</v>
      </c>
      <c r="D740" s="93">
        <v>0</v>
      </c>
      <c r="E740" s="93">
        <v>0</v>
      </c>
    </row>
    <row r="741" spans="2:5">
      <c r="B741" s="120" t="s">
        <v>291</v>
      </c>
      <c r="C741" s="108">
        <v>109529176</v>
      </c>
      <c r="D741" s="108">
        <v>109529176</v>
      </c>
      <c r="E741" s="108">
        <v>0</v>
      </c>
    </row>
    <row r="742" spans="2:5">
      <c r="B742" s="121" t="s">
        <v>381</v>
      </c>
      <c r="C742" s="93">
        <v>43093200</v>
      </c>
      <c r="D742" s="93">
        <v>43093200</v>
      </c>
      <c r="E742" s="93">
        <v>0</v>
      </c>
    </row>
    <row r="743" spans="2:5">
      <c r="B743" s="123" t="s">
        <v>870</v>
      </c>
      <c r="C743" s="93">
        <v>43093200</v>
      </c>
      <c r="D743" s="93">
        <v>43093200</v>
      </c>
      <c r="E743" s="93">
        <v>0</v>
      </c>
    </row>
    <row r="744" spans="2:5">
      <c r="B744" s="121" t="s">
        <v>382</v>
      </c>
      <c r="C744" s="93">
        <v>66435976</v>
      </c>
      <c r="D744" s="93">
        <v>66435976</v>
      </c>
      <c r="E744" s="93">
        <v>0</v>
      </c>
    </row>
    <row r="745" spans="2:5">
      <c r="B745" s="123" t="s">
        <v>871</v>
      </c>
      <c r="C745" s="93">
        <v>66435976</v>
      </c>
      <c r="D745" s="93">
        <v>66435976</v>
      </c>
      <c r="E745" s="93">
        <v>0</v>
      </c>
    </row>
    <row r="746" spans="2:5">
      <c r="B746" s="122" t="s">
        <v>397</v>
      </c>
      <c r="C746" s="93">
        <v>894463111</v>
      </c>
      <c r="D746" s="93">
        <v>1512108583.24</v>
      </c>
      <c r="E746" s="93">
        <v>1034342436.29</v>
      </c>
    </row>
    <row r="747" spans="2:5">
      <c r="B747" s="120" t="s">
        <v>287</v>
      </c>
      <c r="C747" s="108">
        <v>303932913</v>
      </c>
      <c r="D747" s="108">
        <v>788771474.83999991</v>
      </c>
      <c r="E747" s="108">
        <v>360336468.69999999</v>
      </c>
    </row>
    <row r="748" spans="2:5">
      <c r="B748" s="121" t="s">
        <v>1549</v>
      </c>
      <c r="C748" s="93">
        <v>0</v>
      </c>
      <c r="D748" s="93">
        <v>2815408.7</v>
      </c>
      <c r="E748" s="93">
        <v>2801407.49</v>
      </c>
    </row>
    <row r="749" spans="2:5">
      <c r="B749" s="123" t="s">
        <v>1550</v>
      </c>
      <c r="C749" s="93">
        <v>0</v>
      </c>
      <c r="D749" s="93">
        <v>2815408.7</v>
      </c>
      <c r="E749" s="93">
        <v>2801407.49</v>
      </c>
    </row>
    <row r="750" spans="2:5">
      <c r="B750" s="121" t="s">
        <v>1551</v>
      </c>
      <c r="C750" s="93">
        <v>0</v>
      </c>
      <c r="D750" s="93">
        <v>1153015.3699999999</v>
      </c>
      <c r="E750" s="93">
        <v>1153011.1299999999</v>
      </c>
    </row>
    <row r="751" spans="2:5">
      <c r="B751" s="123" t="s">
        <v>1552</v>
      </c>
      <c r="C751" s="93">
        <v>0</v>
      </c>
      <c r="D751" s="93">
        <v>1153015.3699999999</v>
      </c>
      <c r="E751" s="93">
        <v>1153011.1299999999</v>
      </c>
    </row>
    <row r="752" spans="2:5">
      <c r="B752" s="121" t="s">
        <v>398</v>
      </c>
      <c r="C752" s="93">
        <v>2115619</v>
      </c>
      <c r="D752" s="93">
        <v>2</v>
      </c>
      <c r="E752" s="93">
        <v>0</v>
      </c>
    </row>
    <row r="753" spans="2:5">
      <c r="B753" s="123" t="s">
        <v>886</v>
      </c>
      <c r="C753" s="93">
        <v>2115619</v>
      </c>
      <c r="D753" s="93">
        <v>2</v>
      </c>
      <c r="E753" s="93">
        <v>0</v>
      </c>
    </row>
    <row r="754" spans="2:5">
      <c r="B754" s="121" t="s">
        <v>3206</v>
      </c>
      <c r="C754" s="93">
        <v>0</v>
      </c>
      <c r="D754" s="93">
        <v>11565967.08</v>
      </c>
      <c r="E754" s="93">
        <v>11565967.08</v>
      </c>
    </row>
    <row r="755" spans="2:5">
      <c r="B755" s="123" t="s">
        <v>3024</v>
      </c>
      <c r="C755" s="93">
        <v>0</v>
      </c>
      <c r="D755" s="93">
        <v>11565967.08</v>
      </c>
      <c r="E755" s="93">
        <v>11565967.08</v>
      </c>
    </row>
    <row r="756" spans="2:5">
      <c r="B756" s="121" t="s">
        <v>399</v>
      </c>
      <c r="C756" s="93">
        <v>9371457</v>
      </c>
      <c r="D756" s="93">
        <v>18545351.509999998</v>
      </c>
      <c r="E756" s="93">
        <v>17726358.27</v>
      </c>
    </row>
    <row r="757" spans="2:5">
      <c r="B757" s="123" t="s">
        <v>887</v>
      </c>
      <c r="C757" s="93">
        <v>9371457</v>
      </c>
      <c r="D757" s="93">
        <v>18545351.509999998</v>
      </c>
      <c r="E757" s="93">
        <v>17726358.27</v>
      </c>
    </row>
    <row r="758" spans="2:5">
      <c r="B758" s="121" t="s">
        <v>3207</v>
      </c>
      <c r="C758" s="93">
        <v>0</v>
      </c>
      <c r="D758" s="93">
        <v>61837690.990000002</v>
      </c>
      <c r="E758" s="93">
        <v>11058820.9</v>
      </c>
    </row>
    <row r="759" spans="2:5">
      <c r="B759" s="123" t="s">
        <v>1777</v>
      </c>
      <c r="C759" s="93">
        <v>0</v>
      </c>
      <c r="D759" s="93">
        <v>61837690.990000002</v>
      </c>
      <c r="E759" s="93">
        <v>11058820.9</v>
      </c>
    </row>
    <row r="760" spans="2:5">
      <c r="B760" s="121" t="s">
        <v>3208</v>
      </c>
      <c r="C760" s="93">
        <v>0</v>
      </c>
      <c r="D760" s="93">
        <v>20000000</v>
      </c>
      <c r="E760" s="93">
        <v>20000000</v>
      </c>
    </row>
    <row r="761" spans="2:5">
      <c r="B761" s="123" t="s">
        <v>3025</v>
      </c>
      <c r="C761" s="93">
        <v>0</v>
      </c>
      <c r="D761" s="93">
        <v>20000000</v>
      </c>
      <c r="E761" s="93">
        <v>20000000</v>
      </c>
    </row>
    <row r="762" spans="2:5">
      <c r="B762" s="121" t="s">
        <v>1553</v>
      </c>
      <c r="C762" s="93">
        <v>0</v>
      </c>
      <c r="D762" s="93">
        <v>1651555.3499999999</v>
      </c>
      <c r="E762" s="93">
        <v>1651551.38</v>
      </c>
    </row>
    <row r="763" spans="2:5">
      <c r="B763" s="123" t="s">
        <v>1554</v>
      </c>
      <c r="C763" s="93">
        <v>0</v>
      </c>
      <c r="D763" s="93">
        <v>1651555.3499999999</v>
      </c>
      <c r="E763" s="93">
        <v>1651551.38</v>
      </c>
    </row>
    <row r="764" spans="2:5">
      <c r="B764" s="121" t="s">
        <v>1555</v>
      </c>
      <c r="C764" s="93">
        <v>0</v>
      </c>
      <c r="D764" s="93">
        <v>4078369.52</v>
      </c>
      <c r="E764" s="93">
        <v>3078364.12</v>
      </c>
    </row>
    <row r="765" spans="2:5">
      <c r="B765" s="123" t="s">
        <v>1556</v>
      </c>
      <c r="C765" s="93">
        <v>0</v>
      </c>
      <c r="D765" s="93">
        <v>4078369.52</v>
      </c>
      <c r="E765" s="93">
        <v>3078364.12</v>
      </c>
    </row>
    <row r="766" spans="2:5">
      <c r="B766" s="121" t="s">
        <v>1794</v>
      </c>
      <c r="C766" s="93">
        <v>0</v>
      </c>
      <c r="D766" s="93">
        <v>1688874.38</v>
      </c>
      <c r="E766" s="93">
        <v>0</v>
      </c>
    </row>
    <row r="767" spans="2:5">
      <c r="B767" s="123" t="s">
        <v>1795</v>
      </c>
      <c r="C767" s="93">
        <v>0</v>
      </c>
      <c r="D767" s="93">
        <v>1688874.38</v>
      </c>
      <c r="E767" s="93">
        <v>0</v>
      </c>
    </row>
    <row r="768" spans="2:5">
      <c r="B768" s="121" t="s">
        <v>1796</v>
      </c>
      <c r="C768" s="93">
        <v>0</v>
      </c>
      <c r="D768" s="93">
        <v>1688874.38</v>
      </c>
      <c r="E768" s="93">
        <v>0</v>
      </c>
    </row>
    <row r="769" spans="2:5">
      <c r="B769" s="123" t="s">
        <v>1797</v>
      </c>
      <c r="C769" s="93">
        <v>0</v>
      </c>
      <c r="D769" s="93">
        <v>1688874.38</v>
      </c>
      <c r="E769" s="93">
        <v>0</v>
      </c>
    </row>
    <row r="770" spans="2:5">
      <c r="B770" s="121" t="s">
        <v>1798</v>
      </c>
      <c r="C770" s="93">
        <v>0</v>
      </c>
      <c r="D770" s="93">
        <v>1196344.2</v>
      </c>
      <c r="E770" s="93">
        <v>0</v>
      </c>
    </row>
    <row r="771" spans="2:5">
      <c r="B771" s="123" t="s">
        <v>1799</v>
      </c>
      <c r="C771" s="93">
        <v>0</v>
      </c>
      <c r="D771" s="93">
        <v>1196344.2</v>
      </c>
      <c r="E771" s="93">
        <v>0</v>
      </c>
    </row>
    <row r="772" spans="2:5">
      <c r="B772" s="121" t="s">
        <v>1800</v>
      </c>
      <c r="C772" s="93">
        <v>0</v>
      </c>
      <c r="D772" s="93">
        <v>1688874.38</v>
      </c>
      <c r="E772" s="93">
        <v>0</v>
      </c>
    </row>
    <row r="773" spans="2:5">
      <c r="B773" s="123" t="s">
        <v>1801</v>
      </c>
      <c r="C773" s="93">
        <v>0</v>
      </c>
      <c r="D773" s="93">
        <v>1688874.38</v>
      </c>
      <c r="E773" s="93">
        <v>0</v>
      </c>
    </row>
    <row r="774" spans="2:5">
      <c r="B774" s="121" t="s">
        <v>1802</v>
      </c>
      <c r="C774" s="93">
        <v>0</v>
      </c>
      <c r="D774" s="93">
        <v>1688874.38</v>
      </c>
      <c r="E774" s="93">
        <v>0</v>
      </c>
    </row>
    <row r="775" spans="2:5">
      <c r="B775" s="123" t="s">
        <v>1803</v>
      </c>
      <c r="C775" s="93">
        <v>0</v>
      </c>
      <c r="D775" s="93">
        <v>1688874.38</v>
      </c>
      <c r="E775" s="93">
        <v>0</v>
      </c>
    </row>
    <row r="776" spans="2:5">
      <c r="B776" s="121" t="s">
        <v>1804</v>
      </c>
      <c r="C776" s="93">
        <v>0</v>
      </c>
      <c r="D776" s="93">
        <v>1196344.2</v>
      </c>
      <c r="E776" s="93">
        <v>0</v>
      </c>
    </row>
    <row r="777" spans="2:5">
      <c r="B777" s="123" t="s">
        <v>1805</v>
      </c>
      <c r="C777" s="93">
        <v>0</v>
      </c>
      <c r="D777" s="93">
        <v>1196344.2</v>
      </c>
      <c r="E777" s="93">
        <v>0</v>
      </c>
    </row>
    <row r="778" spans="2:5">
      <c r="B778" s="121" t="s">
        <v>1806</v>
      </c>
      <c r="C778" s="93">
        <v>0</v>
      </c>
      <c r="D778" s="93">
        <v>14061319.33</v>
      </c>
      <c r="E778" s="93">
        <v>0</v>
      </c>
    </row>
    <row r="779" spans="2:5">
      <c r="B779" s="123" t="s">
        <v>1807</v>
      </c>
      <c r="C779" s="93">
        <v>0</v>
      </c>
      <c r="D779" s="93">
        <v>14061319.33</v>
      </c>
      <c r="E779" s="93">
        <v>0</v>
      </c>
    </row>
    <row r="780" spans="2:5">
      <c r="B780" s="121" t="s">
        <v>1808</v>
      </c>
      <c r="C780" s="93">
        <v>0</v>
      </c>
      <c r="D780" s="93">
        <v>14061319.33</v>
      </c>
      <c r="E780" s="93">
        <v>0</v>
      </c>
    </row>
    <row r="781" spans="2:5">
      <c r="B781" s="123" t="s">
        <v>1809</v>
      </c>
      <c r="C781" s="93">
        <v>0</v>
      </c>
      <c r="D781" s="93">
        <v>14061319.33</v>
      </c>
      <c r="E781" s="93">
        <v>0</v>
      </c>
    </row>
    <row r="782" spans="2:5">
      <c r="B782" s="121" t="s">
        <v>1810</v>
      </c>
      <c r="C782" s="93">
        <v>0</v>
      </c>
      <c r="D782" s="93">
        <v>2812264.67</v>
      </c>
      <c r="E782" s="93">
        <v>0</v>
      </c>
    </row>
    <row r="783" spans="2:5">
      <c r="B783" s="123" t="s">
        <v>1811</v>
      </c>
      <c r="C783" s="93">
        <v>0</v>
      </c>
      <c r="D783" s="93">
        <v>2812264.67</v>
      </c>
      <c r="E783" s="93">
        <v>0</v>
      </c>
    </row>
    <row r="784" spans="2:5">
      <c r="B784" s="121" t="s">
        <v>1812</v>
      </c>
      <c r="C784" s="93">
        <v>0</v>
      </c>
      <c r="D784" s="93">
        <v>1775007.38</v>
      </c>
      <c r="E784" s="93">
        <v>0</v>
      </c>
    </row>
    <row r="785" spans="2:5">
      <c r="B785" s="123" t="s">
        <v>1813</v>
      </c>
      <c r="C785" s="93">
        <v>0</v>
      </c>
      <c r="D785" s="93">
        <v>1775007.38</v>
      </c>
      <c r="E785" s="93">
        <v>0</v>
      </c>
    </row>
    <row r="786" spans="2:5">
      <c r="B786" s="121" t="s">
        <v>400</v>
      </c>
      <c r="C786" s="93">
        <v>7451497</v>
      </c>
      <c r="D786" s="93">
        <v>34311666.18</v>
      </c>
      <c r="E786" s="93">
        <v>24181176.170000002</v>
      </c>
    </row>
    <row r="787" spans="2:5">
      <c r="B787" s="123" t="s">
        <v>888</v>
      </c>
      <c r="C787" s="93">
        <v>7451497</v>
      </c>
      <c r="D787" s="93">
        <v>34311666.18</v>
      </c>
      <c r="E787" s="93">
        <v>24181176.170000002</v>
      </c>
    </row>
    <row r="788" spans="2:5">
      <c r="B788" s="121" t="s">
        <v>401</v>
      </c>
      <c r="C788" s="93">
        <v>4933341</v>
      </c>
      <c r="D788" s="93">
        <v>17305345</v>
      </c>
      <c r="E788" s="93">
        <v>14371458.67</v>
      </c>
    </row>
    <row r="789" spans="2:5">
      <c r="B789" s="123" t="s">
        <v>889</v>
      </c>
      <c r="C789" s="93">
        <v>4933341</v>
      </c>
      <c r="D789" s="93">
        <v>17305345</v>
      </c>
      <c r="E789" s="93">
        <v>14371458.67</v>
      </c>
    </row>
    <row r="790" spans="2:5">
      <c r="B790" s="121" t="s">
        <v>2948</v>
      </c>
      <c r="C790" s="93">
        <v>0</v>
      </c>
      <c r="D790" s="93">
        <v>3686007.6</v>
      </c>
      <c r="E790" s="93">
        <v>0</v>
      </c>
    </row>
    <row r="791" spans="2:5">
      <c r="B791" s="123" t="s">
        <v>2949</v>
      </c>
      <c r="C791" s="93">
        <v>0</v>
      </c>
      <c r="D791" s="93">
        <v>3686007.6</v>
      </c>
      <c r="E791" s="93">
        <v>0</v>
      </c>
    </row>
    <row r="792" spans="2:5">
      <c r="B792" s="121" t="s">
        <v>402</v>
      </c>
      <c r="C792" s="93">
        <v>216427931</v>
      </c>
      <c r="D792" s="93">
        <v>77900668.5</v>
      </c>
      <c r="E792" s="93">
        <v>77900668.25</v>
      </c>
    </row>
    <row r="793" spans="2:5">
      <c r="B793" s="123" t="s">
        <v>890</v>
      </c>
      <c r="C793" s="93">
        <v>216427931</v>
      </c>
      <c r="D793" s="93">
        <v>77900668.5</v>
      </c>
      <c r="E793" s="93">
        <v>77900668.25</v>
      </c>
    </row>
    <row r="794" spans="2:5">
      <c r="B794" s="121" t="s">
        <v>403</v>
      </c>
      <c r="C794" s="93">
        <v>52800000</v>
      </c>
      <c r="D794" s="93">
        <v>0</v>
      </c>
      <c r="E794" s="93">
        <v>0</v>
      </c>
    </row>
    <row r="795" spans="2:5">
      <c r="B795" s="123" t="s">
        <v>891</v>
      </c>
      <c r="C795" s="93">
        <v>52800000</v>
      </c>
      <c r="D795" s="93">
        <v>0</v>
      </c>
      <c r="E795" s="93">
        <v>0</v>
      </c>
    </row>
    <row r="796" spans="2:5">
      <c r="B796" s="121" t="s">
        <v>3209</v>
      </c>
      <c r="C796" s="93">
        <v>0</v>
      </c>
      <c r="D796" s="93">
        <v>6058163.7699999996</v>
      </c>
      <c r="E796" s="93">
        <v>4296196.62</v>
      </c>
    </row>
    <row r="797" spans="2:5">
      <c r="B797" s="123" t="s">
        <v>2918</v>
      </c>
      <c r="C797" s="93">
        <v>0</v>
      </c>
      <c r="D797" s="93">
        <v>6058163.7699999996</v>
      </c>
      <c r="E797" s="93">
        <v>4296196.62</v>
      </c>
    </row>
    <row r="798" spans="2:5">
      <c r="B798" s="121" t="s">
        <v>404</v>
      </c>
      <c r="C798" s="93">
        <v>1499668</v>
      </c>
      <c r="D798" s="93">
        <v>1</v>
      </c>
      <c r="E798" s="93">
        <v>0</v>
      </c>
    </row>
    <row r="799" spans="2:5">
      <c r="B799" s="123" t="s">
        <v>892</v>
      </c>
      <c r="C799" s="93">
        <v>1499668</v>
      </c>
      <c r="D799" s="93">
        <v>1</v>
      </c>
      <c r="E799" s="93">
        <v>0</v>
      </c>
    </row>
    <row r="800" spans="2:5">
      <c r="B800" s="121" t="s">
        <v>405</v>
      </c>
      <c r="C800" s="93">
        <v>6209581</v>
      </c>
      <c r="D800" s="93">
        <v>16125747.33</v>
      </c>
      <c r="E800" s="93">
        <v>16125741.370000001</v>
      </c>
    </row>
    <row r="801" spans="2:5">
      <c r="B801" s="123" t="s">
        <v>893</v>
      </c>
      <c r="C801" s="93">
        <v>6209581</v>
      </c>
      <c r="D801" s="93">
        <v>16125747.33</v>
      </c>
      <c r="E801" s="93">
        <v>16125741.370000001</v>
      </c>
    </row>
    <row r="802" spans="2:5">
      <c r="B802" s="121" t="s">
        <v>2904</v>
      </c>
      <c r="C802" s="93">
        <v>0</v>
      </c>
      <c r="D802" s="93">
        <v>3776201.8</v>
      </c>
      <c r="E802" s="93">
        <v>2529747.2799999998</v>
      </c>
    </row>
    <row r="803" spans="2:5">
      <c r="B803" s="123" t="s">
        <v>2905</v>
      </c>
      <c r="C803" s="93">
        <v>0</v>
      </c>
      <c r="D803" s="93">
        <v>3776201.8</v>
      </c>
      <c r="E803" s="93">
        <v>2529747.2799999998</v>
      </c>
    </row>
    <row r="804" spans="2:5">
      <c r="B804" s="121" t="s">
        <v>1866</v>
      </c>
      <c r="C804" s="93">
        <v>0</v>
      </c>
      <c r="D804" s="93">
        <v>1196344.2</v>
      </c>
      <c r="E804" s="93">
        <v>0</v>
      </c>
    </row>
    <row r="805" spans="2:5">
      <c r="B805" s="123" t="s">
        <v>1867</v>
      </c>
      <c r="C805" s="93">
        <v>0</v>
      </c>
      <c r="D805" s="93">
        <v>1196344.2</v>
      </c>
      <c r="E805" s="93">
        <v>0</v>
      </c>
    </row>
    <row r="806" spans="2:5">
      <c r="B806" s="121" t="s">
        <v>1868</v>
      </c>
      <c r="C806" s="93">
        <v>0</v>
      </c>
      <c r="D806" s="93">
        <v>1688874.38</v>
      </c>
      <c r="E806" s="93">
        <v>0</v>
      </c>
    </row>
    <row r="807" spans="2:5">
      <c r="B807" s="123" t="s">
        <v>1869</v>
      </c>
      <c r="C807" s="93">
        <v>0</v>
      </c>
      <c r="D807" s="93">
        <v>1688874.38</v>
      </c>
      <c r="E807" s="93">
        <v>0</v>
      </c>
    </row>
    <row r="808" spans="2:5">
      <c r="B808" s="121" t="s">
        <v>2986</v>
      </c>
      <c r="C808" s="93">
        <v>0</v>
      </c>
      <c r="D808" s="93">
        <v>3050194.41</v>
      </c>
      <c r="E808" s="93">
        <v>0</v>
      </c>
    </row>
    <row r="809" spans="2:5">
      <c r="B809" s="123" t="s">
        <v>2987</v>
      </c>
      <c r="C809" s="93">
        <v>0</v>
      </c>
      <c r="D809" s="93">
        <v>3050194.41</v>
      </c>
      <c r="E809" s="93">
        <v>0</v>
      </c>
    </row>
    <row r="810" spans="2:5">
      <c r="B810" s="121" t="s">
        <v>3463</v>
      </c>
      <c r="C810" s="93">
        <v>0</v>
      </c>
      <c r="D810" s="93">
        <v>32207720.399999999</v>
      </c>
      <c r="E810" s="93">
        <v>30228921</v>
      </c>
    </row>
    <row r="811" spans="2:5">
      <c r="B811" s="123" t="s">
        <v>3464</v>
      </c>
      <c r="C811" s="93">
        <v>0</v>
      </c>
      <c r="D811" s="93">
        <v>32207720.399999999</v>
      </c>
      <c r="E811" s="93">
        <v>30228921</v>
      </c>
    </row>
    <row r="812" spans="2:5">
      <c r="B812" s="121" t="s">
        <v>406</v>
      </c>
      <c r="C812" s="93">
        <v>3123819</v>
      </c>
      <c r="D812" s="93">
        <v>525780</v>
      </c>
      <c r="E812" s="93">
        <v>0</v>
      </c>
    </row>
    <row r="813" spans="2:5">
      <c r="B813" s="123" t="s">
        <v>894</v>
      </c>
      <c r="C813" s="93">
        <v>3123819</v>
      </c>
      <c r="D813" s="93">
        <v>525780</v>
      </c>
      <c r="E813" s="93">
        <v>0</v>
      </c>
    </row>
    <row r="814" spans="2:5">
      <c r="B814" s="121" t="s">
        <v>3465</v>
      </c>
      <c r="C814" s="93">
        <v>0</v>
      </c>
      <c r="D814" s="93">
        <v>35969205.990000002</v>
      </c>
      <c r="E814" s="93">
        <v>34221420</v>
      </c>
    </row>
    <row r="815" spans="2:5">
      <c r="B815" s="123" t="s">
        <v>3466</v>
      </c>
      <c r="C815" s="93">
        <v>0</v>
      </c>
      <c r="D815" s="93">
        <v>35969205.990000002</v>
      </c>
      <c r="E815" s="93">
        <v>34221420</v>
      </c>
    </row>
    <row r="816" spans="2:5">
      <c r="B816" s="121" t="s">
        <v>3467</v>
      </c>
      <c r="C816" s="93">
        <v>0</v>
      </c>
      <c r="D816" s="93">
        <v>43962362.869999997</v>
      </c>
      <c r="E816" s="93">
        <v>39943924.710000001</v>
      </c>
    </row>
    <row r="817" spans="2:5">
      <c r="B817" s="123" t="s">
        <v>3468</v>
      </c>
      <c r="C817" s="93">
        <v>0</v>
      </c>
      <c r="D817" s="93">
        <v>43962362.869999997</v>
      </c>
      <c r="E817" s="93">
        <v>39943924.710000001</v>
      </c>
    </row>
    <row r="818" spans="2:5">
      <c r="B818" s="121" t="s">
        <v>407</v>
      </c>
      <c r="C818" s="93">
        <v>0</v>
      </c>
      <c r="D818" s="93">
        <v>347501734.25999999</v>
      </c>
      <c r="E818" s="93">
        <v>47501734.259999998</v>
      </c>
    </row>
    <row r="819" spans="2:5">
      <c r="B819" s="123" t="s">
        <v>895</v>
      </c>
      <c r="C819" s="93">
        <v>0</v>
      </c>
      <c r="D819" s="93">
        <v>347501734.25999999</v>
      </c>
      <c r="E819" s="93">
        <v>47501734.259999998</v>
      </c>
    </row>
    <row r="820" spans="2:5">
      <c r="B820" s="120" t="s">
        <v>289</v>
      </c>
      <c r="C820" s="108">
        <v>0</v>
      </c>
      <c r="D820" s="108">
        <v>912428.04</v>
      </c>
      <c r="E820" s="108">
        <v>0</v>
      </c>
    </row>
    <row r="821" spans="2:5">
      <c r="B821" s="121" t="s">
        <v>3210</v>
      </c>
      <c r="C821" s="93">
        <v>0</v>
      </c>
      <c r="D821" s="93">
        <v>912428.04</v>
      </c>
      <c r="E821" s="93">
        <v>0</v>
      </c>
    </row>
    <row r="822" spans="2:5">
      <c r="B822" s="123" t="s">
        <v>2919</v>
      </c>
      <c r="C822" s="93">
        <v>0</v>
      </c>
      <c r="D822" s="93">
        <v>912428.04</v>
      </c>
      <c r="E822" s="93">
        <v>0</v>
      </c>
    </row>
    <row r="823" spans="2:5">
      <c r="B823" s="120" t="s">
        <v>304</v>
      </c>
      <c r="C823" s="108">
        <v>379491115</v>
      </c>
      <c r="D823" s="108">
        <v>516595329.98000002</v>
      </c>
      <c r="E823" s="108">
        <v>506298976.81</v>
      </c>
    </row>
    <row r="824" spans="2:5">
      <c r="B824" s="121" t="s">
        <v>1439</v>
      </c>
      <c r="C824" s="93">
        <v>0</v>
      </c>
      <c r="D824" s="93">
        <v>10000000</v>
      </c>
      <c r="E824" s="93">
        <v>9999999.370000001</v>
      </c>
    </row>
    <row r="825" spans="2:5">
      <c r="B825" s="123" t="s">
        <v>1440</v>
      </c>
      <c r="C825" s="93">
        <v>0</v>
      </c>
      <c r="D825" s="93">
        <v>10000000</v>
      </c>
      <c r="E825" s="93">
        <v>9999999.370000001</v>
      </c>
    </row>
    <row r="826" spans="2:5">
      <c r="B826" s="121" t="s">
        <v>407</v>
      </c>
      <c r="C826" s="93">
        <v>379491115</v>
      </c>
      <c r="D826" s="93">
        <v>506595329.98000002</v>
      </c>
      <c r="E826" s="93">
        <v>496298977.44</v>
      </c>
    </row>
    <row r="827" spans="2:5">
      <c r="B827" s="123" t="s">
        <v>895</v>
      </c>
      <c r="C827" s="93">
        <v>379491115</v>
      </c>
      <c r="D827" s="93">
        <v>506595329.98000002</v>
      </c>
      <c r="E827" s="93">
        <v>496298977.44</v>
      </c>
    </row>
    <row r="828" spans="2:5">
      <c r="B828" s="120" t="s">
        <v>290</v>
      </c>
      <c r="C828" s="108">
        <v>211039083</v>
      </c>
      <c r="D828" s="108">
        <v>205829350.38000003</v>
      </c>
      <c r="E828" s="108">
        <v>167706990.77999997</v>
      </c>
    </row>
    <row r="829" spans="2:5">
      <c r="B829" s="121" t="s">
        <v>344</v>
      </c>
      <c r="C829" s="93">
        <v>211039083</v>
      </c>
      <c r="D829" s="93">
        <v>205829350.38000003</v>
      </c>
      <c r="E829" s="93">
        <v>167706990.77999997</v>
      </c>
    </row>
    <row r="830" spans="2:5">
      <c r="B830" s="123" t="s">
        <v>2983</v>
      </c>
      <c r="C830" s="93">
        <v>211039083</v>
      </c>
      <c r="D830" s="93">
        <v>205829350.38000003</v>
      </c>
      <c r="E830" s="93">
        <v>167706990.77999997</v>
      </c>
    </row>
    <row r="831" spans="2:5">
      <c r="B831" s="122" t="s">
        <v>294</v>
      </c>
      <c r="C831" s="93">
        <v>81734530</v>
      </c>
      <c r="D831" s="93">
        <v>738041146.57000005</v>
      </c>
      <c r="E831" s="93">
        <v>423908242.71000004</v>
      </c>
    </row>
    <row r="832" spans="2:5">
      <c r="B832" s="120" t="s">
        <v>287</v>
      </c>
      <c r="C832" s="108">
        <v>81734530</v>
      </c>
      <c r="D832" s="108">
        <v>652543688.92000008</v>
      </c>
      <c r="E832" s="108">
        <v>351573400.94999999</v>
      </c>
    </row>
    <row r="833" spans="2:5">
      <c r="B833" s="121" t="s">
        <v>2920</v>
      </c>
      <c r="C833" s="93">
        <v>0</v>
      </c>
      <c r="D833" s="93">
        <v>26993358.57</v>
      </c>
      <c r="E833" s="93">
        <v>0</v>
      </c>
    </row>
    <row r="834" spans="2:5">
      <c r="B834" s="123" t="s">
        <v>2921</v>
      </c>
      <c r="C834" s="93">
        <v>0</v>
      </c>
      <c r="D834" s="93">
        <v>26993358.57</v>
      </c>
      <c r="E834" s="93">
        <v>0</v>
      </c>
    </row>
    <row r="835" spans="2:5">
      <c r="B835" s="121" t="s">
        <v>408</v>
      </c>
      <c r="C835" s="93">
        <v>2466670</v>
      </c>
      <c r="D835" s="93">
        <v>4085590</v>
      </c>
      <c r="E835" s="93">
        <v>4085578.48</v>
      </c>
    </row>
    <row r="836" spans="2:5">
      <c r="B836" s="123" t="s">
        <v>896</v>
      </c>
      <c r="C836" s="93">
        <v>2466670</v>
      </c>
      <c r="D836" s="93">
        <v>4085590</v>
      </c>
      <c r="E836" s="93">
        <v>4085578.48</v>
      </c>
    </row>
    <row r="837" spans="2:5">
      <c r="B837" s="121" t="s">
        <v>409</v>
      </c>
      <c r="C837" s="93">
        <v>6247638</v>
      </c>
      <c r="D837" s="93">
        <v>24008176.66</v>
      </c>
      <c r="E837" s="93">
        <v>22322306.149999999</v>
      </c>
    </row>
    <row r="838" spans="2:5">
      <c r="B838" s="123" t="s">
        <v>897</v>
      </c>
      <c r="C838" s="93">
        <v>6247638</v>
      </c>
      <c r="D838" s="93">
        <v>24008176.66</v>
      </c>
      <c r="E838" s="93">
        <v>22322306.149999999</v>
      </c>
    </row>
    <row r="839" spans="2:5">
      <c r="B839" s="121" t="s">
        <v>1557</v>
      </c>
      <c r="C839" s="93">
        <v>0</v>
      </c>
      <c r="D839" s="93">
        <v>2769004.7</v>
      </c>
      <c r="E839" s="93">
        <v>2768931.7</v>
      </c>
    </row>
    <row r="840" spans="2:5">
      <c r="B840" s="123" t="s">
        <v>1558</v>
      </c>
      <c r="C840" s="93">
        <v>0</v>
      </c>
      <c r="D840" s="93">
        <v>2769004.7</v>
      </c>
      <c r="E840" s="93">
        <v>2768931.7</v>
      </c>
    </row>
    <row r="841" spans="2:5">
      <c r="B841" s="121" t="s">
        <v>1559</v>
      </c>
      <c r="C841" s="93">
        <v>0</v>
      </c>
      <c r="D841" s="93">
        <v>1153015.3699999999</v>
      </c>
      <c r="E841" s="93">
        <v>1153011.1299999999</v>
      </c>
    </row>
    <row r="842" spans="2:5">
      <c r="B842" s="123" t="s">
        <v>1560</v>
      </c>
      <c r="C842" s="93">
        <v>0</v>
      </c>
      <c r="D842" s="93">
        <v>1153015.3699999999</v>
      </c>
      <c r="E842" s="93">
        <v>1153011.1299999999</v>
      </c>
    </row>
    <row r="843" spans="2:5">
      <c r="B843" s="121" t="s">
        <v>1561</v>
      </c>
      <c r="C843" s="93">
        <v>0</v>
      </c>
      <c r="D843" s="93">
        <v>1645546.3</v>
      </c>
      <c r="E843" s="93">
        <v>1645541.37</v>
      </c>
    </row>
    <row r="844" spans="2:5">
      <c r="B844" s="123" t="s">
        <v>1562</v>
      </c>
      <c r="C844" s="93">
        <v>0</v>
      </c>
      <c r="D844" s="93">
        <v>1645546.3</v>
      </c>
      <c r="E844" s="93">
        <v>1645541.37</v>
      </c>
    </row>
    <row r="845" spans="2:5">
      <c r="B845" s="121" t="s">
        <v>1563</v>
      </c>
      <c r="C845" s="93">
        <v>0</v>
      </c>
      <c r="D845" s="93">
        <v>1645546.3</v>
      </c>
      <c r="E845" s="93">
        <v>1645541.37</v>
      </c>
    </row>
    <row r="846" spans="2:5">
      <c r="B846" s="123" t="s">
        <v>1564</v>
      </c>
      <c r="C846" s="93">
        <v>0</v>
      </c>
      <c r="D846" s="93">
        <v>1645546.3</v>
      </c>
      <c r="E846" s="93">
        <v>1645541.37</v>
      </c>
    </row>
    <row r="847" spans="2:5">
      <c r="B847" s="121" t="s">
        <v>1565</v>
      </c>
      <c r="C847" s="93">
        <v>0</v>
      </c>
      <c r="D847" s="93">
        <v>1153012.7</v>
      </c>
      <c r="E847" s="93">
        <v>1153011.1299999999</v>
      </c>
    </row>
    <row r="848" spans="2:5">
      <c r="B848" s="123" t="s">
        <v>1566</v>
      </c>
      <c r="C848" s="93">
        <v>0</v>
      </c>
      <c r="D848" s="93">
        <v>1153012.7</v>
      </c>
      <c r="E848" s="93">
        <v>1153011.1299999999</v>
      </c>
    </row>
    <row r="849" spans="2:5">
      <c r="B849" s="121" t="s">
        <v>1567</v>
      </c>
      <c r="C849" s="93">
        <v>0</v>
      </c>
      <c r="D849" s="93">
        <v>2768941.37</v>
      </c>
      <c r="E849" s="93">
        <v>2768931.7</v>
      </c>
    </row>
    <row r="850" spans="2:5">
      <c r="B850" s="123" t="s">
        <v>1568</v>
      </c>
      <c r="C850" s="93">
        <v>0</v>
      </c>
      <c r="D850" s="93">
        <v>2768941.37</v>
      </c>
      <c r="E850" s="93">
        <v>2768931.7</v>
      </c>
    </row>
    <row r="851" spans="2:5">
      <c r="B851" s="121" t="s">
        <v>1569</v>
      </c>
      <c r="C851" s="93">
        <v>0</v>
      </c>
      <c r="D851" s="93">
        <v>7262497.6999999993</v>
      </c>
      <c r="E851" s="93">
        <v>1645541.37</v>
      </c>
    </row>
    <row r="852" spans="2:5">
      <c r="B852" s="123" t="s">
        <v>1570</v>
      </c>
      <c r="C852" s="93">
        <v>0</v>
      </c>
      <c r="D852" s="93">
        <v>7262497.6999999993</v>
      </c>
      <c r="E852" s="93">
        <v>1645541.37</v>
      </c>
    </row>
    <row r="853" spans="2:5">
      <c r="B853" s="121" t="s">
        <v>1571</v>
      </c>
      <c r="C853" s="93">
        <v>0</v>
      </c>
      <c r="D853" s="93">
        <v>2768937.3</v>
      </c>
      <c r="E853" s="93">
        <v>2768931.7</v>
      </c>
    </row>
    <row r="854" spans="2:5">
      <c r="B854" s="123" t="s">
        <v>1572</v>
      </c>
      <c r="C854" s="93">
        <v>0</v>
      </c>
      <c r="D854" s="93">
        <v>2768937.3</v>
      </c>
      <c r="E854" s="93">
        <v>2768931.7</v>
      </c>
    </row>
    <row r="855" spans="2:5">
      <c r="B855" s="121" t="s">
        <v>1870</v>
      </c>
      <c r="C855" s="93">
        <v>0</v>
      </c>
      <c r="D855" s="93">
        <v>1664931.74</v>
      </c>
      <c r="E855" s="93">
        <v>0</v>
      </c>
    </row>
    <row r="856" spans="2:5">
      <c r="B856" s="123" t="s">
        <v>1871</v>
      </c>
      <c r="C856" s="93">
        <v>0</v>
      </c>
      <c r="D856" s="93">
        <v>1664931.74</v>
      </c>
      <c r="E856" s="93">
        <v>0</v>
      </c>
    </row>
    <row r="857" spans="2:5">
      <c r="B857" s="121" t="s">
        <v>1872</v>
      </c>
      <c r="C857" s="93">
        <v>0</v>
      </c>
      <c r="D857" s="93">
        <v>1179597.04</v>
      </c>
      <c r="E857" s="93">
        <v>0</v>
      </c>
    </row>
    <row r="858" spans="2:5">
      <c r="B858" s="123" t="s">
        <v>1873</v>
      </c>
      <c r="C858" s="93">
        <v>0</v>
      </c>
      <c r="D858" s="93">
        <v>1179597.04</v>
      </c>
      <c r="E858" s="93">
        <v>0</v>
      </c>
    </row>
    <row r="859" spans="2:5">
      <c r="B859" s="121" t="s">
        <v>1874</v>
      </c>
      <c r="C859" s="93">
        <v>0</v>
      </c>
      <c r="D859" s="93">
        <v>1222663.04</v>
      </c>
      <c r="E859" s="93">
        <v>0</v>
      </c>
    </row>
    <row r="860" spans="2:5">
      <c r="B860" s="123" t="s">
        <v>1875</v>
      </c>
      <c r="C860" s="93">
        <v>0</v>
      </c>
      <c r="D860" s="93">
        <v>1222663.04</v>
      </c>
      <c r="E860" s="93">
        <v>0</v>
      </c>
    </row>
    <row r="861" spans="2:5">
      <c r="B861" s="121" t="s">
        <v>1876</v>
      </c>
      <c r="C861" s="93">
        <v>0</v>
      </c>
      <c r="D861" s="93">
        <v>1179597.04</v>
      </c>
      <c r="E861" s="93">
        <v>0</v>
      </c>
    </row>
    <row r="862" spans="2:5">
      <c r="B862" s="123" t="s">
        <v>1877</v>
      </c>
      <c r="C862" s="93">
        <v>0</v>
      </c>
      <c r="D862" s="93">
        <v>1179597.04</v>
      </c>
      <c r="E862" s="93">
        <v>0</v>
      </c>
    </row>
    <row r="863" spans="2:5">
      <c r="B863" s="121" t="s">
        <v>410</v>
      </c>
      <c r="C863" s="93">
        <v>1241916</v>
      </c>
      <c r="D863" s="93">
        <v>1.46</v>
      </c>
      <c r="E863" s="93">
        <v>0</v>
      </c>
    </row>
    <row r="864" spans="2:5">
      <c r="B864" s="123" t="s">
        <v>898</v>
      </c>
      <c r="C864" s="93">
        <v>1241916</v>
      </c>
      <c r="D864" s="93">
        <v>1.46</v>
      </c>
      <c r="E864" s="93">
        <v>0</v>
      </c>
    </row>
    <row r="865" spans="2:5">
      <c r="B865" s="121" t="s">
        <v>411</v>
      </c>
      <c r="C865" s="93">
        <v>1499668</v>
      </c>
      <c r="D865" s="93">
        <v>1</v>
      </c>
      <c r="E865" s="93">
        <v>0</v>
      </c>
    </row>
    <row r="866" spans="2:5">
      <c r="B866" s="123" t="s">
        <v>899</v>
      </c>
      <c r="C866" s="93">
        <v>1499668</v>
      </c>
      <c r="D866" s="93">
        <v>1</v>
      </c>
      <c r="E866" s="93">
        <v>0</v>
      </c>
    </row>
    <row r="867" spans="2:5">
      <c r="B867" s="121" t="s">
        <v>412</v>
      </c>
      <c r="C867" s="93">
        <v>14800024</v>
      </c>
      <c r="D867" s="93">
        <v>28905020.75</v>
      </c>
      <c r="E867" s="93">
        <v>6970657.04</v>
      </c>
    </row>
    <row r="868" spans="2:5">
      <c r="B868" s="123" t="s">
        <v>900</v>
      </c>
      <c r="C868" s="93">
        <v>14800024</v>
      </c>
      <c r="D868" s="93">
        <v>28905020.75</v>
      </c>
      <c r="E868" s="93">
        <v>6970657.04</v>
      </c>
    </row>
    <row r="869" spans="2:5">
      <c r="B869" s="121" t="s">
        <v>1344</v>
      </c>
      <c r="C869" s="93">
        <v>0</v>
      </c>
      <c r="D869" s="93">
        <v>7503343</v>
      </c>
      <c r="E869" s="93">
        <v>7503343</v>
      </c>
    </row>
    <row r="870" spans="2:5">
      <c r="B870" s="123" t="s">
        <v>1345</v>
      </c>
      <c r="C870" s="93">
        <v>0</v>
      </c>
      <c r="D870" s="93">
        <v>7503343</v>
      </c>
      <c r="E870" s="93">
        <v>7503343</v>
      </c>
    </row>
    <row r="871" spans="2:5">
      <c r="B871" s="121" t="s">
        <v>3026</v>
      </c>
      <c r="C871" s="93">
        <v>0</v>
      </c>
      <c r="D871" s="93">
        <v>246455940.56</v>
      </c>
      <c r="E871" s="93">
        <v>58237688.200000003</v>
      </c>
    </row>
    <row r="872" spans="2:5">
      <c r="B872" s="123" t="s">
        <v>3027</v>
      </c>
      <c r="C872" s="93">
        <v>0</v>
      </c>
      <c r="D872" s="93">
        <v>246455940.56</v>
      </c>
      <c r="E872" s="93">
        <v>58237688.200000003</v>
      </c>
    </row>
    <row r="873" spans="2:5">
      <c r="B873" s="121" t="s">
        <v>3028</v>
      </c>
      <c r="C873" s="93">
        <v>0</v>
      </c>
      <c r="D873" s="93">
        <v>50610172.490000002</v>
      </c>
      <c r="E873" s="93">
        <v>39335592.780000001</v>
      </c>
    </row>
    <row r="874" spans="2:5">
      <c r="B874" s="123" t="s">
        <v>3029</v>
      </c>
      <c r="C874" s="93">
        <v>0</v>
      </c>
      <c r="D874" s="93">
        <v>50610172.490000002</v>
      </c>
      <c r="E874" s="93">
        <v>39335592.780000001</v>
      </c>
    </row>
    <row r="875" spans="2:5">
      <c r="B875" s="121" t="s">
        <v>3540</v>
      </c>
      <c r="C875" s="93">
        <v>0</v>
      </c>
      <c r="D875" s="93">
        <v>40000000</v>
      </c>
      <c r="E875" s="93">
        <v>0</v>
      </c>
    </row>
    <row r="876" spans="2:5">
      <c r="B876" s="123" t="s">
        <v>3541</v>
      </c>
      <c r="C876" s="93">
        <v>0</v>
      </c>
      <c r="D876" s="93">
        <v>40000000</v>
      </c>
      <c r="E876" s="93">
        <v>0</v>
      </c>
    </row>
    <row r="877" spans="2:5">
      <c r="B877" s="121" t="s">
        <v>413</v>
      </c>
      <c r="C877" s="93">
        <v>55478614</v>
      </c>
      <c r="D877" s="93">
        <v>197568793.82999998</v>
      </c>
      <c r="E877" s="93">
        <v>197568793.82999998</v>
      </c>
    </row>
    <row r="878" spans="2:5">
      <c r="B878" s="123" t="s">
        <v>901</v>
      </c>
      <c r="C878" s="93">
        <v>55478614</v>
      </c>
      <c r="D878" s="93">
        <v>197568793.82999998</v>
      </c>
      <c r="E878" s="93">
        <v>197568793.82999998</v>
      </c>
    </row>
    <row r="879" spans="2:5">
      <c r="B879" s="120" t="s">
        <v>289</v>
      </c>
      <c r="C879" s="108">
        <v>0</v>
      </c>
      <c r="D879" s="108">
        <v>85497457.650000006</v>
      </c>
      <c r="E879" s="108">
        <v>72334841.760000005</v>
      </c>
    </row>
    <row r="880" spans="2:5">
      <c r="B880" s="121" t="s">
        <v>3211</v>
      </c>
      <c r="C880" s="93">
        <v>0</v>
      </c>
      <c r="D880" s="93">
        <v>11513044.1</v>
      </c>
      <c r="E880" s="93">
        <v>10494428.220000001</v>
      </c>
    </row>
    <row r="881" spans="2:5">
      <c r="B881" s="123" t="s">
        <v>2922</v>
      </c>
      <c r="C881" s="93">
        <v>0</v>
      </c>
      <c r="D881" s="93">
        <v>11513044.1</v>
      </c>
      <c r="E881" s="93">
        <v>10494428.220000001</v>
      </c>
    </row>
    <row r="882" spans="2:5">
      <c r="B882" s="121" t="s">
        <v>3212</v>
      </c>
      <c r="C882" s="93">
        <v>0</v>
      </c>
      <c r="D882" s="93">
        <v>12144000.01</v>
      </c>
      <c r="E882" s="93">
        <v>0</v>
      </c>
    </row>
    <row r="883" spans="2:5">
      <c r="B883" s="123" t="s">
        <v>2965</v>
      </c>
      <c r="C883" s="93">
        <v>0</v>
      </c>
      <c r="D883" s="93">
        <v>12144000.01</v>
      </c>
      <c r="E883" s="93">
        <v>0</v>
      </c>
    </row>
    <row r="884" spans="2:5">
      <c r="B884" s="121" t="s">
        <v>3469</v>
      </c>
      <c r="C884" s="93">
        <v>0</v>
      </c>
      <c r="D884" s="93">
        <v>61840413.539999999</v>
      </c>
      <c r="E884" s="93">
        <v>61840413.539999999</v>
      </c>
    </row>
    <row r="885" spans="2:5">
      <c r="B885" s="123" t="s">
        <v>3470</v>
      </c>
      <c r="C885" s="93">
        <v>0</v>
      </c>
      <c r="D885" s="93">
        <v>61840413.539999999</v>
      </c>
      <c r="E885" s="93">
        <v>61840413.539999999</v>
      </c>
    </row>
    <row r="886" spans="2:5">
      <c r="B886" s="122" t="s">
        <v>414</v>
      </c>
      <c r="C886" s="93">
        <v>600392164</v>
      </c>
      <c r="D886" s="93">
        <v>1287242972.6300001</v>
      </c>
      <c r="E886" s="93">
        <v>872284449.08999991</v>
      </c>
    </row>
    <row r="887" spans="2:5">
      <c r="B887" s="120" t="s">
        <v>287</v>
      </c>
      <c r="C887" s="108">
        <v>465331120</v>
      </c>
      <c r="D887" s="108">
        <v>1267242972.6300001</v>
      </c>
      <c r="E887" s="108">
        <v>852284449.08999991</v>
      </c>
    </row>
    <row r="888" spans="2:5">
      <c r="B888" s="121" t="s">
        <v>1573</v>
      </c>
      <c r="C888" s="93">
        <v>0</v>
      </c>
      <c r="D888" s="93">
        <v>2758820.8400000003</v>
      </c>
      <c r="E888" s="93">
        <v>2758818.73</v>
      </c>
    </row>
    <row r="889" spans="2:5">
      <c r="B889" s="123" t="s">
        <v>1574</v>
      </c>
      <c r="C889" s="93">
        <v>0</v>
      </c>
      <c r="D889" s="93">
        <v>2758820.8400000003</v>
      </c>
      <c r="E889" s="93">
        <v>2758818.73</v>
      </c>
    </row>
    <row r="890" spans="2:5">
      <c r="B890" s="121" t="s">
        <v>1575</v>
      </c>
      <c r="C890" s="93">
        <v>0</v>
      </c>
      <c r="D890" s="93">
        <v>1148802.6499999999</v>
      </c>
      <c r="E890" s="93">
        <v>1148799.99</v>
      </c>
    </row>
    <row r="891" spans="2:5">
      <c r="B891" s="123" t="s">
        <v>1576</v>
      </c>
      <c r="C891" s="93">
        <v>0</v>
      </c>
      <c r="D891" s="93">
        <v>1148802.6499999999</v>
      </c>
      <c r="E891" s="93">
        <v>1148799.99</v>
      </c>
    </row>
    <row r="892" spans="2:5">
      <c r="B892" s="121" t="s">
        <v>1577</v>
      </c>
      <c r="C892" s="93">
        <v>0</v>
      </c>
      <c r="D892" s="93">
        <v>1639533.23</v>
      </c>
      <c r="E892" s="93">
        <v>1639531.36</v>
      </c>
    </row>
    <row r="893" spans="2:5">
      <c r="B893" s="123" t="s">
        <v>1578</v>
      </c>
      <c r="C893" s="93">
        <v>0</v>
      </c>
      <c r="D893" s="93">
        <v>1639533.23</v>
      </c>
      <c r="E893" s="93">
        <v>1639531.36</v>
      </c>
    </row>
    <row r="894" spans="2:5">
      <c r="B894" s="121" t="s">
        <v>3213</v>
      </c>
      <c r="C894" s="93">
        <v>0</v>
      </c>
      <c r="D894" s="93">
        <v>2758819.8400000003</v>
      </c>
      <c r="E894" s="93">
        <v>2758818.74</v>
      </c>
    </row>
    <row r="895" spans="2:5">
      <c r="B895" s="123" t="s">
        <v>1579</v>
      </c>
      <c r="C895" s="93">
        <v>0</v>
      </c>
      <c r="D895" s="93">
        <v>2758819.8400000003</v>
      </c>
      <c r="E895" s="93">
        <v>2758818.74</v>
      </c>
    </row>
    <row r="896" spans="2:5">
      <c r="B896" s="121" t="s">
        <v>415</v>
      </c>
      <c r="C896" s="93">
        <v>53000000</v>
      </c>
      <c r="D896" s="93">
        <v>52900000</v>
      </c>
      <c r="E896" s="93">
        <v>32598612.919999998</v>
      </c>
    </row>
    <row r="897" spans="2:5">
      <c r="B897" s="123" t="s">
        <v>902</v>
      </c>
      <c r="C897" s="93">
        <v>53000000</v>
      </c>
      <c r="D897" s="93">
        <v>52900000</v>
      </c>
      <c r="E897" s="93">
        <v>32598612.919999998</v>
      </c>
    </row>
    <row r="898" spans="2:5">
      <c r="B898" s="121" t="s">
        <v>1580</v>
      </c>
      <c r="C898" s="93">
        <v>0</v>
      </c>
      <c r="D898" s="93">
        <v>2151877.65</v>
      </c>
      <c r="E898" s="93">
        <v>1148799.98</v>
      </c>
    </row>
    <row r="899" spans="2:5">
      <c r="B899" s="123" t="s">
        <v>1581</v>
      </c>
      <c r="C899" s="93">
        <v>0</v>
      </c>
      <c r="D899" s="93">
        <v>2151877.65</v>
      </c>
      <c r="E899" s="93">
        <v>1148799.98</v>
      </c>
    </row>
    <row r="900" spans="2:5">
      <c r="B900" s="121" t="s">
        <v>1582</v>
      </c>
      <c r="C900" s="93">
        <v>0</v>
      </c>
      <c r="D900" s="93">
        <v>1148802.6499999999</v>
      </c>
      <c r="E900" s="93">
        <v>1148799.99</v>
      </c>
    </row>
    <row r="901" spans="2:5">
      <c r="B901" s="123" t="s">
        <v>1583</v>
      </c>
      <c r="C901" s="93">
        <v>0</v>
      </c>
      <c r="D901" s="93">
        <v>1148802.6499999999</v>
      </c>
      <c r="E901" s="93">
        <v>1148799.99</v>
      </c>
    </row>
    <row r="902" spans="2:5">
      <c r="B902" s="121" t="s">
        <v>416</v>
      </c>
      <c r="C902" s="93">
        <v>7400012</v>
      </c>
      <c r="D902" s="93">
        <v>1000</v>
      </c>
      <c r="E902" s="93">
        <v>0</v>
      </c>
    </row>
    <row r="903" spans="2:5">
      <c r="B903" s="123" t="s">
        <v>903</v>
      </c>
      <c r="C903" s="93">
        <v>7400012</v>
      </c>
      <c r="D903" s="93">
        <v>1000</v>
      </c>
      <c r="E903" s="93">
        <v>0</v>
      </c>
    </row>
    <row r="904" spans="2:5">
      <c r="B904" s="121" t="s">
        <v>3214</v>
      </c>
      <c r="C904" s="93">
        <v>0</v>
      </c>
      <c r="D904" s="93">
        <v>1148802.6499999999</v>
      </c>
      <c r="E904" s="93">
        <v>1148799.98</v>
      </c>
    </row>
    <row r="905" spans="2:5">
      <c r="B905" s="123" t="s">
        <v>1584</v>
      </c>
      <c r="C905" s="93">
        <v>0</v>
      </c>
      <c r="D905" s="93">
        <v>1148802.6499999999</v>
      </c>
      <c r="E905" s="93">
        <v>1148799.98</v>
      </c>
    </row>
    <row r="906" spans="2:5">
      <c r="B906" s="121" t="s">
        <v>1585</v>
      </c>
      <c r="C906" s="93">
        <v>0</v>
      </c>
      <c r="D906" s="93">
        <v>3078366.52</v>
      </c>
      <c r="E906" s="93">
        <v>0</v>
      </c>
    </row>
    <row r="907" spans="2:5">
      <c r="B907" s="123" t="s">
        <v>1586</v>
      </c>
      <c r="C907" s="93">
        <v>0</v>
      </c>
      <c r="D907" s="93">
        <v>3078366.52</v>
      </c>
      <c r="E907" s="93">
        <v>0</v>
      </c>
    </row>
    <row r="908" spans="2:5">
      <c r="B908" s="121" t="s">
        <v>417</v>
      </c>
      <c r="C908" s="93">
        <v>31238192</v>
      </c>
      <c r="D908" s="93">
        <v>65642011</v>
      </c>
      <c r="E908" s="93">
        <v>60286860.239999995</v>
      </c>
    </row>
    <row r="909" spans="2:5">
      <c r="B909" s="123" t="s">
        <v>904</v>
      </c>
      <c r="C909" s="93">
        <v>31238192</v>
      </c>
      <c r="D909" s="93">
        <v>65642011</v>
      </c>
      <c r="E909" s="93">
        <v>60286860.239999995</v>
      </c>
    </row>
    <row r="910" spans="2:5">
      <c r="B910" s="121" t="s">
        <v>418</v>
      </c>
      <c r="C910" s="93">
        <v>208572288</v>
      </c>
      <c r="D910" s="93">
        <v>111538768</v>
      </c>
      <c r="E910" s="93">
        <v>20000000</v>
      </c>
    </row>
    <row r="911" spans="2:5">
      <c r="B911" s="123" t="s">
        <v>905</v>
      </c>
      <c r="C911" s="93">
        <v>208572288</v>
      </c>
      <c r="D911" s="93">
        <v>111538768</v>
      </c>
      <c r="E911" s="93">
        <v>20000000</v>
      </c>
    </row>
    <row r="912" spans="2:5">
      <c r="B912" s="121" t="s">
        <v>1346</v>
      </c>
      <c r="C912" s="93">
        <v>0</v>
      </c>
      <c r="D912" s="93">
        <v>0</v>
      </c>
      <c r="E912" s="93">
        <v>0</v>
      </c>
    </row>
    <row r="913" spans="2:5">
      <c r="B913" s="123" t="s">
        <v>1347</v>
      </c>
      <c r="C913" s="93">
        <v>0</v>
      </c>
      <c r="D913" s="93">
        <v>0</v>
      </c>
      <c r="E913" s="93">
        <v>0</v>
      </c>
    </row>
    <row r="914" spans="2:5">
      <c r="B914" s="121" t="s">
        <v>1878</v>
      </c>
      <c r="C914" s="93">
        <v>0</v>
      </c>
      <c r="D914" s="93">
        <v>1192157.4099999999</v>
      </c>
      <c r="E914" s="93">
        <v>0</v>
      </c>
    </row>
    <row r="915" spans="2:5">
      <c r="B915" s="123" t="s">
        <v>1879</v>
      </c>
      <c r="C915" s="93">
        <v>0</v>
      </c>
      <c r="D915" s="93">
        <v>1192157.4099999999</v>
      </c>
      <c r="E915" s="93">
        <v>0</v>
      </c>
    </row>
    <row r="916" spans="2:5">
      <c r="B916" s="121" t="s">
        <v>3215</v>
      </c>
      <c r="C916" s="93">
        <v>0</v>
      </c>
      <c r="D916" s="93">
        <v>1235223.4099999999</v>
      </c>
      <c r="E916" s="93">
        <v>0</v>
      </c>
    </row>
    <row r="917" spans="2:5">
      <c r="B917" s="123" t="s">
        <v>1880</v>
      </c>
      <c r="C917" s="93">
        <v>0</v>
      </c>
      <c r="D917" s="93">
        <v>1235223.4099999999</v>
      </c>
      <c r="E917" s="93">
        <v>0</v>
      </c>
    </row>
    <row r="918" spans="2:5">
      <c r="B918" s="121" t="s">
        <v>419</v>
      </c>
      <c r="C918" s="93">
        <v>2483832</v>
      </c>
      <c r="D918" s="93">
        <v>2</v>
      </c>
      <c r="E918" s="93">
        <v>0</v>
      </c>
    </row>
    <row r="919" spans="2:5">
      <c r="B919" s="123" t="s">
        <v>906</v>
      </c>
      <c r="C919" s="93">
        <v>2483832</v>
      </c>
      <c r="D919" s="93">
        <v>2</v>
      </c>
      <c r="E919" s="93">
        <v>0</v>
      </c>
    </row>
    <row r="920" spans="2:5">
      <c r="B920" s="121" t="s">
        <v>1881</v>
      </c>
      <c r="C920" s="93">
        <v>0</v>
      </c>
      <c r="D920" s="93">
        <v>1682888.72</v>
      </c>
      <c r="E920" s="93">
        <v>0</v>
      </c>
    </row>
    <row r="921" spans="2:5">
      <c r="B921" s="123" t="s">
        <v>1882</v>
      </c>
      <c r="C921" s="93">
        <v>0</v>
      </c>
      <c r="D921" s="93">
        <v>1682888.72</v>
      </c>
      <c r="E921" s="93">
        <v>0</v>
      </c>
    </row>
    <row r="922" spans="2:5">
      <c r="B922" s="121" t="s">
        <v>1883</v>
      </c>
      <c r="C922" s="93">
        <v>0</v>
      </c>
      <c r="D922" s="93">
        <v>1192157.4099999999</v>
      </c>
      <c r="E922" s="93">
        <v>0</v>
      </c>
    </row>
    <row r="923" spans="2:5">
      <c r="B923" s="123" t="s">
        <v>1884</v>
      </c>
      <c r="C923" s="93">
        <v>0</v>
      </c>
      <c r="D923" s="93">
        <v>1192157.4099999999</v>
      </c>
      <c r="E923" s="93">
        <v>0</v>
      </c>
    </row>
    <row r="924" spans="2:5">
      <c r="B924" s="121" t="s">
        <v>1885</v>
      </c>
      <c r="C924" s="93">
        <v>0</v>
      </c>
      <c r="D924" s="93">
        <v>1235223.4099999999</v>
      </c>
      <c r="E924" s="93">
        <v>0</v>
      </c>
    </row>
    <row r="925" spans="2:5">
      <c r="B925" s="123" t="s">
        <v>1886</v>
      </c>
      <c r="C925" s="93">
        <v>0</v>
      </c>
      <c r="D925" s="93">
        <v>1235223.4099999999</v>
      </c>
      <c r="E925" s="93">
        <v>0</v>
      </c>
    </row>
    <row r="926" spans="2:5">
      <c r="B926" s="121" t="s">
        <v>1887</v>
      </c>
      <c r="C926" s="93">
        <v>0</v>
      </c>
      <c r="D926" s="93">
        <v>1192157.4099999999</v>
      </c>
      <c r="E926" s="93">
        <v>0</v>
      </c>
    </row>
    <row r="927" spans="2:5">
      <c r="B927" s="123" t="s">
        <v>1888</v>
      </c>
      <c r="C927" s="93">
        <v>0</v>
      </c>
      <c r="D927" s="93">
        <v>1192157.4099999999</v>
      </c>
      <c r="E927" s="93">
        <v>0</v>
      </c>
    </row>
    <row r="928" spans="2:5">
      <c r="B928" s="121" t="s">
        <v>1889</v>
      </c>
      <c r="C928" s="93">
        <v>0</v>
      </c>
      <c r="D928" s="93">
        <v>1769021.72</v>
      </c>
      <c r="E928" s="93">
        <v>0</v>
      </c>
    </row>
    <row r="929" spans="2:5">
      <c r="B929" s="123" t="s">
        <v>1890</v>
      </c>
      <c r="C929" s="93">
        <v>0</v>
      </c>
      <c r="D929" s="93">
        <v>1769021.72</v>
      </c>
      <c r="E929" s="93">
        <v>0</v>
      </c>
    </row>
    <row r="930" spans="2:5">
      <c r="B930" s="121" t="s">
        <v>1891</v>
      </c>
      <c r="C930" s="93">
        <v>0</v>
      </c>
      <c r="D930" s="93">
        <v>1192157.4099999999</v>
      </c>
      <c r="E930" s="93">
        <v>0</v>
      </c>
    </row>
    <row r="931" spans="2:5">
      <c r="B931" s="123" t="s">
        <v>1892</v>
      </c>
      <c r="C931" s="93">
        <v>0</v>
      </c>
      <c r="D931" s="93">
        <v>1192157.4099999999</v>
      </c>
      <c r="E931" s="93">
        <v>0</v>
      </c>
    </row>
    <row r="932" spans="2:5">
      <c r="B932" s="121" t="s">
        <v>3216</v>
      </c>
      <c r="C932" s="93">
        <v>0</v>
      </c>
      <c r="D932" s="93">
        <v>1192157.4099999999</v>
      </c>
      <c r="E932" s="93">
        <v>0</v>
      </c>
    </row>
    <row r="933" spans="2:5">
      <c r="B933" s="123" t="s">
        <v>1893</v>
      </c>
      <c r="C933" s="93">
        <v>0</v>
      </c>
      <c r="D933" s="93">
        <v>1192157.4099999999</v>
      </c>
      <c r="E933" s="93">
        <v>0</v>
      </c>
    </row>
    <row r="934" spans="2:5">
      <c r="B934" s="121" t="s">
        <v>420</v>
      </c>
      <c r="C934" s="93">
        <v>2196497</v>
      </c>
      <c r="D934" s="93">
        <v>9680164.6800000016</v>
      </c>
      <c r="E934" s="93">
        <v>9653558.9600000009</v>
      </c>
    </row>
    <row r="935" spans="2:5">
      <c r="B935" s="123" t="s">
        <v>907</v>
      </c>
      <c r="C935" s="93">
        <v>2196497</v>
      </c>
      <c r="D935" s="93">
        <v>9680164.6800000016</v>
      </c>
      <c r="E935" s="93">
        <v>9653558.9600000009</v>
      </c>
    </row>
    <row r="936" spans="2:5">
      <c r="B936" s="121" t="s">
        <v>2541</v>
      </c>
      <c r="C936" s="93">
        <v>0</v>
      </c>
      <c r="D936" s="93">
        <v>1682888.72</v>
      </c>
      <c r="E936" s="93">
        <v>0</v>
      </c>
    </row>
    <row r="937" spans="2:5">
      <c r="B937" s="123" t="s">
        <v>2542</v>
      </c>
      <c r="C937" s="93">
        <v>0</v>
      </c>
      <c r="D937" s="93">
        <v>1682888.72</v>
      </c>
      <c r="E937" s="93">
        <v>0</v>
      </c>
    </row>
    <row r="938" spans="2:5">
      <c r="B938" s="121" t="s">
        <v>3217</v>
      </c>
      <c r="C938" s="93">
        <v>0</v>
      </c>
      <c r="D938" s="93">
        <v>94673145.409999996</v>
      </c>
      <c r="E938" s="93">
        <v>55508525.340000004</v>
      </c>
    </row>
    <row r="939" spans="2:5">
      <c r="B939" s="123" t="s">
        <v>3030</v>
      </c>
      <c r="C939" s="93">
        <v>0</v>
      </c>
      <c r="D939" s="93">
        <v>94673145.409999996</v>
      </c>
      <c r="E939" s="93">
        <v>55508525.340000004</v>
      </c>
    </row>
    <row r="940" spans="2:5">
      <c r="B940" s="121" t="s">
        <v>1894</v>
      </c>
      <c r="C940" s="93">
        <v>0</v>
      </c>
      <c r="D940" s="93">
        <v>1682888.72</v>
      </c>
      <c r="E940" s="93">
        <v>0</v>
      </c>
    </row>
    <row r="941" spans="2:5">
      <c r="B941" s="123" t="s">
        <v>1895</v>
      </c>
      <c r="C941" s="93">
        <v>0</v>
      </c>
      <c r="D941" s="93">
        <v>1682888.72</v>
      </c>
      <c r="E941" s="93">
        <v>0</v>
      </c>
    </row>
    <row r="942" spans="2:5">
      <c r="B942" s="121" t="s">
        <v>3218</v>
      </c>
      <c r="C942" s="93">
        <v>0</v>
      </c>
      <c r="D942" s="93">
        <v>2126596.06</v>
      </c>
      <c r="E942" s="93">
        <v>1905993.18</v>
      </c>
    </row>
    <row r="943" spans="2:5">
      <c r="B943" s="123" t="s">
        <v>3031</v>
      </c>
      <c r="C943" s="93">
        <v>0</v>
      </c>
      <c r="D943" s="93">
        <v>2126596.06</v>
      </c>
      <c r="E943" s="93">
        <v>1905993.18</v>
      </c>
    </row>
    <row r="944" spans="2:5">
      <c r="B944" s="121" t="s">
        <v>3219</v>
      </c>
      <c r="C944" s="93">
        <v>0</v>
      </c>
      <c r="D944" s="93">
        <v>1682888.72</v>
      </c>
      <c r="E944" s="93">
        <v>0</v>
      </c>
    </row>
    <row r="945" spans="2:5">
      <c r="B945" s="123" t="s">
        <v>1896</v>
      </c>
      <c r="C945" s="93">
        <v>0</v>
      </c>
      <c r="D945" s="93">
        <v>1682888.72</v>
      </c>
      <c r="E945" s="93">
        <v>0</v>
      </c>
    </row>
    <row r="946" spans="2:5">
      <c r="B946" s="121" t="s">
        <v>1493</v>
      </c>
      <c r="C946" s="93">
        <v>0</v>
      </c>
      <c r="D946" s="93">
        <v>12500670.209999999</v>
      </c>
      <c r="E946" s="93">
        <v>8626660.1199999992</v>
      </c>
    </row>
    <row r="947" spans="2:5">
      <c r="B947" s="123" t="s">
        <v>1494</v>
      </c>
      <c r="C947" s="93">
        <v>0</v>
      </c>
      <c r="D947" s="93">
        <v>12500670.209999999</v>
      </c>
      <c r="E947" s="93">
        <v>8626660.1199999992</v>
      </c>
    </row>
    <row r="948" spans="2:5">
      <c r="B948" s="121" t="s">
        <v>421</v>
      </c>
      <c r="C948" s="93">
        <v>3123819</v>
      </c>
      <c r="D948" s="93">
        <v>1.1000000000000001</v>
      </c>
      <c r="E948" s="93">
        <v>0</v>
      </c>
    </row>
    <row r="949" spans="2:5">
      <c r="B949" s="123" t="s">
        <v>908</v>
      </c>
      <c r="C949" s="93">
        <v>3123819</v>
      </c>
      <c r="D949" s="93">
        <v>1.1000000000000001</v>
      </c>
      <c r="E949" s="93">
        <v>0</v>
      </c>
    </row>
    <row r="950" spans="2:5">
      <c r="B950" s="121" t="s">
        <v>3220</v>
      </c>
      <c r="C950" s="93">
        <v>0</v>
      </c>
      <c r="D950" s="93">
        <v>5436645.5999999996</v>
      </c>
      <c r="E950" s="93">
        <v>0</v>
      </c>
    </row>
    <row r="951" spans="2:5">
      <c r="B951" s="123" t="s">
        <v>2543</v>
      </c>
      <c r="C951" s="93">
        <v>0</v>
      </c>
      <c r="D951" s="93">
        <v>5436645.5999999996</v>
      </c>
      <c r="E951" s="93">
        <v>0</v>
      </c>
    </row>
    <row r="952" spans="2:5">
      <c r="B952" s="121" t="s">
        <v>1897</v>
      </c>
      <c r="C952" s="93">
        <v>0</v>
      </c>
      <c r="D952" s="93">
        <v>2802176.05</v>
      </c>
      <c r="E952" s="93">
        <v>0</v>
      </c>
    </row>
    <row r="953" spans="2:5">
      <c r="B953" s="123" t="s">
        <v>1898</v>
      </c>
      <c r="C953" s="93">
        <v>0</v>
      </c>
      <c r="D953" s="93">
        <v>2802176.05</v>
      </c>
      <c r="E953" s="93">
        <v>0</v>
      </c>
    </row>
    <row r="954" spans="2:5">
      <c r="B954" s="121" t="s">
        <v>422</v>
      </c>
      <c r="C954" s="93">
        <v>14800024</v>
      </c>
      <c r="D954" s="93">
        <v>36192751</v>
      </c>
      <c r="E954" s="93">
        <v>14695273.720000001</v>
      </c>
    </row>
    <row r="955" spans="2:5">
      <c r="B955" s="123" t="s">
        <v>909</v>
      </c>
      <c r="C955" s="93">
        <v>14800024</v>
      </c>
      <c r="D955" s="93">
        <v>36192751</v>
      </c>
      <c r="E955" s="93">
        <v>14695273.720000001</v>
      </c>
    </row>
    <row r="956" spans="2:5">
      <c r="B956" s="121" t="s">
        <v>423</v>
      </c>
      <c r="C956" s="93">
        <v>2115619</v>
      </c>
      <c r="D956" s="93">
        <v>615951</v>
      </c>
      <c r="E956" s="93">
        <v>0</v>
      </c>
    </row>
    <row r="957" spans="2:5">
      <c r="B957" s="123" t="s">
        <v>910</v>
      </c>
      <c r="C957" s="93">
        <v>2115619</v>
      </c>
      <c r="D957" s="93">
        <v>615951</v>
      </c>
      <c r="E957" s="93">
        <v>0</v>
      </c>
    </row>
    <row r="958" spans="2:5">
      <c r="B958" s="121" t="s">
        <v>3542</v>
      </c>
      <c r="C958" s="93">
        <v>0</v>
      </c>
      <c r="D958" s="93">
        <v>21460000</v>
      </c>
      <c r="E958" s="93">
        <v>0</v>
      </c>
    </row>
    <row r="959" spans="2:5">
      <c r="B959" s="123" t="s">
        <v>3543</v>
      </c>
      <c r="C959" s="93">
        <v>0</v>
      </c>
      <c r="D959" s="93">
        <v>21460000</v>
      </c>
      <c r="E959" s="93">
        <v>0</v>
      </c>
    </row>
    <row r="960" spans="2:5">
      <c r="B960" s="121" t="s">
        <v>424</v>
      </c>
      <c r="C960" s="93">
        <v>2483832</v>
      </c>
      <c r="D960" s="93">
        <v>2</v>
      </c>
      <c r="E960" s="93">
        <v>0</v>
      </c>
    </row>
    <row r="961" spans="2:5">
      <c r="B961" s="123" t="s">
        <v>911</v>
      </c>
      <c r="C961" s="93">
        <v>2483832</v>
      </c>
      <c r="D961" s="93">
        <v>2</v>
      </c>
      <c r="E961" s="93">
        <v>0</v>
      </c>
    </row>
    <row r="962" spans="2:5">
      <c r="B962" s="121" t="s">
        <v>425</v>
      </c>
      <c r="C962" s="93">
        <v>129185535</v>
      </c>
      <c r="D962" s="93">
        <v>250627402.72</v>
      </c>
      <c r="E962" s="93">
        <v>247813043.05999997</v>
      </c>
    </row>
    <row r="963" spans="2:5">
      <c r="B963" s="123" t="s">
        <v>912</v>
      </c>
      <c r="C963" s="93">
        <v>129185535</v>
      </c>
      <c r="D963" s="93">
        <v>250627402.72</v>
      </c>
      <c r="E963" s="93">
        <v>247813043.05999997</v>
      </c>
    </row>
    <row r="964" spans="2:5">
      <c r="B964" s="121" t="s">
        <v>3221</v>
      </c>
      <c r="C964" s="93">
        <v>0</v>
      </c>
      <c r="D964" s="93">
        <v>362413325.04000002</v>
      </c>
      <c r="E964" s="93">
        <v>277413321</v>
      </c>
    </row>
    <row r="965" spans="2:5">
      <c r="B965" s="123" t="s">
        <v>1348</v>
      </c>
      <c r="C965" s="93">
        <v>0</v>
      </c>
      <c r="D965" s="93">
        <v>362413325.04000002</v>
      </c>
      <c r="E965" s="93">
        <v>277413321</v>
      </c>
    </row>
    <row r="966" spans="2:5">
      <c r="B966" s="121" t="s">
        <v>426</v>
      </c>
      <c r="C966" s="93">
        <v>6247638</v>
      </c>
      <c r="D966" s="93">
        <v>8432022.5300000012</v>
      </c>
      <c r="E966" s="93">
        <v>2874816.61</v>
      </c>
    </row>
    <row r="967" spans="2:5">
      <c r="B967" s="123" t="s">
        <v>913</v>
      </c>
      <c r="C967" s="93">
        <v>6247638</v>
      </c>
      <c r="D967" s="93">
        <v>8432022.5300000012</v>
      </c>
      <c r="E967" s="93">
        <v>2874816.61</v>
      </c>
    </row>
    <row r="968" spans="2:5">
      <c r="B968" s="121" t="s">
        <v>3222</v>
      </c>
      <c r="C968" s="93">
        <v>0</v>
      </c>
      <c r="D968" s="93">
        <v>63994823.719999999</v>
      </c>
      <c r="E968" s="93">
        <v>63994823.719999999</v>
      </c>
    </row>
    <row r="969" spans="2:5">
      <c r="B969" s="123" t="s">
        <v>1441</v>
      </c>
      <c r="C969" s="93">
        <v>0</v>
      </c>
      <c r="D969" s="93">
        <v>63994823.719999999</v>
      </c>
      <c r="E969" s="93">
        <v>63994823.719999999</v>
      </c>
    </row>
    <row r="970" spans="2:5">
      <c r="B970" s="121" t="s">
        <v>3032</v>
      </c>
      <c r="C970" s="93">
        <v>0</v>
      </c>
      <c r="D970" s="93">
        <v>40000000</v>
      </c>
      <c r="E970" s="93">
        <v>16043637.140000001</v>
      </c>
    </row>
    <row r="971" spans="2:5">
      <c r="B971" s="123" t="s">
        <v>3033</v>
      </c>
      <c r="C971" s="93">
        <v>0</v>
      </c>
      <c r="D971" s="93">
        <v>40000000</v>
      </c>
      <c r="E971" s="93">
        <v>16043637.140000001</v>
      </c>
    </row>
    <row r="972" spans="2:5">
      <c r="B972" s="121" t="s">
        <v>427</v>
      </c>
      <c r="C972" s="93">
        <v>1241916</v>
      </c>
      <c r="D972" s="93">
        <v>30316120.760000002</v>
      </c>
      <c r="E972" s="93">
        <v>14065983.18</v>
      </c>
    </row>
    <row r="973" spans="2:5">
      <c r="B973" s="123" t="s">
        <v>914</v>
      </c>
      <c r="C973" s="93">
        <v>1241916</v>
      </c>
      <c r="D973" s="93">
        <v>30316120.760000002</v>
      </c>
      <c r="E973" s="93">
        <v>14065983.18</v>
      </c>
    </row>
    <row r="974" spans="2:5">
      <c r="B974" s="121" t="s">
        <v>428</v>
      </c>
      <c r="C974" s="93">
        <v>1241916</v>
      </c>
      <c r="D974" s="93">
        <v>11377591</v>
      </c>
      <c r="E974" s="93">
        <v>2723157.13</v>
      </c>
    </row>
    <row r="975" spans="2:5">
      <c r="B975" s="123" t="s">
        <v>915</v>
      </c>
      <c r="C975" s="93">
        <v>1241916</v>
      </c>
      <c r="D975" s="93">
        <v>11377591</v>
      </c>
      <c r="E975" s="93">
        <v>2723157.13</v>
      </c>
    </row>
    <row r="976" spans="2:5">
      <c r="B976" s="121" t="s">
        <v>3544</v>
      </c>
      <c r="C976" s="93">
        <v>0</v>
      </c>
      <c r="D976" s="93">
        <v>51746166.25</v>
      </c>
      <c r="E976" s="93">
        <v>12327814</v>
      </c>
    </row>
    <row r="977" spans="2:5">
      <c r="B977" s="123" t="s">
        <v>3545</v>
      </c>
      <c r="C977" s="93">
        <v>0</v>
      </c>
      <c r="D977" s="93">
        <v>51746166.25</v>
      </c>
      <c r="E977" s="93">
        <v>12327814</v>
      </c>
    </row>
    <row r="978" spans="2:5">
      <c r="B978" s="120" t="s">
        <v>289</v>
      </c>
      <c r="C978" s="108">
        <v>0</v>
      </c>
      <c r="D978" s="108">
        <v>20000000</v>
      </c>
      <c r="E978" s="108">
        <v>20000000</v>
      </c>
    </row>
    <row r="979" spans="2:5">
      <c r="B979" s="121" t="s">
        <v>3222</v>
      </c>
      <c r="C979" s="93">
        <v>0</v>
      </c>
      <c r="D979" s="93">
        <v>20000000</v>
      </c>
      <c r="E979" s="93">
        <v>20000000</v>
      </c>
    </row>
    <row r="980" spans="2:5">
      <c r="B980" s="123" t="s">
        <v>1441</v>
      </c>
      <c r="C980" s="93">
        <v>0</v>
      </c>
      <c r="D980" s="93">
        <v>20000000</v>
      </c>
      <c r="E980" s="93">
        <v>20000000</v>
      </c>
    </row>
    <row r="981" spans="2:5">
      <c r="B981" s="120" t="s">
        <v>290</v>
      </c>
      <c r="C981" s="108">
        <v>135061044</v>
      </c>
      <c r="D981" s="108">
        <v>0</v>
      </c>
      <c r="E981" s="108">
        <v>0</v>
      </c>
    </row>
    <row r="982" spans="2:5">
      <c r="B982" s="121" t="s">
        <v>429</v>
      </c>
      <c r="C982" s="93">
        <v>135061044</v>
      </c>
      <c r="D982" s="93">
        <v>0</v>
      </c>
      <c r="E982" s="93">
        <v>0</v>
      </c>
    </row>
    <row r="983" spans="2:5">
      <c r="B983" s="123" t="s">
        <v>916</v>
      </c>
      <c r="C983" s="93">
        <v>135061044</v>
      </c>
      <c r="D983" s="93">
        <v>0</v>
      </c>
      <c r="E983" s="93">
        <v>0</v>
      </c>
    </row>
    <row r="984" spans="2:5">
      <c r="B984" s="122" t="s">
        <v>295</v>
      </c>
      <c r="C984" s="93">
        <v>294404374</v>
      </c>
      <c r="D984" s="93">
        <v>535050818.81999993</v>
      </c>
      <c r="E984" s="93">
        <v>426592829.80000001</v>
      </c>
    </row>
    <row r="985" spans="2:5">
      <c r="B985" s="120" t="s">
        <v>287</v>
      </c>
      <c r="C985" s="108">
        <v>101705079</v>
      </c>
      <c r="D985" s="108">
        <v>315247235.96999997</v>
      </c>
      <c r="E985" s="108">
        <v>256811500.74000001</v>
      </c>
    </row>
    <row r="986" spans="2:5">
      <c r="B986" s="121" t="s">
        <v>3223</v>
      </c>
      <c r="C986" s="93">
        <v>0</v>
      </c>
      <c r="D986" s="93">
        <v>1651556.3499999999</v>
      </c>
      <c r="E986" s="93">
        <v>1651551.38</v>
      </c>
    </row>
    <row r="987" spans="2:5">
      <c r="B987" s="123" t="s">
        <v>1587</v>
      </c>
      <c r="C987" s="93">
        <v>0</v>
      </c>
      <c r="D987" s="93">
        <v>1651556.3499999999</v>
      </c>
      <c r="E987" s="93">
        <v>1651551.38</v>
      </c>
    </row>
    <row r="988" spans="2:5">
      <c r="B988" s="121" t="s">
        <v>1588</v>
      </c>
      <c r="C988" s="93">
        <v>0</v>
      </c>
      <c r="D988" s="93">
        <v>2082225.3499999999</v>
      </c>
      <c r="E988" s="93">
        <v>1651551.38</v>
      </c>
    </row>
    <row r="989" spans="2:5">
      <c r="B989" s="123" t="s">
        <v>1589</v>
      </c>
      <c r="C989" s="93">
        <v>0</v>
      </c>
      <c r="D989" s="93">
        <v>2082225.3499999999</v>
      </c>
      <c r="E989" s="93">
        <v>1651551.38</v>
      </c>
    </row>
    <row r="990" spans="2:5">
      <c r="B990" s="121" t="s">
        <v>3224</v>
      </c>
      <c r="C990" s="93">
        <v>0</v>
      </c>
      <c r="D990" s="93">
        <v>1651556.3499999999</v>
      </c>
      <c r="E990" s="93">
        <v>1651551.38</v>
      </c>
    </row>
    <row r="991" spans="2:5">
      <c r="B991" s="123" t="s">
        <v>1590</v>
      </c>
      <c r="C991" s="93">
        <v>0</v>
      </c>
      <c r="D991" s="93">
        <v>1651556.3499999999</v>
      </c>
      <c r="E991" s="93">
        <v>1651551.38</v>
      </c>
    </row>
    <row r="992" spans="2:5">
      <c r="B992" s="121" t="s">
        <v>430</v>
      </c>
      <c r="C992" s="93">
        <v>4915999</v>
      </c>
      <c r="D992" s="93">
        <v>14915999</v>
      </c>
      <c r="E992" s="93">
        <v>12016326.66</v>
      </c>
    </row>
    <row r="993" spans="2:5">
      <c r="B993" s="123" t="s">
        <v>917</v>
      </c>
      <c r="C993" s="93">
        <v>4915999</v>
      </c>
      <c r="D993" s="93">
        <v>14915999</v>
      </c>
      <c r="E993" s="93">
        <v>12016326.66</v>
      </c>
    </row>
    <row r="994" spans="2:5">
      <c r="B994" s="121" t="s">
        <v>1591</v>
      </c>
      <c r="C994" s="93">
        <v>0</v>
      </c>
      <c r="D994" s="93">
        <v>2779046.56</v>
      </c>
      <c r="E994" s="93">
        <v>2779044.68</v>
      </c>
    </row>
    <row r="995" spans="2:5">
      <c r="B995" s="123" t="s">
        <v>1592</v>
      </c>
      <c r="C995" s="93">
        <v>0</v>
      </c>
      <c r="D995" s="93">
        <v>2779046.56</v>
      </c>
      <c r="E995" s="93">
        <v>2779044.68</v>
      </c>
    </row>
    <row r="996" spans="2:5">
      <c r="B996" s="121" t="s">
        <v>431</v>
      </c>
      <c r="C996" s="93">
        <v>1241916</v>
      </c>
      <c r="D996" s="93">
        <v>1</v>
      </c>
      <c r="E996" s="93">
        <v>0</v>
      </c>
    </row>
    <row r="997" spans="2:5">
      <c r="B997" s="123" t="s">
        <v>918</v>
      </c>
      <c r="C997" s="93">
        <v>1241916</v>
      </c>
      <c r="D997" s="93">
        <v>1</v>
      </c>
      <c r="E997" s="93">
        <v>0</v>
      </c>
    </row>
    <row r="998" spans="2:5">
      <c r="B998" s="121" t="s">
        <v>3034</v>
      </c>
      <c r="C998" s="93">
        <v>0</v>
      </c>
      <c r="D998" s="93">
        <v>59411141.899999999</v>
      </c>
      <c r="E998" s="93">
        <v>59411141.899999999</v>
      </c>
    </row>
    <row r="999" spans="2:5">
      <c r="B999" s="123" t="s">
        <v>3035</v>
      </c>
      <c r="C999" s="93">
        <v>0</v>
      </c>
      <c r="D999" s="93">
        <v>59411141.899999999</v>
      </c>
      <c r="E999" s="93">
        <v>59411141.899999999</v>
      </c>
    </row>
    <row r="1000" spans="2:5">
      <c r="B1000" s="121" t="s">
        <v>432</v>
      </c>
      <c r="C1000" s="93">
        <v>2466671</v>
      </c>
      <c r="D1000" s="93">
        <v>2335165</v>
      </c>
      <c r="E1000" s="93">
        <v>2335160.02</v>
      </c>
    </row>
    <row r="1001" spans="2:5">
      <c r="B1001" s="123" t="s">
        <v>919</v>
      </c>
      <c r="C1001" s="93">
        <v>2466671</v>
      </c>
      <c r="D1001" s="93">
        <v>2335165</v>
      </c>
      <c r="E1001" s="93">
        <v>2335160.02</v>
      </c>
    </row>
    <row r="1002" spans="2:5">
      <c r="B1002" s="121" t="s">
        <v>433</v>
      </c>
      <c r="C1002" s="93">
        <v>86973174</v>
      </c>
      <c r="D1002" s="93">
        <v>114012112.68000001</v>
      </c>
      <c r="E1002" s="93">
        <v>113997571.31</v>
      </c>
    </row>
    <row r="1003" spans="2:5">
      <c r="B1003" s="123" t="s">
        <v>920</v>
      </c>
      <c r="C1003" s="93">
        <v>86973174</v>
      </c>
      <c r="D1003" s="93">
        <v>114012112.68000001</v>
      </c>
      <c r="E1003" s="93">
        <v>113997571.31</v>
      </c>
    </row>
    <row r="1004" spans="2:5">
      <c r="B1004" s="121" t="s">
        <v>2544</v>
      </c>
      <c r="C1004" s="93">
        <v>0</v>
      </c>
      <c r="D1004" s="93">
        <v>3144241.32</v>
      </c>
      <c r="E1004" s="93">
        <v>0</v>
      </c>
    </row>
    <row r="1005" spans="2:5">
      <c r="B1005" s="123" t="s">
        <v>2545</v>
      </c>
      <c r="C1005" s="93">
        <v>0</v>
      </c>
      <c r="D1005" s="93">
        <v>3144241.32</v>
      </c>
      <c r="E1005" s="93">
        <v>0</v>
      </c>
    </row>
    <row r="1006" spans="2:5">
      <c r="B1006" s="121" t="s">
        <v>2546</v>
      </c>
      <c r="C1006" s="93">
        <v>0</v>
      </c>
      <c r="D1006" s="93">
        <v>5476137.1299999999</v>
      </c>
      <c r="E1006" s="93">
        <v>0</v>
      </c>
    </row>
    <row r="1007" spans="2:5">
      <c r="B1007" s="123" t="s">
        <v>2547</v>
      </c>
      <c r="C1007" s="93">
        <v>0</v>
      </c>
      <c r="D1007" s="93">
        <v>5476137.1299999999</v>
      </c>
      <c r="E1007" s="93">
        <v>0</v>
      </c>
    </row>
    <row r="1008" spans="2:5">
      <c r="B1008" s="121" t="s">
        <v>2548</v>
      </c>
      <c r="C1008" s="93">
        <v>0</v>
      </c>
      <c r="D1008" s="93">
        <v>1694860.0399999998</v>
      </c>
      <c r="E1008" s="93">
        <v>0</v>
      </c>
    </row>
    <row r="1009" spans="2:5">
      <c r="B1009" s="123" t="s">
        <v>2549</v>
      </c>
      <c r="C1009" s="93">
        <v>0</v>
      </c>
      <c r="D1009" s="93">
        <v>1694860.0399999998</v>
      </c>
      <c r="E1009" s="93">
        <v>0</v>
      </c>
    </row>
    <row r="1010" spans="2:5">
      <c r="B1010" s="121" t="s">
        <v>2550</v>
      </c>
      <c r="C1010" s="93">
        <v>0</v>
      </c>
      <c r="D1010" s="93">
        <v>1694860.0399999998</v>
      </c>
      <c r="E1010" s="93">
        <v>0</v>
      </c>
    </row>
    <row r="1011" spans="2:5">
      <c r="B1011" s="123" t="s">
        <v>2551</v>
      </c>
      <c r="C1011" s="93">
        <v>0</v>
      </c>
      <c r="D1011" s="93">
        <v>1694860.0399999998</v>
      </c>
      <c r="E1011" s="93">
        <v>0</v>
      </c>
    </row>
    <row r="1012" spans="2:5">
      <c r="B1012" s="121" t="s">
        <v>3225</v>
      </c>
      <c r="C1012" s="93">
        <v>0</v>
      </c>
      <c r="D1012" s="93">
        <v>17294782.82</v>
      </c>
      <c r="E1012" s="93">
        <v>0</v>
      </c>
    </row>
    <row r="1013" spans="2:5">
      <c r="B1013" s="123" t="s">
        <v>3120</v>
      </c>
      <c r="C1013" s="93">
        <v>0</v>
      </c>
      <c r="D1013" s="93">
        <v>17294782.82</v>
      </c>
      <c r="E1013" s="93">
        <v>0</v>
      </c>
    </row>
    <row r="1014" spans="2:5">
      <c r="B1014" s="121" t="s">
        <v>2552</v>
      </c>
      <c r="C1014" s="93">
        <v>0</v>
      </c>
      <c r="D1014" s="93">
        <v>1200530.99</v>
      </c>
      <c r="E1014" s="93">
        <v>0</v>
      </c>
    </row>
    <row r="1015" spans="2:5">
      <c r="B1015" s="123" t="s">
        <v>2553</v>
      </c>
      <c r="C1015" s="93">
        <v>0</v>
      </c>
      <c r="D1015" s="93">
        <v>1200530.99</v>
      </c>
      <c r="E1015" s="93">
        <v>0</v>
      </c>
    </row>
    <row r="1016" spans="2:5">
      <c r="B1016" s="121" t="s">
        <v>2554</v>
      </c>
      <c r="C1016" s="93">
        <v>0</v>
      </c>
      <c r="D1016" s="93">
        <v>3144241.32</v>
      </c>
      <c r="E1016" s="93">
        <v>0</v>
      </c>
    </row>
    <row r="1017" spans="2:5">
      <c r="B1017" s="123" t="s">
        <v>2555</v>
      </c>
      <c r="C1017" s="93">
        <v>0</v>
      </c>
      <c r="D1017" s="93">
        <v>3144241.32</v>
      </c>
      <c r="E1017" s="93">
        <v>0</v>
      </c>
    </row>
    <row r="1018" spans="2:5">
      <c r="B1018" s="121" t="s">
        <v>2556</v>
      </c>
      <c r="C1018" s="93">
        <v>0</v>
      </c>
      <c r="D1018" s="93">
        <v>1694860.0399999998</v>
      </c>
      <c r="E1018" s="93">
        <v>0</v>
      </c>
    </row>
    <row r="1019" spans="2:5">
      <c r="B1019" s="123" t="s">
        <v>2557</v>
      </c>
      <c r="C1019" s="93">
        <v>0</v>
      </c>
      <c r="D1019" s="93">
        <v>1694860.0399999998</v>
      </c>
      <c r="E1019" s="93">
        <v>0</v>
      </c>
    </row>
    <row r="1020" spans="2:5">
      <c r="B1020" s="121" t="s">
        <v>2558</v>
      </c>
      <c r="C1020" s="93">
        <v>0</v>
      </c>
      <c r="D1020" s="93">
        <v>5476137.1299999999</v>
      </c>
      <c r="E1020" s="93">
        <v>0</v>
      </c>
    </row>
    <row r="1021" spans="2:5">
      <c r="B1021" s="123" t="s">
        <v>2559</v>
      </c>
      <c r="C1021" s="93">
        <v>0</v>
      </c>
      <c r="D1021" s="93">
        <v>5476137.1299999999</v>
      </c>
      <c r="E1021" s="93">
        <v>0</v>
      </c>
    </row>
    <row r="1022" spans="2:5">
      <c r="B1022" s="121" t="s">
        <v>3226</v>
      </c>
      <c r="C1022" s="93">
        <v>0</v>
      </c>
      <c r="D1022" s="93">
        <v>1200530.99</v>
      </c>
      <c r="E1022" s="93">
        <v>0</v>
      </c>
    </row>
    <row r="1023" spans="2:5">
      <c r="B1023" s="123" t="s">
        <v>2560</v>
      </c>
      <c r="C1023" s="93">
        <v>0</v>
      </c>
      <c r="D1023" s="93">
        <v>1200530.99</v>
      </c>
      <c r="E1023" s="93">
        <v>0</v>
      </c>
    </row>
    <row r="1024" spans="2:5">
      <c r="B1024" s="121" t="s">
        <v>434</v>
      </c>
      <c r="C1024" s="93">
        <v>2483832</v>
      </c>
      <c r="D1024" s="93">
        <v>2</v>
      </c>
      <c r="E1024" s="93">
        <v>0</v>
      </c>
    </row>
    <row r="1025" spans="2:5">
      <c r="B1025" s="123" t="s">
        <v>921</v>
      </c>
      <c r="C1025" s="93">
        <v>2483832</v>
      </c>
      <c r="D1025" s="93">
        <v>2</v>
      </c>
      <c r="E1025" s="93">
        <v>0</v>
      </c>
    </row>
    <row r="1026" spans="2:5">
      <c r="B1026" s="121" t="s">
        <v>2561</v>
      </c>
      <c r="C1026" s="93">
        <v>0</v>
      </c>
      <c r="D1026" s="93">
        <v>5476137.1299999999</v>
      </c>
      <c r="E1026" s="93">
        <v>0</v>
      </c>
    </row>
    <row r="1027" spans="2:5">
      <c r="B1027" s="123" t="s">
        <v>2562</v>
      </c>
      <c r="C1027" s="93">
        <v>0</v>
      </c>
      <c r="D1027" s="93">
        <v>5476137.1299999999</v>
      </c>
      <c r="E1027" s="93">
        <v>0</v>
      </c>
    </row>
    <row r="1028" spans="2:5">
      <c r="B1028" s="121" t="s">
        <v>435</v>
      </c>
      <c r="C1028" s="93">
        <v>1499668</v>
      </c>
      <c r="D1028" s="93">
        <v>1</v>
      </c>
      <c r="E1028" s="93">
        <v>0</v>
      </c>
    </row>
    <row r="1029" spans="2:5">
      <c r="B1029" s="123" t="s">
        <v>922</v>
      </c>
      <c r="C1029" s="93">
        <v>1499668</v>
      </c>
      <c r="D1029" s="93">
        <v>1</v>
      </c>
      <c r="E1029" s="93">
        <v>0</v>
      </c>
    </row>
    <row r="1030" spans="2:5">
      <c r="B1030" s="121" t="s">
        <v>436</v>
      </c>
      <c r="C1030" s="93">
        <v>2123819</v>
      </c>
      <c r="D1030" s="93">
        <v>16157391.51</v>
      </c>
      <c r="E1030" s="93">
        <v>15324860.08</v>
      </c>
    </row>
    <row r="1031" spans="2:5">
      <c r="B1031" s="123" t="s">
        <v>923</v>
      </c>
      <c r="C1031" s="93">
        <v>2123819</v>
      </c>
      <c r="D1031" s="93">
        <v>16157391.51</v>
      </c>
      <c r="E1031" s="93">
        <v>15324860.08</v>
      </c>
    </row>
    <row r="1032" spans="2:5">
      <c r="B1032" s="121" t="s">
        <v>3036</v>
      </c>
      <c r="C1032" s="93">
        <v>0</v>
      </c>
      <c r="D1032" s="93">
        <v>7043905.46</v>
      </c>
      <c r="E1032" s="93">
        <v>5282929.09</v>
      </c>
    </row>
    <row r="1033" spans="2:5">
      <c r="B1033" s="123" t="s">
        <v>3037</v>
      </c>
      <c r="C1033" s="93">
        <v>0</v>
      </c>
      <c r="D1033" s="93">
        <v>7043905.46</v>
      </c>
      <c r="E1033" s="93">
        <v>5282929.09</v>
      </c>
    </row>
    <row r="1034" spans="2:5">
      <c r="B1034" s="121" t="s">
        <v>3471</v>
      </c>
      <c r="C1034" s="93">
        <v>0</v>
      </c>
      <c r="D1034" s="93">
        <v>25709812.859999999</v>
      </c>
      <c r="E1034" s="93">
        <v>25709812.859999999</v>
      </c>
    </row>
    <row r="1035" spans="2:5">
      <c r="B1035" s="123" t="s">
        <v>3038</v>
      </c>
      <c r="C1035" s="93">
        <v>0</v>
      </c>
      <c r="D1035" s="93">
        <v>25709812.859999999</v>
      </c>
      <c r="E1035" s="93">
        <v>25709812.859999999</v>
      </c>
    </row>
    <row r="1036" spans="2:5">
      <c r="B1036" s="121" t="s">
        <v>3039</v>
      </c>
      <c r="C1036" s="93">
        <v>0</v>
      </c>
      <c r="D1036" s="93">
        <v>20000000</v>
      </c>
      <c r="E1036" s="93">
        <v>15000000</v>
      </c>
    </row>
    <row r="1037" spans="2:5">
      <c r="B1037" s="123" t="s">
        <v>3040</v>
      </c>
      <c r="C1037" s="93">
        <v>0</v>
      </c>
      <c r="D1037" s="93">
        <v>20000000</v>
      </c>
      <c r="E1037" s="93">
        <v>15000000</v>
      </c>
    </row>
    <row r="1038" spans="2:5">
      <c r="B1038" s="120" t="s">
        <v>289</v>
      </c>
      <c r="C1038" s="108">
        <v>0</v>
      </c>
      <c r="D1038" s="108">
        <v>18800000.010000002</v>
      </c>
      <c r="E1038" s="108">
        <v>0</v>
      </c>
    </row>
    <row r="1039" spans="2:5">
      <c r="B1039" s="121" t="s">
        <v>3575</v>
      </c>
      <c r="C1039" s="93">
        <v>0</v>
      </c>
      <c r="D1039" s="93">
        <v>18800000.010000002</v>
      </c>
      <c r="E1039" s="93">
        <v>0</v>
      </c>
    </row>
    <row r="1040" spans="2:5">
      <c r="B1040" s="123" t="s">
        <v>3576</v>
      </c>
      <c r="C1040" s="93">
        <v>0</v>
      </c>
      <c r="D1040" s="93">
        <v>18800000.010000002</v>
      </c>
      <c r="E1040" s="93">
        <v>0</v>
      </c>
    </row>
    <row r="1041" spans="2:5">
      <c r="B1041" s="120" t="s">
        <v>304</v>
      </c>
      <c r="C1041" s="108">
        <v>0</v>
      </c>
      <c r="D1041" s="108">
        <v>5000000</v>
      </c>
      <c r="E1041" s="108">
        <v>5000000</v>
      </c>
    </row>
    <row r="1042" spans="2:5">
      <c r="B1042" s="121" t="s">
        <v>1442</v>
      </c>
      <c r="C1042" s="93">
        <v>0</v>
      </c>
      <c r="D1042" s="93">
        <v>1700000</v>
      </c>
      <c r="E1042" s="93">
        <v>1700000</v>
      </c>
    </row>
    <row r="1043" spans="2:5">
      <c r="B1043" s="123" t="s">
        <v>1443</v>
      </c>
      <c r="C1043" s="93">
        <v>0</v>
      </c>
      <c r="D1043" s="93">
        <v>1700000</v>
      </c>
      <c r="E1043" s="93">
        <v>1700000</v>
      </c>
    </row>
    <row r="1044" spans="2:5">
      <c r="B1044" s="121" t="s">
        <v>3471</v>
      </c>
      <c r="C1044" s="93">
        <v>0</v>
      </c>
      <c r="D1044" s="93">
        <v>3300000</v>
      </c>
      <c r="E1044" s="93">
        <v>3300000</v>
      </c>
    </row>
    <row r="1045" spans="2:5">
      <c r="B1045" s="123" t="s">
        <v>1443</v>
      </c>
      <c r="C1045" s="93">
        <v>0</v>
      </c>
      <c r="D1045" s="93">
        <v>3300000</v>
      </c>
      <c r="E1045" s="93">
        <v>3300000</v>
      </c>
    </row>
    <row r="1046" spans="2:5">
      <c r="B1046" s="120" t="s">
        <v>290</v>
      </c>
      <c r="C1046" s="108">
        <v>192699295</v>
      </c>
      <c r="D1046" s="108">
        <v>196003582.83999997</v>
      </c>
      <c r="E1046" s="108">
        <v>164781329.06</v>
      </c>
    </row>
    <row r="1047" spans="2:5">
      <c r="B1047" s="121" t="s">
        <v>344</v>
      </c>
      <c r="C1047" s="93">
        <v>192699295</v>
      </c>
      <c r="D1047" s="93">
        <v>196003582.83999997</v>
      </c>
      <c r="E1047" s="93">
        <v>164781329.06</v>
      </c>
    </row>
    <row r="1048" spans="2:5">
      <c r="B1048" s="123" t="s">
        <v>2983</v>
      </c>
      <c r="C1048" s="93">
        <v>192699295</v>
      </c>
      <c r="D1048" s="93">
        <v>196003582.83999997</v>
      </c>
      <c r="E1048" s="93">
        <v>164781329.06</v>
      </c>
    </row>
    <row r="1049" spans="2:5">
      <c r="B1049" s="122" t="s">
        <v>296</v>
      </c>
      <c r="C1049" s="93">
        <v>770279969</v>
      </c>
      <c r="D1049" s="93">
        <v>1948338731.6300001</v>
      </c>
      <c r="E1049" s="93">
        <v>1378539467.2399998</v>
      </c>
    </row>
    <row r="1050" spans="2:5">
      <c r="B1050" s="120" t="s">
        <v>287</v>
      </c>
      <c r="C1050" s="108">
        <v>770279969</v>
      </c>
      <c r="D1050" s="108">
        <v>1771336590.8</v>
      </c>
      <c r="E1050" s="108">
        <v>1304237542.01</v>
      </c>
    </row>
    <row r="1051" spans="2:5">
      <c r="B1051" s="121" t="s">
        <v>1593</v>
      </c>
      <c r="C1051" s="93">
        <v>0</v>
      </c>
      <c r="D1051" s="93">
        <v>2768936.7</v>
      </c>
      <c r="E1051" s="93">
        <v>2768931.7</v>
      </c>
    </row>
    <row r="1052" spans="2:5">
      <c r="B1052" s="123" t="s">
        <v>1594</v>
      </c>
      <c r="C1052" s="93">
        <v>0</v>
      </c>
      <c r="D1052" s="93">
        <v>2768936.7</v>
      </c>
      <c r="E1052" s="93">
        <v>2768931.7</v>
      </c>
    </row>
    <row r="1053" spans="2:5">
      <c r="B1053" s="121" t="s">
        <v>3227</v>
      </c>
      <c r="C1053" s="93">
        <v>0</v>
      </c>
      <c r="D1053" s="93">
        <v>1153015.3699999999</v>
      </c>
      <c r="E1053" s="93">
        <v>1153011.1299999999</v>
      </c>
    </row>
    <row r="1054" spans="2:5">
      <c r="B1054" s="123" t="s">
        <v>1595</v>
      </c>
      <c r="C1054" s="93">
        <v>0</v>
      </c>
      <c r="D1054" s="93">
        <v>1153015.3699999999</v>
      </c>
      <c r="E1054" s="93">
        <v>1153011.1299999999</v>
      </c>
    </row>
    <row r="1055" spans="2:5">
      <c r="B1055" s="121" t="s">
        <v>437</v>
      </c>
      <c r="C1055" s="93">
        <v>188088968</v>
      </c>
      <c r="D1055" s="93">
        <v>124120269.84</v>
      </c>
      <c r="E1055" s="93">
        <v>11636800</v>
      </c>
    </row>
    <row r="1056" spans="2:5">
      <c r="B1056" s="123" t="s">
        <v>924</v>
      </c>
      <c r="C1056" s="93">
        <v>188088968</v>
      </c>
      <c r="D1056" s="93">
        <v>124120269.84</v>
      </c>
      <c r="E1056" s="93">
        <v>11636800</v>
      </c>
    </row>
    <row r="1057" spans="2:5">
      <c r="B1057" s="121" t="s">
        <v>3228</v>
      </c>
      <c r="C1057" s="93">
        <v>0</v>
      </c>
      <c r="D1057" s="93">
        <v>1645546.3</v>
      </c>
      <c r="E1057" s="93">
        <v>1645541.37</v>
      </c>
    </row>
    <row r="1058" spans="2:5">
      <c r="B1058" s="123" t="s">
        <v>1596</v>
      </c>
      <c r="C1058" s="93">
        <v>0</v>
      </c>
      <c r="D1058" s="93">
        <v>1645546.3</v>
      </c>
      <c r="E1058" s="93">
        <v>1645541.37</v>
      </c>
    </row>
    <row r="1059" spans="2:5">
      <c r="B1059" s="121" t="s">
        <v>438</v>
      </c>
      <c r="C1059" s="93">
        <v>89329584</v>
      </c>
      <c r="D1059" s="93">
        <v>70373296.819999993</v>
      </c>
      <c r="E1059" s="93">
        <v>2909200</v>
      </c>
    </row>
    <row r="1060" spans="2:5">
      <c r="B1060" s="123" t="s">
        <v>925</v>
      </c>
      <c r="C1060" s="93">
        <v>89329584</v>
      </c>
      <c r="D1060" s="93">
        <v>70373296.819999993</v>
      </c>
      <c r="E1060" s="93">
        <v>2909200</v>
      </c>
    </row>
    <row r="1061" spans="2:5">
      <c r="B1061" s="121" t="s">
        <v>1597</v>
      </c>
      <c r="C1061" s="93">
        <v>0</v>
      </c>
      <c r="D1061" s="93">
        <v>1153015.3699999999</v>
      </c>
      <c r="E1061" s="93">
        <v>1153011.1299999999</v>
      </c>
    </row>
    <row r="1062" spans="2:5">
      <c r="B1062" s="123" t="s">
        <v>1598</v>
      </c>
      <c r="C1062" s="93">
        <v>0</v>
      </c>
      <c r="D1062" s="93">
        <v>1153015.3699999999</v>
      </c>
      <c r="E1062" s="93">
        <v>1153011.1299999999</v>
      </c>
    </row>
    <row r="1063" spans="2:5">
      <c r="B1063" s="121" t="s">
        <v>1599</v>
      </c>
      <c r="C1063" s="93">
        <v>0</v>
      </c>
      <c r="D1063" s="93">
        <v>1645546.3</v>
      </c>
      <c r="E1063" s="93">
        <v>1645541.37</v>
      </c>
    </row>
    <row r="1064" spans="2:5">
      <c r="B1064" s="123" t="s">
        <v>1600</v>
      </c>
      <c r="C1064" s="93">
        <v>0</v>
      </c>
      <c r="D1064" s="93">
        <v>1645546.3</v>
      </c>
      <c r="E1064" s="93">
        <v>1645541.37</v>
      </c>
    </row>
    <row r="1065" spans="2:5">
      <c r="B1065" s="121" t="s">
        <v>1601</v>
      </c>
      <c r="C1065" s="93">
        <v>0</v>
      </c>
      <c r="D1065" s="93">
        <v>1645546.3</v>
      </c>
      <c r="E1065" s="93">
        <v>1645541.37</v>
      </c>
    </row>
    <row r="1066" spans="2:5">
      <c r="B1066" s="123" t="s">
        <v>1602</v>
      </c>
      <c r="C1066" s="93">
        <v>0</v>
      </c>
      <c r="D1066" s="93">
        <v>1645546.3</v>
      </c>
      <c r="E1066" s="93">
        <v>1645541.37</v>
      </c>
    </row>
    <row r="1067" spans="2:5">
      <c r="B1067" s="121" t="s">
        <v>1603</v>
      </c>
      <c r="C1067" s="93">
        <v>0</v>
      </c>
      <c r="D1067" s="93">
        <v>2768936.7</v>
      </c>
      <c r="E1067" s="93">
        <v>2768931.7</v>
      </c>
    </row>
    <row r="1068" spans="2:5">
      <c r="B1068" s="123" t="s">
        <v>1604</v>
      </c>
      <c r="C1068" s="93">
        <v>0</v>
      </c>
      <c r="D1068" s="93">
        <v>2768936.7</v>
      </c>
      <c r="E1068" s="93">
        <v>2768931.7</v>
      </c>
    </row>
    <row r="1069" spans="2:5">
      <c r="B1069" s="121" t="s">
        <v>1605</v>
      </c>
      <c r="C1069" s="93">
        <v>0</v>
      </c>
      <c r="D1069" s="93">
        <v>1153015.3699999999</v>
      </c>
      <c r="E1069" s="93">
        <v>1153011.1299999999</v>
      </c>
    </row>
    <row r="1070" spans="2:5">
      <c r="B1070" s="123" t="s">
        <v>1606</v>
      </c>
      <c r="C1070" s="93">
        <v>0</v>
      </c>
      <c r="D1070" s="93">
        <v>1153015.3699999999</v>
      </c>
      <c r="E1070" s="93">
        <v>1153011.1299999999</v>
      </c>
    </row>
    <row r="1071" spans="2:5">
      <c r="B1071" s="121" t="s">
        <v>1607</v>
      </c>
      <c r="C1071" s="93">
        <v>0</v>
      </c>
      <c r="D1071" s="93">
        <v>2768936.7</v>
      </c>
      <c r="E1071" s="93">
        <v>2768931.7</v>
      </c>
    </row>
    <row r="1072" spans="2:5">
      <c r="B1072" s="123" t="s">
        <v>1608</v>
      </c>
      <c r="C1072" s="93">
        <v>0</v>
      </c>
      <c r="D1072" s="93">
        <v>2768936.7</v>
      </c>
      <c r="E1072" s="93">
        <v>2768931.7</v>
      </c>
    </row>
    <row r="1073" spans="2:5">
      <c r="B1073" s="121" t="s">
        <v>1609</v>
      </c>
      <c r="C1073" s="93">
        <v>0</v>
      </c>
      <c r="D1073" s="93">
        <v>1153015.3699999999</v>
      </c>
      <c r="E1073" s="93">
        <v>1153011.1299999999</v>
      </c>
    </row>
    <row r="1074" spans="2:5">
      <c r="B1074" s="123" t="s">
        <v>1610</v>
      </c>
      <c r="C1074" s="93">
        <v>0</v>
      </c>
      <c r="D1074" s="93">
        <v>1153015.3699999999</v>
      </c>
      <c r="E1074" s="93">
        <v>1153011.1299999999</v>
      </c>
    </row>
    <row r="1075" spans="2:5">
      <c r="B1075" s="121" t="s">
        <v>3229</v>
      </c>
      <c r="C1075" s="93">
        <v>0</v>
      </c>
      <c r="D1075" s="93">
        <v>2768934.6500000004</v>
      </c>
      <c r="E1075" s="93">
        <v>2768931.7</v>
      </c>
    </row>
    <row r="1076" spans="2:5">
      <c r="B1076" s="123" t="s">
        <v>1611</v>
      </c>
      <c r="C1076" s="93">
        <v>0</v>
      </c>
      <c r="D1076" s="93">
        <v>2768934.6500000004</v>
      </c>
      <c r="E1076" s="93">
        <v>2768931.7</v>
      </c>
    </row>
    <row r="1077" spans="2:5">
      <c r="B1077" s="121" t="s">
        <v>439</v>
      </c>
      <c r="C1077" s="93">
        <v>4231238</v>
      </c>
      <c r="D1077" s="93">
        <v>3377682.7600000002</v>
      </c>
      <c r="E1077" s="93">
        <v>2210878.83</v>
      </c>
    </row>
    <row r="1078" spans="2:5">
      <c r="B1078" s="123" t="s">
        <v>926</v>
      </c>
      <c r="C1078" s="93">
        <v>4231238</v>
      </c>
      <c r="D1078" s="93">
        <v>3377682.7600000002</v>
      </c>
      <c r="E1078" s="93">
        <v>2210878.83</v>
      </c>
    </row>
    <row r="1079" spans="2:5">
      <c r="B1079" s="121" t="s">
        <v>3230</v>
      </c>
      <c r="C1079" s="93">
        <v>0</v>
      </c>
      <c r="D1079" s="93">
        <v>1153015.3699999999</v>
      </c>
      <c r="E1079" s="93">
        <v>1153011.1299999999</v>
      </c>
    </row>
    <row r="1080" spans="2:5">
      <c r="B1080" s="123" t="s">
        <v>1612</v>
      </c>
      <c r="C1080" s="93">
        <v>0</v>
      </c>
      <c r="D1080" s="93">
        <v>1153015.3699999999</v>
      </c>
      <c r="E1080" s="93">
        <v>1153011.1299999999</v>
      </c>
    </row>
    <row r="1081" spans="2:5">
      <c r="B1081" s="121" t="s">
        <v>440</v>
      </c>
      <c r="C1081" s="93">
        <v>28114372</v>
      </c>
      <c r="D1081" s="93">
        <v>145913245.91999999</v>
      </c>
      <c r="E1081" s="93">
        <v>134384691.09</v>
      </c>
    </row>
    <row r="1082" spans="2:5">
      <c r="B1082" s="123" t="s">
        <v>927</v>
      </c>
      <c r="C1082" s="93">
        <v>28114372</v>
      </c>
      <c r="D1082" s="93">
        <v>145913245.91999999</v>
      </c>
      <c r="E1082" s="93">
        <v>134384691.09</v>
      </c>
    </row>
    <row r="1083" spans="2:5">
      <c r="B1083" s="121" t="s">
        <v>1613</v>
      </c>
      <c r="C1083" s="93">
        <v>0</v>
      </c>
      <c r="D1083" s="93">
        <v>1153015.3699999999</v>
      </c>
      <c r="E1083" s="93">
        <v>1153011.1299999999</v>
      </c>
    </row>
    <row r="1084" spans="2:5">
      <c r="B1084" s="123" t="s">
        <v>1614</v>
      </c>
      <c r="C1084" s="93">
        <v>0</v>
      </c>
      <c r="D1084" s="93">
        <v>1153015.3699999999</v>
      </c>
      <c r="E1084" s="93">
        <v>1153011.1299999999</v>
      </c>
    </row>
    <row r="1085" spans="2:5">
      <c r="B1085" s="121" t="s">
        <v>3546</v>
      </c>
      <c r="C1085" s="93">
        <v>0</v>
      </c>
      <c r="D1085" s="93">
        <v>100000000</v>
      </c>
      <c r="E1085" s="93">
        <v>0</v>
      </c>
    </row>
    <row r="1086" spans="2:5">
      <c r="B1086" s="123" t="s">
        <v>3547</v>
      </c>
      <c r="C1086" s="93">
        <v>0</v>
      </c>
      <c r="D1086" s="93">
        <v>100000000</v>
      </c>
      <c r="E1086" s="93">
        <v>0</v>
      </c>
    </row>
    <row r="1087" spans="2:5">
      <c r="B1087" s="121" t="s">
        <v>1615</v>
      </c>
      <c r="C1087" s="93">
        <v>0</v>
      </c>
      <c r="D1087" s="93">
        <v>1645546.3</v>
      </c>
      <c r="E1087" s="93">
        <v>1645541.37</v>
      </c>
    </row>
    <row r="1088" spans="2:5">
      <c r="B1088" s="123" t="s">
        <v>1616</v>
      </c>
      <c r="C1088" s="93">
        <v>0</v>
      </c>
      <c r="D1088" s="93">
        <v>1645546.3</v>
      </c>
      <c r="E1088" s="93">
        <v>1645541.37</v>
      </c>
    </row>
    <row r="1089" spans="2:5">
      <c r="B1089" s="121" t="s">
        <v>1617</v>
      </c>
      <c r="C1089" s="93">
        <v>0</v>
      </c>
      <c r="D1089" s="93">
        <v>1645543.3</v>
      </c>
      <c r="E1089" s="93">
        <v>1645541.37</v>
      </c>
    </row>
    <row r="1090" spans="2:5">
      <c r="B1090" s="123" t="s">
        <v>1618</v>
      </c>
      <c r="C1090" s="93">
        <v>0</v>
      </c>
      <c r="D1090" s="93">
        <v>1645543.3</v>
      </c>
      <c r="E1090" s="93">
        <v>1645541.37</v>
      </c>
    </row>
    <row r="1091" spans="2:5">
      <c r="B1091" s="121" t="s">
        <v>441</v>
      </c>
      <c r="C1091" s="93">
        <v>8693414</v>
      </c>
      <c r="D1091" s="93">
        <v>9</v>
      </c>
      <c r="E1091" s="93">
        <v>0</v>
      </c>
    </row>
    <row r="1092" spans="2:5">
      <c r="B1092" s="123" t="s">
        <v>928</v>
      </c>
      <c r="C1092" s="93">
        <v>8693414</v>
      </c>
      <c r="D1092" s="93">
        <v>9</v>
      </c>
      <c r="E1092" s="93">
        <v>0</v>
      </c>
    </row>
    <row r="1093" spans="2:5">
      <c r="B1093" s="121" t="s">
        <v>442</v>
      </c>
      <c r="C1093" s="93">
        <v>7451497</v>
      </c>
      <c r="D1093" s="93">
        <v>7</v>
      </c>
      <c r="E1093" s="93">
        <v>0</v>
      </c>
    </row>
    <row r="1094" spans="2:5">
      <c r="B1094" s="123" t="s">
        <v>929</v>
      </c>
      <c r="C1094" s="93">
        <v>7451497</v>
      </c>
      <c r="D1094" s="93">
        <v>7</v>
      </c>
      <c r="E1094" s="93">
        <v>0</v>
      </c>
    </row>
    <row r="1095" spans="2:5">
      <c r="B1095" s="121" t="s">
        <v>443</v>
      </c>
      <c r="C1095" s="93">
        <v>12813281</v>
      </c>
      <c r="D1095" s="93">
        <v>20323520.41</v>
      </c>
      <c r="E1095" s="93">
        <v>15911486.07</v>
      </c>
    </row>
    <row r="1096" spans="2:5">
      <c r="B1096" s="123" t="s">
        <v>930</v>
      </c>
      <c r="C1096" s="93">
        <v>12813281</v>
      </c>
      <c r="D1096" s="93">
        <v>20323520.41</v>
      </c>
      <c r="E1096" s="93">
        <v>15911486.07</v>
      </c>
    </row>
    <row r="1097" spans="2:5">
      <c r="B1097" s="121" t="s">
        <v>444</v>
      </c>
      <c r="C1097" s="93">
        <v>61830410</v>
      </c>
      <c r="D1097" s="93">
        <v>416226313.81999999</v>
      </c>
      <c r="E1097" s="93">
        <v>398814298.62</v>
      </c>
    </row>
    <row r="1098" spans="2:5">
      <c r="B1098" s="123" t="s">
        <v>931</v>
      </c>
      <c r="C1098" s="93">
        <v>61830410</v>
      </c>
      <c r="D1098" s="93">
        <v>416226313.81999999</v>
      </c>
      <c r="E1098" s="93">
        <v>398814298.62</v>
      </c>
    </row>
    <row r="1099" spans="2:5">
      <c r="B1099" s="121" t="s">
        <v>2283</v>
      </c>
      <c r="C1099" s="93">
        <v>0</v>
      </c>
      <c r="D1099" s="93">
        <v>34413685</v>
      </c>
      <c r="E1099" s="93">
        <v>34413684.189999998</v>
      </c>
    </row>
    <row r="1100" spans="2:5">
      <c r="B1100" s="123" t="s">
        <v>2284</v>
      </c>
      <c r="C1100" s="93">
        <v>0</v>
      </c>
      <c r="D1100" s="93">
        <v>34413685</v>
      </c>
      <c r="E1100" s="93">
        <v>34413684.189999998</v>
      </c>
    </row>
    <row r="1101" spans="2:5">
      <c r="B1101" s="121" t="s">
        <v>1418</v>
      </c>
      <c r="C1101" s="93">
        <v>0</v>
      </c>
      <c r="D1101" s="93">
        <v>7080943</v>
      </c>
      <c r="E1101" s="93">
        <v>1668629.06</v>
      </c>
    </row>
    <row r="1102" spans="2:5">
      <c r="B1102" s="123" t="s">
        <v>1419</v>
      </c>
      <c r="C1102" s="93">
        <v>0</v>
      </c>
      <c r="D1102" s="93">
        <v>7080943</v>
      </c>
      <c r="E1102" s="93">
        <v>1668629.06</v>
      </c>
    </row>
    <row r="1103" spans="2:5">
      <c r="B1103" s="121" t="s">
        <v>1349</v>
      </c>
      <c r="C1103" s="93">
        <v>0</v>
      </c>
      <c r="D1103" s="93">
        <v>75693992.030000001</v>
      </c>
      <c r="E1103" s="93">
        <v>59253570.530000001</v>
      </c>
    </row>
    <row r="1104" spans="2:5">
      <c r="B1104" s="123" t="s">
        <v>1350</v>
      </c>
      <c r="C1104" s="93">
        <v>0</v>
      </c>
      <c r="D1104" s="93">
        <v>75693992.030000001</v>
      </c>
      <c r="E1104" s="93">
        <v>59253570.530000001</v>
      </c>
    </row>
    <row r="1105" spans="2:5">
      <c r="B1105" s="121" t="s">
        <v>445</v>
      </c>
      <c r="C1105" s="93">
        <v>3123819</v>
      </c>
      <c r="D1105" s="93">
        <v>50099803</v>
      </c>
      <c r="E1105" s="93">
        <v>42489614.969999999</v>
      </c>
    </row>
    <row r="1106" spans="2:5">
      <c r="B1106" s="123" t="s">
        <v>932</v>
      </c>
      <c r="C1106" s="93">
        <v>3123819</v>
      </c>
      <c r="D1106" s="93">
        <v>50099803</v>
      </c>
      <c r="E1106" s="93">
        <v>42489614.969999999</v>
      </c>
    </row>
    <row r="1107" spans="2:5">
      <c r="B1107" s="121" t="s">
        <v>3231</v>
      </c>
      <c r="C1107" s="93">
        <v>5114956</v>
      </c>
      <c r="D1107" s="93">
        <v>5181895.28</v>
      </c>
      <c r="E1107" s="93">
        <v>0</v>
      </c>
    </row>
    <row r="1108" spans="2:5">
      <c r="B1108" s="123" t="s">
        <v>933</v>
      </c>
      <c r="C1108" s="93">
        <v>5114956</v>
      </c>
      <c r="D1108" s="93">
        <v>5181895.28</v>
      </c>
      <c r="E1108" s="93">
        <v>0</v>
      </c>
    </row>
    <row r="1109" spans="2:5">
      <c r="B1109" s="121" t="s">
        <v>446</v>
      </c>
      <c r="C1109" s="93">
        <v>17266695</v>
      </c>
      <c r="D1109" s="93">
        <v>58480260.810000002</v>
      </c>
      <c r="E1109" s="93">
        <v>41938466.859999999</v>
      </c>
    </row>
    <row r="1110" spans="2:5">
      <c r="B1110" s="123" t="s">
        <v>934</v>
      </c>
      <c r="C1110" s="93">
        <v>17266695</v>
      </c>
      <c r="D1110" s="93">
        <v>58480260.810000002</v>
      </c>
      <c r="E1110" s="93">
        <v>41938466.859999999</v>
      </c>
    </row>
    <row r="1111" spans="2:5">
      <c r="B1111" s="121" t="s">
        <v>447</v>
      </c>
      <c r="C1111" s="93">
        <v>61127295</v>
      </c>
      <c r="D1111" s="93">
        <v>111148949</v>
      </c>
      <c r="E1111" s="93">
        <v>111148948.61</v>
      </c>
    </row>
    <row r="1112" spans="2:5">
      <c r="B1112" s="123" t="s">
        <v>935</v>
      </c>
      <c r="C1112" s="93">
        <v>61127295</v>
      </c>
      <c r="D1112" s="93">
        <v>111148949</v>
      </c>
      <c r="E1112" s="93">
        <v>111148948.61</v>
      </c>
    </row>
    <row r="1113" spans="2:5">
      <c r="B1113" s="121" t="s">
        <v>3232</v>
      </c>
      <c r="C1113" s="93">
        <v>207478011</v>
      </c>
      <c r="D1113" s="93">
        <v>231397114.15000001</v>
      </c>
      <c r="E1113" s="93">
        <v>230397112.71000004</v>
      </c>
    </row>
    <row r="1114" spans="2:5">
      <c r="B1114" s="123" t="s">
        <v>936</v>
      </c>
      <c r="C1114" s="93">
        <v>207478011</v>
      </c>
      <c r="D1114" s="93">
        <v>231397114.15000001</v>
      </c>
      <c r="E1114" s="93">
        <v>230397112.71000004</v>
      </c>
    </row>
    <row r="1115" spans="2:5">
      <c r="B1115" s="121" t="s">
        <v>1420</v>
      </c>
      <c r="C1115" s="93">
        <v>0</v>
      </c>
      <c r="D1115" s="93">
        <v>5814561</v>
      </c>
      <c r="E1115" s="93">
        <v>5814561</v>
      </c>
    </row>
    <row r="1116" spans="2:5">
      <c r="B1116" s="123" t="s">
        <v>1421</v>
      </c>
      <c r="C1116" s="93">
        <v>0</v>
      </c>
      <c r="D1116" s="93">
        <v>5814561</v>
      </c>
      <c r="E1116" s="93">
        <v>5814561</v>
      </c>
    </row>
    <row r="1117" spans="2:5">
      <c r="B1117" s="121" t="s">
        <v>3041</v>
      </c>
      <c r="C1117" s="93">
        <v>0</v>
      </c>
      <c r="D1117" s="93">
        <v>100807324.04000001</v>
      </c>
      <c r="E1117" s="93">
        <v>26714473.07</v>
      </c>
    </row>
    <row r="1118" spans="2:5">
      <c r="B1118" s="123" t="s">
        <v>3042</v>
      </c>
      <c r="C1118" s="93">
        <v>0</v>
      </c>
      <c r="D1118" s="93">
        <v>100807324.04000001</v>
      </c>
      <c r="E1118" s="93">
        <v>26714473.07</v>
      </c>
    </row>
    <row r="1119" spans="2:5">
      <c r="B1119" s="121" t="s">
        <v>3548</v>
      </c>
      <c r="C1119" s="93">
        <v>0</v>
      </c>
      <c r="D1119" s="93">
        <v>11914875</v>
      </c>
      <c r="E1119" s="93">
        <v>0</v>
      </c>
    </row>
    <row r="1120" spans="2:5">
      <c r="B1120" s="123" t="s">
        <v>3549</v>
      </c>
      <c r="C1120" s="93">
        <v>0</v>
      </c>
      <c r="D1120" s="93">
        <v>11914875</v>
      </c>
      <c r="E1120" s="93">
        <v>0</v>
      </c>
    </row>
    <row r="1121" spans="2:5">
      <c r="B1121" s="121" t="s">
        <v>3550</v>
      </c>
      <c r="C1121" s="93">
        <v>0</v>
      </c>
      <c r="D1121" s="93">
        <v>14437650</v>
      </c>
      <c r="E1121" s="93">
        <v>0</v>
      </c>
    </row>
    <row r="1122" spans="2:5">
      <c r="B1122" s="123" t="s">
        <v>3551</v>
      </c>
      <c r="C1122" s="93">
        <v>0</v>
      </c>
      <c r="D1122" s="93">
        <v>14437650</v>
      </c>
      <c r="E1122" s="93">
        <v>0</v>
      </c>
    </row>
    <row r="1123" spans="2:5">
      <c r="B1123" s="121" t="s">
        <v>448</v>
      </c>
      <c r="C1123" s="93">
        <v>75616429</v>
      </c>
      <c r="D1123" s="93">
        <v>158309627.44999999</v>
      </c>
      <c r="E1123" s="93">
        <v>158309625.97</v>
      </c>
    </row>
    <row r="1124" spans="2:5">
      <c r="B1124" s="123" t="s">
        <v>937</v>
      </c>
      <c r="C1124" s="93">
        <v>75616429</v>
      </c>
      <c r="D1124" s="93">
        <v>158309627.44999999</v>
      </c>
      <c r="E1124" s="93">
        <v>158309625.97</v>
      </c>
    </row>
    <row r="1125" spans="2:5">
      <c r="B1125" s="120" t="s">
        <v>289</v>
      </c>
      <c r="C1125" s="108">
        <v>0</v>
      </c>
      <c r="D1125" s="108">
        <v>166577655.83000001</v>
      </c>
      <c r="E1125" s="108">
        <v>74301925.230000004</v>
      </c>
    </row>
    <row r="1126" spans="2:5">
      <c r="B1126" s="121" t="s">
        <v>3233</v>
      </c>
      <c r="C1126" s="93">
        <v>0</v>
      </c>
      <c r="D1126" s="93">
        <v>16843147.059999999</v>
      </c>
      <c r="E1126" s="93">
        <v>12787780.6</v>
      </c>
    </row>
    <row r="1127" spans="2:5">
      <c r="B1127" s="123" t="s">
        <v>2923</v>
      </c>
      <c r="C1127" s="93">
        <v>0</v>
      </c>
      <c r="D1127" s="93">
        <v>16843147.059999999</v>
      </c>
      <c r="E1127" s="93">
        <v>12787780.6</v>
      </c>
    </row>
    <row r="1128" spans="2:5">
      <c r="B1128" s="121" t="s">
        <v>3234</v>
      </c>
      <c r="C1128" s="93">
        <v>0</v>
      </c>
      <c r="D1128" s="93">
        <v>42329296.159999996</v>
      </c>
      <c r="E1128" s="93">
        <v>0</v>
      </c>
    </row>
    <row r="1129" spans="2:5">
      <c r="B1129" s="123" t="s">
        <v>2954</v>
      </c>
      <c r="C1129" s="93">
        <v>0</v>
      </c>
      <c r="D1129" s="93">
        <v>42329296.159999996</v>
      </c>
      <c r="E1129" s="93">
        <v>0</v>
      </c>
    </row>
    <row r="1130" spans="2:5">
      <c r="B1130" s="121" t="s">
        <v>3235</v>
      </c>
      <c r="C1130" s="93">
        <v>0</v>
      </c>
      <c r="D1130" s="93">
        <v>24815863.23</v>
      </c>
      <c r="E1130" s="93">
        <v>20951993.060000002</v>
      </c>
    </row>
    <row r="1131" spans="2:5">
      <c r="B1131" s="123" t="s">
        <v>2955</v>
      </c>
      <c r="C1131" s="93">
        <v>0</v>
      </c>
      <c r="D1131" s="93">
        <v>24815863.23</v>
      </c>
      <c r="E1131" s="93">
        <v>20951993.060000002</v>
      </c>
    </row>
    <row r="1132" spans="2:5">
      <c r="B1132" s="121" t="s">
        <v>2966</v>
      </c>
      <c r="C1132" s="93">
        <v>0</v>
      </c>
      <c r="D1132" s="93">
        <v>42000000</v>
      </c>
      <c r="E1132" s="93">
        <v>0</v>
      </c>
    </row>
    <row r="1133" spans="2:5">
      <c r="B1133" s="123" t="s">
        <v>2967</v>
      </c>
      <c r="C1133" s="93">
        <v>0</v>
      </c>
      <c r="D1133" s="93">
        <v>42000000</v>
      </c>
      <c r="E1133" s="93">
        <v>0</v>
      </c>
    </row>
    <row r="1134" spans="2:5">
      <c r="B1134" s="121" t="s">
        <v>3236</v>
      </c>
      <c r="C1134" s="93">
        <v>0</v>
      </c>
      <c r="D1134" s="93">
        <v>10589349.380000001</v>
      </c>
      <c r="E1134" s="93">
        <v>10589349.32</v>
      </c>
    </row>
    <row r="1135" spans="2:5">
      <c r="B1135" s="123" t="s">
        <v>2971</v>
      </c>
      <c r="C1135" s="93">
        <v>0</v>
      </c>
      <c r="D1135" s="93">
        <v>10589349.380000001</v>
      </c>
      <c r="E1135" s="93">
        <v>10589349.32</v>
      </c>
    </row>
    <row r="1136" spans="2:5">
      <c r="B1136" s="121" t="s">
        <v>3472</v>
      </c>
      <c r="C1136" s="93">
        <v>0</v>
      </c>
      <c r="D1136" s="93">
        <v>29999999.999999996</v>
      </c>
      <c r="E1136" s="93">
        <v>29972802.249999996</v>
      </c>
    </row>
    <row r="1137" spans="2:5">
      <c r="B1137" s="123" t="s">
        <v>3473</v>
      </c>
      <c r="C1137" s="93">
        <v>0</v>
      </c>
      <c r="D1137" s="93">
        <v>29999999.999999996</v>
      </c>
      <c r="E1137" s="93">
        <v>29972802.249999996</v>
      </c>
    </row>
    <row r="1138" spans="2:5">
      <c r="B1138" s="120" t="s">
        <v>304</v>
      </c>
      <c r="C1138" s="108">
        <v>0</v>
      </c>
      <c r="D1138" s="108">
        <v>10424485</v>
      </c>
      <c r="E1138" s="108">
        <v>0</v>
      </c>
    </row>
    <row r="1139" spans="2:5">
      <c r="B1139" s="121" t="s">
        <v>447</v>
      </c>
      <c r="C1139" s="93">
        <v>0</v>
      </c>
      <c r="D1139" s="93">
        <v>0</v>
      </c>
      <c r="E1139" s="93">
        <v>0</v>
      </c>
    </row>
    <row r="1140" spans="2:5">
      <c r="B1140" s="123" t="s">
        <v>935</v>
      </c>
      <c r="C1140" s="93">
        <v>0</v>
      </c>
      <c r="D1140" s="93">
        <v>0</v>
      </c>
      <c r="E1140" s="93">
        <v>0</v>
      </c>
    </row>
    <row r="1141" spans="2:5">
      <c r="B1141" s="121" t="s">
        <v>2285</v>
      </c>
      <c r="C1141" s="93">
        <v>0</v>
      </c>
      <c r="D1141" s="93">
        <v>10000000</v>
      </c>
      <c r="E1141" s="93">
        <v>0</v>
      </c>
    </row>
    <row r="1142" spans="2:5">
      <c r="B1142" s="123" t="s">
        <v>2286</v>
      </c>
      <c r="C1142" s="93">
        <v>0</v>
      </c>
      <c r="D1142" s="93">
        <v>10000000</v>
      </c>
      <c r="E1142" s="93">
        <v>0</v>
      </c>
    </row>
    <row r="1143" spans="2:5">
      <c r="B1143" s="121" t="s">
        <v>448</v>
      </c>
      <c r="C1143" s="93">
        <v>0</v>
      </c>
      <c r="D1143" s="93">
        <v>424485</v>
      </c>
      <c r="E1143" s="93">
        <v>0</v>
      </c>
    </row>
    <row r="1144" spans="2:5">
      <c r="B1144" s="123" t="s">
        <v>937</v>
      </c>
      <c r="C1144" s="93">
        <v>0</v>
      </c>
      <c r="D1144" s="93">
        <v>424485</v>
      </c>
      <c r="E1144" s="93">
        <v>0</v>
      </c>
    </row>
    <row r="1145" spans="2:5">
      <c r="B1145" s="122" t="s">
        <v>449</v>
      </c>
      <c r="C1145" s="93">
        <v>337350589</v>
      </c>
      <c r="D1145" s="93">
        <v>1090270319.05</v>
      </c>
      <c r="E1145" s="93">
        <v>915912345.9000001</v>
      </c>
    </row>
    <row r="1146" spans="2:5">
      <c r="B1146" s="120" t="s">
        <v>287</v>
      </c>
      <c r="C1146" s="108">
        <v>337350589</v>
      </c>
      <c r="D1146" s="108">
        <v>1052264257.71</v>
      </c>
      <c r="E1146" s="108">
        <v>877933561.91000009</v>
      </c>
    </row>
    <row r="1147" spans="2:5">
      <c r="B1147" s="121" t="s">
        <v>450</v>
      </c>
      <c r="C1147" s="93">
        <v>3843340</v>
      </c>
      <c r="D1147" s="93">
        <v>8447653.4900000002</v>
      </c>
      <c r="E1147" s="93">
        <v>2538670.89</v>
      </c>
    </row>
    <row r="1148" spans="2:5">
      <c r="B1148" s="123" t="s">
        <v>938</v>
      </c>
      <c r="C1148" s="93">
        <v>3843340</v>
      </c>
      <c r="D1148" s="93">
        <v>8447653.4900000002</v>
      </c>
      <c r="E1148" s="93">
        <v>2538670.89</v>
      </c>
    </row>
    <row r="1149" spans="2:5">
      <c r="B1149" s="121" t="s">
        <v>451</v>
      </c>
      <c r="C1149" s="93">
        <v>8462477</v>
      </c>
      <c r="D1149" s="93">
        <v>12242131</v>
      </c>
      <c r="E1149" s="93">
        <v>12242122.25</v>
      </c>
    </row>
    <row r="1150" spans="2:5">
      <c r="B1150" s="123" t="s">
        <v>939</v>
      </c>
      <c r="C1150" s="93">
        <v>8462477</v>
      </c>
      <c r="D1150" s="93">
        <v>12242131</v>
      </c>
      <c r="E1150" s="93">
        <v>12242122.25</v>
      </c>
    </row>
    <row r="1151" spans="2:5">
      <c r="B1151" s="121" t="s">
        <v>452</v>
      </c>
      <c r="C1151" s="93">
        <v>15619096</v>
      </c>
      <c r="D1151" s="93">
        <v>56658860.280000001</v>
      </c>
      <c r="E1151" s="93">
        <v>29481765.210000001</v>
      </c>
    </row>
    <row r="1152" spans="2:5">
      <c r="B1152" s="123" t="s">
        <v>940</v>
      </c>
      <c r="C1152" s="93">
        <v>15619096</v>
      </c>
      <c r="D1152" s="93">
        <v>56658860.280000001</v>
      </c>
      <c r="E1152" s="93">
        <v>29481765.210000001</v>
      </c>
    </row>
    <row r="1153" spans="2:5">
      <c r="B1153" s="121" t="s">
        <v>1619</v>
      </c>
      <c r="C1153" s="93">
        <v>0</v>
      </c>
      <c r="D1153" s="93">
        <v>3408501.5</v>
      </c>
      <c r="E1153" s="93">
        <v>1136166.55</v>
      </c>
    </row>
    <row r="1154" spans="2:5">
      <c r="B1154" s="123" t="s">
        <v>1620</v>
      </c>
      <c r="C1154" s="93">
        <v>0</v>
      </c>
      <c r="D1154" s="93">
        <v>3408501.5</v>
      </c>
      <c r="E1154" s="93">
        <v>1136166.55</v>
      </c>
    </row>
    <row r="1155" spans="2:5">
      <c r="B1155" s="121" t="s">
        <v>1621</v>
      </c>
      <c r="C1155" s="93">
        <v>0</v>
      </c>
      <c r="D1155" s="93">
        <v>1621506.05</v>
      </c>
      <c r="E1155" s="93">
        <v>1621501.32</v>
      </c>
    </row>
    <row r="1156" spans="2:5">
      <c r="B1156" s="123" t="s">
        <v>1622</v>
      </c>
      <c r="C1156" s="93">
        <v>0</v>
      </c>
      <c r="D1156" s="93">
        <v>1621506.05</v>
      </c>
      <c r="E1156" s="93">
        <v>1621501.32</v>
      </c>
    </row>
    <row r="1157" spans="2:5">
      <c r="B1157" s="121" t="s">
        <v>1623</v>
      </c>
      <c r="C1157" s="93">
        <v>0</v>
      </c>
      <c r="D1157" s="93">
        <v>3044515.6300000004</v>
      </c>
      <c r="E1157" s="93">
        <v>3044511.14</v>
      </c>
    </row>
    <row r="1158" spans="2:5">
      <c r="B1158" s="123" t="s">
        <v>1624</v>
      </c>
      <c r="C1158" s="93">
        <v>0</v>
      </c>
      <c r="D1158" s="93">
        <v>3044515.6300000004</v>
      </c>
      <c r="E1158" s="93">
        <v>3044511.14</v>
      </c>
    </row>
    <row r="1159" spans="2:5">
      <c r="B1159" s="121" t="s">
        <v>453</v>
      </c>
      <c r="C1159" s="93">
        <v>2466670</v>
      </c>
      <c r="D1159" s="93">
        <v>0</v>
      </c>
      <c r="E1159" s="93">
        <v>0</v>
      </c>
    </row>
    <row r="1160" spans="2:5">
      <c r="B1160" s="123" t="s">
        <v>941</v>
      </c>
      <c r="C1160" s="93">
        <v>2466670</v>
      </c>
      <c r="D1160" s="93">
        <v>0</v>
      </c>
      <c r="E1160" s="93">
        <v>0</v>
      </c>
    </row>
    <row r="1161" spans="2:5">
      <c r="B1161" s="121" t="s">
        <v>3237</v>
      </c>
      <c r="C1161" s="93">
        <v>0</v>
      </c>
      <c r="D1161" s="93">
        <v>1136171.5</v>
      </c>
      <c r="E1161" s="93">
        <v>1136166.55</v>
      </c>
    </row>
    <row r="1162" spans="2:5">
      <c r="B1162" s="123" t="s">
        <v>1625</v>
      </c>
      <c r="C1162" s="93">
        <v>0</v>
      </c>
      <c r="D1162" s="93">
        <v>1136171.5</v>
      </c>
      <c r="E1162" s="93">
        <v>1136166.55</v>
      </c>
    </row>
    <row r="1163" spans="2:5">
      <c r="B1163" s="121" t="s">
        <v>1626</v>
      </c>
      <c r="C1163" s="93">
        <v>0</v>
      </c>
      <c r="D1163" s="93">
        <v>2728491.2600000002</v>
      </c>
      <c r="E1163" s="93">
        <v>2728479.82</v>
      </c>
    </row>
    <row r="1164" spans="2:5">
      <c r="B1164" s="123" t="s">
        <v>1627</v>
      </c>
      <c r="C1164" s="93">
        <v>0</v>
      </c>
      <c r="D1164" s="93">
        <v>2728491.2600000002</v>
      </c>
      <c r="E1164" s="93">
        <v>2728479.82</v>
      </c>
    </row>
    <row r="1165" spans="2:5">
      <c r="B1165" s="121" t="s">
        <v>454</v>
      </c>
      <c r="C1165" s="93">
        <v>264468046</v>
      </c>
      <c r="D1165" s="93">
        <v>459966644.5</v>
      </c>
      <c r="E1165" s="93">
        <v>394778491.15999997</v>
      </c>
    </row>
    <row r="1166" spans="2:5">
      <c r="B1166" s="123" t="s">
        <v>942</v>
      </c>
      <c r="C1166" s="93">
        <v>264468046</v>
      </c>
      <c r="D1166" s="93">
        <v>459966644.5</v>
      </c>
      <c r="E1166" s="93">
        <v>394778491.15999997</v>
      </c>
    </row>
    <row r="1167" spans="2:5">
      <c r="B1167" s="121" t="s">
        <v>1899</v>
      </c>
      <c r="C1167" s="93">
        <v>0</v>
      </c>
      <c r="D1167" s="93">
        <v>1183783.8299999998</v>
      </c>
      <c r="E1167" s="93">
        <v>0</v>
      </c>
    </row>
    <row r="1168" spans="2:5">
      <c r="B1168" s="123" t="s">
        <v>1900</v>
      </c>
      <c r="C1168" s="93">
        <v>0</v>
      </c>
      <c r="D1168" s="93">
        <v>1183783.8299999998</v>
      </c>
      <c r="E1168" s="93">
        <v>0</v>
      </c>
    </row>
    <row r="1169" spans="2:5">
      <c r="B1169" s="121" t="s">
        <v>1901</v>
      </c>
      <c r="C1169" s="93">
        <v>0</v>
      </c>
      <c r="D1169" s="93">
        <v>1670917.4</v>
      </c>
      <c r="E1169" s="93">
        <v>0</v>
      </c>
    </row>
    <row r="1170" spans="2:5">
      <c r="B1170" s="123" t="s">
        <v>1902</v>
      </c>
      <c r="C1170" s="93">
        <v>0</v>
      </c>
      <c r="D1170" s="93">
        <v>1670917.4</v>
      </c>
      <c r="E1170" s="93">
        <v>0</v>
      </c>
    </row>
    <row r="1171" spans="2:5">
      <c r="B1171" s="121" t="s">
        <v>1903</v>
      </c>
      <c r="C1171" s="93">
        <v>0</v>
      </c>
      <c r="D1171" s="93">
        <v>1670917.4</v>
      </c>
      <c r="E1171" s="93">
        <v>0</v>
      </c>
    </row>
    <row r="1172" spans="2:5">
      <c r="B1172" s="123" t="s">
        <v>1904</v>
      </c>
      <c r="C1172" s="93">
        <v>0</v>
      </c>
      <c r="D1172" s="93">
        <v>1670917.4</v>
      </c>
      <c r="E1172" s="93">
        <v>0</v>
      </c>
    </row>
    <row r="1173" spans="2:5">
      <c r="B1173" s="121" t="s">
        <v>1905</v>
      </c>
      <c r="C1173" s="93">
        <v>0</v>
      </c>
      <c r="D1173" s="93">
        <v>2868132.81</v>
      </c>
      <c r="E1173" s="93">
        <v>0</v>
      </c>
    </row>
    <row r="1174" spans="2:5">
      <c r="B1174" s="123" t="s">
        <v>1906</v>
      </c>
      <c r="C1174" s="93">
        <v>0</v>
      </c>
      <c r="D1174" s="93">
        <v>2868132.81</v>
      </c>
      <c r="E1174" s="93">
        <v>0</v>
      </c>
    </row>
    <row r="1175" spans="2:5">
      <c r="B1175" s="121" t="s">
        <v>1907</v>
      </c>
      <c r="C1175" s="93">
        <v>0</v>
      </c>
      <c r="D1175" s="93">
        <v>1670917.4</v>
      </c>
      <c r="E1175" s="93">
        <v>0</v>
      </c>
    </row>
    <row r="1176" spans="2:5">
      <c r="B1176" s="123" t="s">
        <v>1908</v>
      </c>
      <c r="C1176" s="93">
        <v>0</v>
      </c>
      <c r="D1176" s="93">
        <v>1670917.4</v>
      </c>
      <c r="E1176" s="93">
        <v>0</v>
      </c>
    </row>
    <row r="1177" spans="2:5">
      <c r="B1177" s="121" t="s">
        <v>3238</v>
      </c>
      <c r="C1177" s="93">
        <v>0</v>
      </c>
      <c r="D1177" s="93">
        <v>2771910.19</v>
      </c>
      <c r="E1177" s="93">
        <v>0</v>
      </c>
    </row>
    <row r="1178" spans="2:5">
      <c r="B1178" s="123" t="s">
        <v>1909</v>
      </c>
      <c r="C1178" s="93">
        <v>0</v>
      </c>
      <c r="D1178" s="93">
        <v>2771910.19</v>
      </c>
      <c r="E1178" s="93">
        <v>0</v>
      </c>
    </row>
    <row r="1179" spans="2:5">
      <c r="B1179" s="121" t="s">
        <v>455</v>
      </c>
      <c r="C1179" s="93">
        <v>2115619</v>
      </c>
      <c r="D1179" s="93">
        <v>615951</v>
      </c>
      <c r="E1179" s="93">
        <v>0</v>
      </c>
    </row>
    <row r="1180" spans="2:5">
      <c r="B1180" s="123" t="s">
        <v>943</v>
      </c>
      <c r="C1180" s="93">
        <v>2115619</v>
      </c>
      <c r="D1180" s="93">
        <v>615951</v>
      </c>
      <c r="E1180" s="93">
        <v>0</v>
      </c>
    </row>
    <row r="1181" spans="2:5">
      <c r="B1181" s="121" t="s">
        <v>3239</v>
      </c>
      <c r="C1181" s="93">
        <v>15000000</v>
      </c>
      <c r="D1181" s="93">
        <v>0</v>
      </c>
      <c r="E1181" s="93">
        <v>0</v>
      </c>
    </row>
    <row r="1182" spans="2:5">
      <c r="B1182" s="123" t="s">
        <v>944</v>
      </c>
      <c r="C1182" s="93">
        <v>15000000</v>
      </c>
      <c r="D1182" s="93">
        <v>0</v>
      </c>
      <c r="E1182" s="93">
        <v>0</v>
      </c>
    </row>
    <row r="1183" spans="2:5">
      <c r="B1183" s="121" t="s">
        <v>1910</v>
      </c>
      <c r="C1183" s="93">
        <v>0</v>
      </c>
      <c r="D1183" s="93">
        <v>2901110.19</v>
      </c>
      <c r="E1183" s="93">
        <v>0</v>
      </c>
    </row>
    <row r="1184" spans="2:5">
      <c r="B1184" s="123" t="s">
        <v>1911</v>
      </c>
      <c r="C1184" s="93">
        <v>0</v>
      </c>
      <c r="D1184" s="93">
        <v>2901110.19</v>
      </c>
      <c r="E1184" s="93">
        <v>0</v>
      </c>
    </row>
    <row r="1185" spans="2:5">
      <c r="B1185" s="121" t="s">
        <v>1912</v>
      </c>
      <c r="C1185" s="93">
        <v>0</v>
      </c>
      <c r="D1185" s="93">
        <v>2771910.19</v>
      </c>
      <c r="E1185" s="93">
        <v>0</v>
      </c>
    </row>
    <row r="1186" spans="2:5">
      <c r="B1186" s="123" t="s">
        <v>1913</v>
      </c>
      <c r="C1186" s="93">
        <v>0</v>
      </c>
      <c r="D1186" s="93">
        <v>2771910.19</v>
      </c>
      <c r="E1186" s="93">
        <v>0</v>
      </c>
    </row>
    <row r="1187" spans="2:5">
      <c r="B1187" s="121" t="s">
        <v>456</v>
      </c>
      <c r="C1187" s="93">
        <v>14800024</v>
      </c>
      <c r="D1187" s="93">
        <v>64183438.549999997</v>
      </c>
      <c r="E1187" s="93">
        <v>62490417.920000002</v>
      </c>
    </row>
    <row r="1188" spans="2:5">
      <c r="B1188" s="123" t="s">
        <v>945</v>
      </c>
      <c r="C1188" s="93">
        <v>14800024</v>
      </c>
      <c r="D1188" s="93">
        <v>64183438.549999997</v>
      </c>
      <c r="E1188" s="93">
        <v>62490417.920000002</v>
      </c>
    </row>
    <row r="1189" spans="2:5">
      <c r="B1189" s="121" t="s">
        <v>457</v>
      </c>
      <c r="C1189" s="93">
        <v>7451498</v>
      </c>
      <c r="D1189" s="93">
        <v>28412008.050000001</v>
      </c>
      <c r="E1189" s="93">
        <v>5250869.63</v>
      </c>
    </row>
    <row r="1190" spans="2:5">
      <c r="B1190" s="123" t="s">
        <v>946</v>
      </c>
      <c r="C1190" s="93">
        <v>7451498</v>
      </c>
      <c r="D1190" s="93">
        <v>28412008.050000001</v>
      </c>
      <c r="E1190" s="93">
        <v>5250869.63</v>
      </c>
    </row>
    <row r="1191" spans="2:5">
      <c r="B1191" s="121" t="s">
        <v>1444</v>
      </c>
      <c r="C1191" s="93">
        <v>0</v>
      </c>
      <c r="D1191" s="93">
        <v>208300257</v>
      </c>
      <c r="E1191" s="93">
        <v>208252177.16000003</v>
      </c>
    </row>
    <row r="1192" spans="2:5">
      <c r="B1192" s="123" t="s">
        <v>1445</v>
      </c>
      <c r="C1192" s="93">
        <v>0</v>
      </c>
      <c r="D1192" s="93">
        <v>208300257</v>
      </c>
      <c r="E1192" s="93">
        <v>208252177.16000003</v>
      </c>
    </row>
    <row r="1193" spans="2:5">
      <c r="B1193" s="121" t="s">
        <v>3043</v>
      </c>
      <c r="C1193" s="93">
        <v>0</v>
      </c>
      <c r="D1193" s="93">
        <v>14956095.010000002</v>
      </c>
      <c r="E1193" s="93">
        <v>2142271.21</v>
      </c>
    </row>
    <row r="1194" spans="2:5">
      <c r="B1194" s="123" t="s">
        <v>3044</v>
      </c>
      <c r="C1194" s="93">
        <v>0</v>
      </c>
      <c r="D1194" s="93">
        <v>14956095.010000002</v>
      </c>
      <c r="E1194" s="93">
        <v>2142271.21</v>
      </c>
    </row>
    <row r="1195" spans="2:5">
      <c r="B1195" s="121" t="s">
        <v>3045</v>
      </c>
      <c r="C1195" s="93">
        <v>0</v>
      </c>
      <c r="D1195" s="93">
        <v>82888988.329999998</v>
      </c>
      <c r="E1195" s="93">
        <v>77028834.359999999</v>
      </c>
    </row>
    <row r="1196" spans="2:5">
      <c r="B1196" s="123" t="s">
        <v>3046</v>
      </c>
      <c r="C1196" s="93">
        <v>0</v>
      </c>
      <c r="D1196" s="93">
        <v>82888988.329999998</v>
      </c>
      <c r="E1196" s="93">
        <v>77028834.359999999</v>
      </c>
    </row>
    <row r="1197" spans="2:5">
      <c r="B1197" s="121" t="s">
        <v>458</v>
      </c>
      <c r="C1197" s="93">
        <v>3123819</v>
      </c>
      <c r="D1197" s="93">
        <v>0</v>
      </c>
      <c r="E1197" s="93">
        <v>0</v>
      </c>
    </row>
    <row r="1198" spans="2:5">
      <c r="B1198" s="123" t="s">
        <v>947</v>
      </c>
      <c r="C1198" s="93">
        <v>3123819</v>
      </c>
      <c r="D1198" s="93">
        <v>0</v>
      </c>
      <c r="E1198" s="93">
        <v>0</v>
      </c>
    </row>
    <row r="1199" spans="2:5">
      <c r="B1199" s="121" t="s">
        <v>1302</v>
      </c>
      <c r="C1199" s="93">
        <v>0</v>
      </c>
      <c r="D1199" s="93">
        <v>86143445.150000006</v>
      </c>
      <c r="E1199" s="93">
        <v>74061116.739999995</v>
      </c>
    </row>
    <row r="1200" spans="2:5">
      <c r="B1200" s="123" t="s">
        <v>1303</v>
      </c>
      <c r="C1200" s="93">
        <v>0</v>
      </c>
      <c r="D1200" s="93">
        <v>86143445.150000006</v>
      </c>
      <c r="E1200" s="93">
        <v>74061116.739999995</v>
      </c>
    </row>
    <row r="1201" spans="2:5">
      <c r="B1201" s="120" t="s">
        <v>289</v>
      </c>
      <c r="C1201" s="108">
        <v>0</v>
      </c>
      <c r="D1201" s="108">
        <v>38006061.340000004</v>
      </c>
      <c r="E1201" s="108">
        <v>37978783.990000002</v>
      </c>
    </row>
    <row r="1202" spans="2:5">
      <c r="B1202" s="121" t="s">
        <v>1628</v>
      </c>
      <c r="C1202" s="93">
        <v>0</v>
      </c>
      <c r="D1202" s="93">
        <v>38006061.340000004</v>
      </c>
      <c r="E1202" s="93">
        <v>37978783.990000002</v>
      </c>
    </row>
    <row r="1203" spans="2:5">
      <c r="B1203" s="123" t="s">
        <v>1629</v>
      </c>
      <c r="C1203" s="93">
        <v>0</v>
      </c>
      <c r="D1203" s="93">
        <v>38006061.340000004</v>
      </c>
      <c r="E1203" s="93">
        <v>37978783.990000002</v>
      </c>
    </row>
    <row r="1204" spans="2:5">
      <c r="B1204" s="122" t="s">
        <v>297</v>
      </c>
      <c r="C1204" s="93">
        <v>976293202</v>
      </c>
      <c r="D1204" s="93">
        <v>1578918948.6000004</v>
      </c>
      <c r="E1204" s="93">
        <v>1317401108.49</v>
      </c>
    </row>
    <row r="1205" spans="2:5">
      <c r="B1205" s="120" t="s">
        <v>287</v>
      </c>
      <c r="C1205" s="108">
        <v>976293202</v>
      </c>
      <c r="D1205" s="108">
        <v>1483918948.6000004</v>
      </c>
      <c r="E1205" s="108">
        <v>1257694893.49</v>
      </c>
    </row>
    <row r="1206" spans="2:5">
      <c r="B1206" s="121" t="s">
        <v>1630</v>
      </c>
      <c r="C1206" s="93">
        <v>0</v>
      </c>
      <c r="D1206" s="93">
        <v>3078366.52</v>
      </c>
      <c r="E1206" s="93">
        <v>3078364.12</v>
      </c>
    </row>
    <row r="1207" spans="2:5">
      <c r="B1207" s="123" t="s">
        <v>1631</v>
      </c>
      <c r="C1207" s="93">
        <v>0</v>
      </c>
      <c r="D1207" s="93">
        <v>3078366.52</v>
      </c>
      <c r="E1207" s="93">
        <v>3078364.12</v>
      </c>
    </row>
    <row r="1208" spans="2:5">
      <c r="B1208" s="121" t="s">
        <v>1632</v>
      </c>
      <c r="C1208" s="93">
        <v>0</v>
      </c>
      <c r="D1208" s="93">
        <v>1639533.23</v>
      </c>
      <c r="E1208" s="93">
        <v>1639531.36</v>
      </c>
    </row>
    <row r="1209" spans="2:5">
      <c r="B1209" s="123" t="s">
        <v>1633</v>
      </c>
      <c r="C1209" s="93">
        <v>0</v>
      </c>
      <c r="D1209" s="93">
        <v>1639533.23</v>
      </c>
      <c r="E1209" s="93">
        <v>1639531.36</v>
      </c>
    </row>
    <row r="1210" spans="2:5">
      <c r="B1210" s="121" t="s">
        <v>1914</v>
      </c>
      <c r="C1210" s="93">
        <v>0</v>
      </c>
      <c r="D1210" s="93">
        <v>1682888.72</v>
      </c>
      <c r="E1210" s="93">
        <v>0</v>
      </c>
    </row>
    <row r="1211" spans="2:5">
      <c r="B1211" s="123" t="s">
        <v>1915</v>
      </c>
      <c r="C1211" s="93">
        <v>0</v>
      </c>
      <c r="D1211" s="93">
        <v>1682888.72</v>
      </c>
      <c r="E1211" s="93">
        <v>0</v>
      </c>
    </row>
    <row r="1212" spans="2:5">
      <c r="B1212" s="121" t="s">
        <v>1916</v>
      </c>
      <c r="C1212" s="93">
        <v>0</v>
      </c>
      <c r="D1212" s="93">
        <v>2931376.05</v>
      </c>
      <c r="E1212" s="93">
        <v>0</v>
      </c>
    </row>
    <row r="1213" spans="2:5">
      <c r="B1213" s="123" t="s">
        <v>1917</v>
      </c>
      <c r="C1213" s="93">
        <v>0</v>
      </c>
      <c r="D1213" s="93">
        <v>2931376.05</v>
      </c>
      <c r="E1213" s="93">
        <v>0</v>
      </c>
    </row>
    <row r="1214" spans="2:5">
      <c r="B1214" s="121" t="s">
        <v>1918</v>
      </c>
      <c r="C1214" s="93">
        <v>0</v>
      </c>
      <c r="D1214" s="93">
        <v>1192157.4099999999</v>
      </c>
      <c r="E1214" s="93">
        <v>0</v>
      </c>
    </row>
    <row r="1215" spans="2:5">
      <c r="B1215" s="123" t="s">
        <v>1919</v>
      </c>
      <c r="C1215" s="93">
        <v>0</v>
      </c>
      <c r="D1215" s="93">
        <v>1192157.4099999999</v>
      </c>
      <c r="E1215" s="93">
        <v>0</v>
      </c>
    </row>
    <row r="1216" spans="2:5">
      <c r="B1216" s="121" t="s">
        <v>1920</v>
      </c>
      <c r="C1216" s="93">
        <v>0</v>
      </c>
      <c r="D1216" s="93">
        <v>1682888.72</v>
      </c>
      <c r="E1216" s="93">
        <v>0</v>
      </c>
    </row>
    <row r="1217" spans="2:5">
      <c r="B1217" s="123" t="s">
        <v>1921</v>
      </c>
      <c r="C1217" s="93">
        <v>0</v>
      </c>
      <c r="D1217" s="93">
        <v>1682888.72</v>
      </c>
      <c r="E1217" s="93">
        <v>0</v>
      </c>
    </row>
    <row r="1218" spans="2:5">
      <c r="B1218" s="121" t="s">
        <v>1922</v>
      </c>
      <c r="C1218" s="93">
        <v>0</v>
      </c>
      <c r="D1218" s="93">
        <v>1682888.72</v>
      </c>
      <c r="E1218" s="93">
        <v>0</v>
      </c>
    </row>
    <row r="1219" spans="2:5">
      <c r="B1219" s="123" t="s">
        <v>1923</v>
      </c>
      <c r="C1219" s="93">
        <v>0</v>
      </c>
      <c r="D1219" s="93">
        <v>1682888.72</v>
      </c>
      <c r="E1219" s="93">
        <v>0</v>
      </c>
    </row>
    <row r="1220" spans="2:5">
      <c r="B1220" s="121" t="s">
        <v>1924</v>
      </c>
      <c r="C1220" s="93">
        <v>0</v>
      </c>
      <c r="D1220" s="93">
        <v>2802176.05</v>
      </c>
      <c r="E1220" s="93">
        <v>0</v>
      </c>
    </row>
    <row r="1221" spans="2:5">
      <c r="B1221" s="123" t="s">
        <v>1925</v>
      </c>
      <c r="C1221" s="93">
        <v>0</v>
      </c>
      <c r="D1221" s="93">
        <v>2802176.05</v>
      </c>
      <c r="E1221" s="93">
        <v>0</v>
      </c>
    </row>
    <row r="1222" spans="2:5">
      <c r="B1222" s="121" t="s">
        <v>3240</v>
      </c>
      <c r="C1222" s="93">
        <v>0</v>
      </c>
      <c r="D1222" s="93">
        <v>1682888.72</v>
      </c>
      <c r="E1222" s="93">
        <v>0</v>
      </c>
    </row>
    <row r="1223" spans="2:5">
      <c r="B1223" s="123" t="s">
        <v>1926</v>
      </c>
      <c r="C1223" s="93">
        <v>0</v>
      </c>
      <c r="D1223" s="93">
        <v>1682888.72</v>
      </c>
      <c r="E1223" s="93">
        <v>0</v>
      </c>
    </row>
    <row r="1224" spans="2:5">
      <c r="B1224" s="121" t="s">
        <v>459</v>
      </c>
      <c r="C1224" s="93">
        <v>43183012</v>
      </c>
      <c r="D1224" s="93">
        <v>20450000</v>
      </c>
      <c r="E1224" s="93">
        <v>16533164.68</v>
      </c>
    </row>
    <row r="1225" spans="2:5">
      <c r="B1225" s="123" t="s">
        <v>948</v>
      </c>
      <c r="C1225" s="93">
        <v>43183012</v>
      </c>
      <c r="D1225" s="93">
        <v>20450000</v>
      </c>
      <c r="E1225" s="93">
        <v>16533164.68</v>
      </c>
    </row>
    <row r="1226" spans="2:5">
      <c r="B1226" s="121" t="s">
        <v>1927</v>
      </c>
      <c r="C1226" s="93">
        <v>0</v>
      </c>
      <c r="D1226" s="93">
        <v>1192157.4099999999</v>
      </c>
      <c r="E1226" s="93">
        <v>0</v>
      </c>
    </row>
    <row r="1227" spans="2:5">
      <c r="B1227" s="123" t="s">
        <v>1928</v>
      </c>
      <c r="C1227" s="93">
        <v>0</v>
      </c>
      <c r="D1227" s="93">
        <v>1192157.4099999999</v>
      </c>
      <c r="E1227" s="93">
        <v>0</v>
      </c>
    </row>
    <row r="1228" spans="2:5">
      <c r="B1228" s="121" t="s">
        <v>1929</v>
      </c>
      <c r="C1228" s="93">
        <v>0</v>
      </c>
      <c r="D1228" s="93">
        <v>1235223.4099999999</v>
      </c>
      <c r="E1228" s="93">
        <v>0</v>
      </c>
    </row>
    <row r="1229" spans="2:5">
      <c r="B1229" s="123" t="s">
        <v>1930</v>
      </c>
      <c r="C1229" s="93">
        <v>0</v>
      </c>
      <c r="D1229" s="93">
        <v>1235223.4099999999</v>
      </c>
      <c r="E1229" s="93">
        <v>0</v>
      </c>
    </row>
    <row r="1230" spans="2:5">
      <c r="B1230" s="121" t="s">
        <v>1931</v>
      </c>
      <c r="C1230" s="93">
        <v>0</v>
      </c>
      <c r="D1230" s="93">
        <v>1682888.72</v>
      </c>
      <c r="E1230" s="93">
        <v>0</v>
      </c>
    </row>
    <row r="1231" spans="2:5">
      <c r="B1231" s="123" t="s">
        <v>1932</v>
      </c>
      <c r="C1231" s="93">
        <v>0</v>
      </c>
      <c r="D1231" s="93">
        <v>1682888.72</v>
      </c>
      <c r="E1231" s="93">
        <v>0</v>
      </c>
    </row>
    <row r="1232" spans="2:5">
      <c r="B1232" s="121" t="s">
        <v>3241</v>
      </c>
      <c r="C1232" s="93">
        <v>0</v>
      </c>
      <c r="D1232" s="93">
        <v>1682888.72</v>
      </c>
      <c r="E1232" s="93">
        <v>0</v>
      </c>
    </row>
    <row r="1233" spans="2:5">
      <c r="B1233" s="123" t="s">
        <v>1933</v>
      </c>
      <c r="C1233" s="93">
        <v>0</v>
      </c>
      <c r="D1233" s="93">
        <v>1682888.72</v>
      </c>
      <c r="E1233" s="93">
        <v>0</v>
      </c>
    </row>
    <row r="1234" spans="2:5">
      <c r="B1234" s="121" t="s">
        <v>460</v>
      </c>
      <c r="C1234" s="93">
        <v>40000000</v>
      </c>
      <c r="D1234" s="93">
        <v>70931533</v>
      </c>
      <c r="E1234" s="93">
        <v>69541081.629999995</v>
      </c>
    </row>
    <row r="1235" spans="2:5">
      <c r="B1235" s="123" t="s">
        <v>949</v>
      </c>
      <c r="C1235" s="93">
        <v>40000000</v>
      </c>
      <c r="D1235" s="93">
        <v>70931533</v>
      </c>
      <c r="E1235" s="93">
        <v>69541081.629999995</v>
      </c>
    </row>
    <row r="1236" spans="2:5">
      <c r="B1236" s="121" t="s">
        <v>3242</v>
      </c>
      <c r="C1236" s="93">
        <v>0</v>
      </c>
      <c r="D1236" s="93">
        <v>0.95</v>
      </c>
      <c r="E1236" s="93">
        <v>0</v>
      </c>
    </row>
    <row r="1237" spans="2:5">
      <c r="B1237" s="123" t="s">
        <v>1934</v>
      </c>
      <c r="C1237" s="93">
        <v>0</v>
      </c>
      <c r="D1237" s="93">
        <v>0.95</v>
      </c>
      <c r="E1237" s="93">
        <v>0</v>
      </c>
    </row>
    <row r="1238" spans="2:5">
      <c r="B1238" s="121" t="s">
        <v>461</v>
      </c>
      <c r="C1238" s="93">
        <v>4231239</v>
      </c>
      <c r="D1238" s="93">
        <v>1192160.46</v>
      </c>
      <c r="E1238" s="93">
        <v>0</v>
      </c>
    </row>
    <row r="1239" spans="2:5">
      <c r="B1239" s="123" t="s">
        <v>950</v>
      </c>
      <c r="C1239" s="93">
        <v>4231239</v>
      </c>
      <c r="D1239" s="93">
        <v>4</v>
      </c>
      <c r="E1239" s="93">
        <v>0</v>
      </c>
    </row>
    <row r="1240" spans="2:5">
      <c r="B1240" s="123" t="s">
        <v>1934</v>
      </c>
      <c r="C1240" s="93">
        <v>0</v>
      </c>
      <c r="D1240" s="93">
        <v>1192156.46</v>
      </c>
      <c r="E1240" s="93">
        <v>0</v>
      </c>
    </row>
    <row r="1241" spans="2:5">
      <c r="B1241" s="121" t="s">
        <v>3243</v>
      </c>
      <c r="C1241" s="93">
        <v>43733469</v>
      </c>
      <c r="D1241" s="93">
        <v>113236114.15000001</v>
      </c>
      <c r="E1241" s="93">
        <v>82629271.609999999</v>
      </c>
    </row>
    <row r="1242" spans="2:5">
      <c r="B1242" s="123" t="s">
        <v>951</v>
      </c>
      <c r="C1242" s="93">
        <v>43733469</v>
      </c>
      <c r="D1242" s="93">
        <v>113236114.15000001</v>
      </c>
      <c r="E1242" s="93">
        <v>82629271.609999999</v>
      </c>
    </row>
    <row r="1243" spans="2:5">
      <c r="B1243" s="121" t="s">
        <v>3244</v>
      </c>
      <c r="C1243" s="93">
        <v>0</v>
      </c>
      <c r="D1243" s="93">
        <v>1682888.72</v>
      </c>
      <c r="E1243" s="93">
        <v>0</v>
      </c>
    </row>
    <row r="1244" spans="2:5">
      <c r="B1244" s="123" t="s">
        <v>1935</v>
      </c>
      <c r="C1244" s="93">
        <v>0</v>
      </c>
      <c r="D1244" s="93">
        <v>1682888.72</v>
      </c>
      <c r="E1244" s="93">
        <v>0</v>
      </c>
    </row>
    <row r="1245" spans="2:5">
      <c r="B1245" s="121" t="s">
        <v>2287</v>
      </c>
      <c r="C1245" s="93">
        <v>0</v>
      </c>
      <c r="D1245" s="93">
        <v>57071275</v>
      </c>
      <c r="E1245" s="93">
        <v>49571274.140000001</v>
      </c>
    </row>
    <row r="1246" spans="2:5">
      <c r="B1246" s="123" t="s">
        <v>2288</v>
      </c>
      <c r="C1246" s="93">
        <v>0</v>
      </c>
      <c r="D1246" s="93">
        <v>57071275</v>
      </c>
      <c r="E1246" s="93">
        <v>49571274.140000001</v>
      </c>
    </row>
    <row r="1247" spans="2:5">
      <c r="B1247" s="121" t="s">
        <v>1936</v>
      </c>
      <c r="C1247" s="93">
        <v>0</v>
      </c>
      <c r="D1247" s="93">
        <v>1682888.72</v>
      </c>
      <c r="E1247" s="93">
        <v>0</v>
      </c>
    </row>
    <row r="1248" spans="2:5">
      <c r="B1248" s="123" t="s">
        <v>1937</v>
      </c>
      <c r="C1248" s="93">
        <v>0</v>
      </c>
      <c r="D1248" s="93">
        <v>1682888.72</v>
      </c>
      <c r="E1248" s="93">
        <v>0</v>
      </c>
    </row>
    <row r="1249" spans="2:5">
      <c r="B1249" s="121" t="s">
        <v>1938</v>
      </c>
      <c r="C1249" s="93">
        <v>0</v>
      </c>
      <c r="D1249" s="93">
        <v>1192157.4099999999</v>
      </c>
      <c r="E1249" s="93">
        <v>0</v>
      </c>
    </row>
    <row r="1250" spans="2:5">
      <c r="B1250" s="123" t="s">
        <v>1939</v>
      </c>
      <c r="C1250" s="93">
        <v>0</v>
      </c>
      <c r="D1250" s="93">
        <v>1192157.4099999999</v>
      </c>
      <c r="E1250" s="93">
        <v>0</v>
      </c>
    </row>
    <row r="1251" spans="2:5">
      <c r="B1251" s="121" t="s">
        <v>1940</v>
      </c>
      <c r="C1251" s="93">
        <v>0</v>
      </c>
      <c r="D1251" s="93">
        <v>1192157.4099999999</v>
      </c>
      <c r="E1251" s="93">
        <v>0</v>
      </c>
    </row>
    <row r="1252" spans="2:5">
      <c r="B1252" s="123" t="s">
        <v>1941</v>
      </c>
      <c r="C1252" s="93">
        <v>0</v>
      </c>
      <c r="D1252" s="93">
        <v>1192157.4099999999</v>
      </c>
      <c r="E1252" s="93">
        <v>0</v>
      </c>
    </row>
    <row r="1253" spans="2:5">
      <c r="B1253" s="121" t="s">
        <v>1942</v>
      </c>
      <c r="C1253" s="93">
        <v>0</v>
      </c>
      <c r="D1253" s="93">
        <v>1192157.4099999999</v>
      </c>
      <c r="E1253" s="93">
        <v>0</v>
      </c>
    </row>
    <row r="1254" spans="2:5">
      <c r="B1254" s="123" t="s">
        <v>1943</v>
      </c>
      <c r="C1254" s="93">
        <v>0</v>
      </c>
      <c r="D1254" s="93">
        <v>1192157.4099999999</v>
      </c>
      <c r="E1254" s="93">
        <v>0</v>
      </c>
    </row>
    <row r="1255" spans="2:5">
      <c r="B1255" s="121" t="s">
        <v>1944</v>
      </c>
      <c r="C1255" s="93">
        <v>0</v>
      </c>
      <c r="D1255" s="93">
        <v>1682888.72</v>
      </c>
      <c r="E1255" s="93">
        <v>0</v>
      </c>
    </row>
    <row r="1256" spans="2:5">
      <c r="B1256" s="123" t="s">
        <v>1945</v>
      </c>
      <c r="C1256" s="93">
        <v>0</v>
      </c>
      <c r="D1256" s="93">
        <v>1682888.72</v>
      </c>
      <c r="E1256" s="93">
        <v>0</v>
      </c>
    </row>
    <row r="1257" spans="2:5">
      <c r="B1257" s="121" t="s">
        <v>1946</v>
      </c>
      <c r="C1257" s="93">
        <v>0</v>
      </c>
      <c r="D1257" s="93">
        <v>1192157.4099999999</v>
      </c>
      <c r="E1257" s="93">
        <v>0</v>
      </c>
    </row>
    <row r="1258" spans="2:5">
      <c r="B1258" s="123" t="s">
        <v>1947</v>
      </c>
      <c r="C1258" s="93">
        <v>0</v>
      </c>
      <c r="D1258" s="93">
        <v>1192157.4099999999</v>
      </c>
      <c r="E1258" s="93">
        <v>0</v>
      </c>
    </row>
    <row r="1259" spans="2:5">
      <c r="B1259" s="121" t="s">
        <v>3245</v>
      </c>
      <c r="C1259" s="93">
        <v>0</v>
      </c>
      <c r="D1259" s="93">
        <v>1682888.72</v>
      </c>
      <c r="E1259" s="93">
        <v>0</v>
      </c>
    </row>
    <row r="1260" spans="2:5">
      <c r="B1260" s="123" t="s">
        <v>1948</v>
      </c>
      <c r="C1260" s="93">
        <v>0</v>
      </c>
      <c r="D1260" s="93">
        <v>1682888.72</v>
      </c>
      <c r="E1260" s="93">
        <v>0</v>
      </c>
    </row>
    <row r="1261" spans="2:5">
      <c r="B1261" s="121" t="s">
        <v>462</v>
      </c>
      <c r="C1261" s="93">
        <v>29805991</v>
      </c>
      <c r="D1261" s="93">
        <v>131812380.28</v>
      </c>
      <c r="E1261" s="93">
        <v>105520563.65000001</v>
      </c>
    </row>
    <row r="1262" spans="2:5">
      <c r="B1262" s="123" t="s">
        <v>952</v>
      </c>
      <c r="C1262" s="93">
        <v>29805991</v>
      </c>
      <c r="D1262" s="93">
        <v>131812380.28</v>
      </c>
      <c r="E1262" s="93">
        <v>105520563.65000001</v>
      </c>
    </row>
    <row r="1263" spans="2:5">
      <c r="B1263" s="121" t="s">
        <v>1949</v>
      </c>
      <c r="C1263" s="93">
        <v>0</v>
      </c>
      <c r="D1263" s="93">
        <v>1192157.4099999999</v>
      </c>
      <c r="E1263" s="93">
        <v>0</v>
      </c>
    </row>
    <row r="1264" spans="2:5">
      <c r="B1264" s="123" t="s">
        <v>1950</v>
      </c>
      <c r="C1264" s="93">
        <v>0</v>
      </c>
      <c r="D1264" s="93">
        <v>1192157.4099999999</v>
      </c>
      <c r="E1264" s="93">
        <v>0</v>
      </c>
    </row>
    <row r="1265" spans="2:5">
      <c r="B1265" s="121" t="s">
        <v>1951</v>
      </c>
      <c r="C1265" s="93">
        <v>0</v>
      </c>
      <c r="D1265" s="93">
        <v>1192157.4099999999</v>
      </c>
      <c r="E1265" s="93">
        <v>0</v>
      </c>
    </row>
    <row r="1266" spans="2:5">
      <c r="B1266" s="123" t="s">
        <v>1952</v>
      </c>
      <c r="C1266" s="93">
        <v>0</v>
      </c>
      <c r="D1266" s="93">
        <v>1192157.4099999999</v>
      </c>
      <c r="E1266" s="93">
        <v>0</v>
      </c>
    </row>
    <row r="1267" spans="2:5">
      <c r="B1267" s="121" t="s">
        <v>1953</v>
      </c>
      <c r="C1267" s="93">
        <v>0</v>
      </c>
      <c r="D1267" s="93">
        <v>1682888.72</v>
      </c>
      <c r="E1267" s="93">
        <v>0</v>
      </c>
    </row>
    <row r="1268" spans="2:5">
      <c r="B1268" s="123" t="s">
        <v>1954</v>
      </c>
      <c r="C1268" s="93">
        <v>0</v>
      </c>
      <c r="D1268" s="93">
        <v>1682888.72</v>
      </c>
      <c r="E1268" s="93">
        <v>0</v>
      </c>
    </row>
    <row r="1269" spans="2:5">
      <c r="B1269" s="121" t="s">
        <v>1955</v>
      </c>
      <c r="C1269" s="93">
        <v>0</v>
      </c>
      <c r="D1269" s="93">
        <v>2802176.05</v>
      </c>
      <c r="E1269" s="93">
        <v>0</v>
      </c>
    </row>
    <row r="1270" spans="2:5">
      <c r="B1270" s="123" t="s">
        <v>1956</v>
      </c>
      <c r="C1270" s="93">
        <v>0</v>
      </c>
      <c r="D1270" s="93">
        <v>2802176.05</v>
      </c>
      <c r="E1270" s="93">
        <v>0</v>
      </c>
    </row>
    <row r="1271" spans="2:5">
      <c r="B1271" s="121" t="s">
        <v>1957</v>
      </c>
      <c r="C1271" s="93">
        <v>0</v>
      </c>
      <c r="D1271" s="93">
        <v>1682888.72</v>
      </c>
      <c r="E1271" s="93">
        <v>0</v>
      </c>
    </row>
    <row r="1272" spans="2:5">
      <c r="B1272" s="123" t="s">
        <v>1958</v>
      </c>
      <c r="C1272" s="93">
        <v>0</v>
      </c>
      <c r="D1272" s="93">
        <v>1682888.72</v>
      </c>
      <c r="E1272" s="93">
        <v>0</v>
      </c>
    </row>
    <row r="1273" spans="2:5">
      <c r="B1273" s="121" t="s">
        <v>1959</v>
      </c>
      <c r="C1273" s="93">
        <v>0</v>
      </c>
      <c r="D1273" s="93">
        <v>1682888.72</v>
      </c>
      <c r="E1273" s="93">
        <v>0</v>
      </c>
    </row>
    <row r="1274" spans="2:5">
      <c r="B1274" s="123" t="s">
        <v>1960</v>
      </c>
      <c r="C1274" s="93">
        <v>0</v>
      </c>
      <c r="D1274" s="93">
        <v>1682888.72</v>
      </c>
      <c r="E1274" s="93">
        <v>0</v>
      </c>
    </row>
    <row r="1275" spans="2:5">
      <c r="B1275" s="121" t="s">
        <v>1961</v>
      </c>
      <c r="C1275" s="93">
        <v>0</v>
      </c>
      <c r="D1275" s="93">
        <v>1192157.4099999999</v>
      </c>
      <c r="E1275" s="93">
        <v>0</v>
      </c>
    </row>
    <row r="1276" spans="2:5">
      <c r="B1276" s="123" t="s">
        <v>1962</v>
      </c>
      <c r="C1276" s="93">
        <v>0</v>
      </c>
      <c r="D1276" s="93">
        <v>1192157.4099999999</v>
      </c>
      <c r="E1276" s="93">
        <v>0</v>
      </c>
    </row>
    <row r="1277" spans="2:5">
      <c r="B1277" s="121" t="s">
        <v>1963</v>
      </c>
      <c r="C1277" s="93">
        <v>0</v>
      </c>
      <c r="D1277" s="93">
        <v>1682888.72</v>
      </c>
      <c r="E1277" s="93">
        <v>0</v>
      </c>
    </row>
    <row r="1278" spans="2:5">
      <c r="B1278" s="123" t="s">
        <v>1964</v>
      </c>
      <c r="C1278" s="93">
        <v>0</v>
      </c>
      <c r="D1278" s="93">
        <v>1682888.72</v>
      </c>
      <c r="E1278" s="93">
        <v>0</v>
      </c>
    </row>
    <row r="1279" spans="2:5">
      <c r="B1279" s="121" t="s">
        <v>1965</v>
      </c>
      <c r="C1279" s="93">
        <v>0</v>
      </c>
      <c r="D1279" s="93">
        <v>1192157.4099999999</v>
      </c>
      <c r="E1279" s="93">
        <v>0</v>
      </c>
    </row>
    <row r="1280" spans="2:5">
      <c r="B1280" s="123" t="s">
        <v>1966</v>
      </c>
      <c r="C1280" s="93">
        <v>0</v>
      </c>
      <c r="D1280" s="93">
        <v>1192157.4099999999</v>
      </c>
      <c r="E1280" s="93">
        <v>0</v>
      </c>
    </row>
    <row r="1281" spans="2:5">
      <c r="B1281" s="121" t="s">
        <v>3047</v>
      </c>
      <c r="C1281" s="93">
        <v>0</v>
      </c>
      <c r="D1281" s="93">
        <v>0</v>
      </c>
      <c r="E1281" s="93">
        <v>0</v>
      </c>
    </row>
    <row r="1282" spans="2:5">
      <c r="B1282" s="123" t="s">
        <v>3048</v>
      </c>
      <c r="C1282" s="93">
        <v>0</v>
      </c>
      <c r="D1282" s="93">
        <v>0</v>
      </c>
      <c r="E1282" s="93">
        <v>0</v>
      </c>
    </row>
    <row r="1283" spans="2:5">
      <c r="B1283" s="121" t="s">
        <v>463</v>
      </c>
      <c r="C1283" s="93">
        <v>6453123</v>
      </c>
      <c r="D1283" s="93">
        <v>4053323.57</v>
      </c>
      <c r="E1283" s="93">
        <v>3670105.22</v>
      </c>
    </row>
    <row r="1284" spans="2:5">
      <c r="B1284" s="123" t="s">
        <v>953</v>
      </c>
      <c r="C1284" s="93">
        <v>6453123</v>
      </c>
      <c r="D1284" s="93">
        <v>4053323.57</v>
      </c>
      <c r="E1284" s="93">
        <v>3670105.22</v>
      </c>
    </row>
    <row r="1285" spans="2:5">
      <c r="B1285" s="121" t="s">
        <v>464</v>
      </c>
      <c r="C1285" s="93">
        <v>6247638</v>
      </c>
      <c r="D1285" s="93">
        <v>99265335</v>
      </c>
      <c r="E1285" s="93">
        <v>86752506.909999996</v>
      </c>
    </row>
    <row r="1286" spans="2:5">
      <c r="B1286" s="123" t="s">
        <v>954</v>
      </c>
      <c r="C1286" s="93">
        <v>6247638</v>
      </c>
      <c r="D1286" s="93">
        <v>99265335</v>
      </c>
      <c r="E1286" s="93">
        <v>86752506.909999996</v>
      </c>
    </row>
    <row r="1287" spans="2:5">
      <c r="B1287" s="121" t="s">
        <v>465</v>
      </c>
      <c r="C1287" s="93">
        <v>5114956</v>
      </c>
      <c r="D1287" s="93">
        <v>4318246</v>
      </c>
      <c r="E1287" s="93">
        <v>2665820</v>
      </c>
    </row>
    <row r="1288" spans="2:5">
      <c r="B1288" s="123" t="s">
        <v>955</v>
      </c>
      <c r="C1288" s="93">
        <v>5114956</v>
      </c>
      <c r="D1288" s="93">
        <v>4318246</v>
      </c>
      <c r="E1288" s="93">
        <v>2665820</v>
      </c>
    </row>
    <row r="1289" spans="2:5">
      <c r="B1289" s="121" t="s">
        <v>466</v>
      </c>
      <c r="C1289" s="93">
        <v>37000061</v>
      </c>
      <c r="D1289" s="93">
        <v>83113111.75</v>
      </c>
      <c r="E1289" s="93">
        <v>67922666.719999999</v>
      </c>
    </row>
    <row r="1290" spans="2:5">
      <c r="B1290" s="123" t="s">
        <v>956</v>
      </c>
      <c r="C1290" s="93">
        <v>37000061</v>
      </c>
      <c r="D1290" s="93">
        <v>83113111.75</v>
      </c>
      <c r="E1290" s="93">
        <v>67922666.719999999</v>
      </c>
    </row>
    <row r="1291" spans="2:5">
      <c r="B1291" s="121" t="s">
        <v>3049</v>
      </c>
      <c r="C1291" s="93">
        <v>0</v>
      </c>
      <c r="D1291" s="93">
        <v>72191738.109999999</v>
      </c>
      <c r="E1291" s="93">
        <v>23698220.18</v>
      </c>
    </row>
    <row r="1292" spans="2:5">
      <c r="B1292" s="123" t="s">
        <v>3050</v>
      </c>
      <c r="C1292" s="93">
        <v>0</v>
      </c>
      <c r="D1292" s="93">
        <v>72191738.109999999</v>
      </c>
      <c r="E1292" s="93">
        <v>23698220.18</v>
      </c>
    </row>
    <row r="1293" spans="2:5">
      <c r="B1293" s="121" t="s">
        <v>3051</v>
      </c>
      <c r="C1293" s="93">
        <v>0</v>
      </c>
      <c r="D1293" s="93">
        <v>140643692.42999998</v>
      </c>
      <c r="E1293" s="93">
        <v>129988066.11</v>
      </c>
    </row>
    <row r="1294" spans="2:5">
      <c r="B1294" s="123" t="s">
        <v>3052</v>
      </c>
      <c r="C1294" s="93">
        <v>0</v>
      </c>
      <c r="D1294" s="93">
        <v>140643692.42999998</v>
      </c>
      <c r="E1294" s="93">
        <v>129988066.11</v>
      </c>
    </row>
    <row r="1295" spans="2:5">
      <c r="B1295" s="121" t="s">
        <v>467</v>
      </c>
      <c r="C1295" s="93">
        <v>405227030</v>
      </c>
      <c r="D1295" s="93">
        <v>0</v>
      </c>
      <c r="E1295" s="93">
        <v>0</v>
      </c>
    </row>
    <row r="1296" spans="2:5">
      <c r="B1296" s="123" t="s">
        <v>957</v>
      </c>
      <c r="C1296" s="93">
        <v>405227030</v>
      </c>
      <c r="D1296" s="93">
        <v>0</v>
      </c>
      <c r="E1296" s="93">
        <v>0</v>
      </c>
    </row>
    <row r="1297" spans="2:5">
      <c r="B1297" s="121" t="s">
        <v>468</v>
      </c>
      <c r="C1297" s="93">
        <v>19870660</v>
      </c>
      <c r="D1297" s="93">
        <v>38043164.670000002</v>
      </c>
      <c r="E1297" s="93">
        <v>24397415.620000001</v>
      </c>
    </row>
    <row r="1298" spans="2:5">
      <c r="B1298" s="123" t="s">
        <v>958</v>
      </c>
      <c r="C1298" s="93">
        <v>19870660</v>
      </c>
      <c r="D1298" s="93">
        <v>38043164.670000002</v>
      </c>
      <c r="E1298" s="93">
        <v>24397415.620000001</v>
      </c>
    </row>
    <row r="1299" spans="2:5">
      <c r="B1299" s="121" t="s">
        <v>469</v>
      </c>
      <c r="C1299" s="93">
        <v>255937916</v>
      </c>
      <c r="D1299" s="93">
        <v>336981534.36000001</v>
      </c>
      <c r="E1299" s="93">
        <v>336778723.42000008</v>
      </c>
    </row>
    <row r="1300" spans="2:5">
      <c r="B1300" s="123" t="s">
        <v>959</v>
      </c>
      <c r="C1300" s="93">
        <v>255937916</v>
      </c>
      <c r="D1300" s="93">
        <v>336981534.36000001</v>
      </c>
      <c r="E1300" s="93">
        <v>336778723.42000008</v>
      </c>
    </row>
    <row r="1301" spans="2:5">
      <c r="B1301" s="121" t="s">
        <v>470</v>
      </c>
      <c r="C1301" s="93">
        <v>749089</v>
      </c>
      <c r="D1301" s="93">
        <v>42470225.93</v>
      </c>
      <c r="E1301" s="93">
        <v>40145565.310000002</v>
      </c>
    </row>
    <row r="1302" spans="2:5">
      <c r="B1302" s="123" t="s">
        <v>960</v>
      </c>
      <c r="C1302" s="93">
        <v>749089</v>
      </c>
      <c r="D1302" s="93">
        <v>42470225.93</v>
      </c>
      <c r="E1302" s="93">
        <v>40145565.310000002</v>
      </c>
    </row>
    <row r="1303" spans="2:5">
      <c r="B1303" s="121" t="s">
        <v>471</v>
      </c>
      <c r="C1303" s="93">
        <v>1739769</v>
      </c>
      <c r="D1303" s="93">
        <v>2</v>
      </c>
      <c r="E1303" s="93">
        <v>0</v>
      </c>
    </row>
    <row r="1304" spans="2:5">
      <c r="B1304" s="123" t="s">
        <v>961</v>
      </c>
      <c r="C1304" s="93">
        <v>1739769</v>
      </c>
      <c r="D1304" s="93">
        <v>2</v>
      </c>
      <c r="E1304" s="93">
        <v>0</v>
      </c>
    </row>
    <row r="1305" spans="2:5">
      <c r="B1305" s="121" t="s">
        <v>472</v>
      </c>
      <c r="C1305" s="93">
        <v>76999249</v>
      </c>
      <c r="D1305" s="93">
        <v>187352197</v>
      </c>
      <c r="E1305" s="93">
        <v>187352194.99000001</v>
      </c>
    </row>
    <row r="1306" spans="2:5">
      <c r="B1306" s="123" t="s">
        <v>962</v>
      </c>
      <c r="C1306" s="93">
        <v>76999249</v>
      </c>
      <c r="D1306" s="93">
        <v>187352197</v>
      </c>
      <c r="E1306" s="93">
        <v>187352194.99000001</v>
      </c>
    </row>
    <row r="1307" spans="2:5">
      <c r="B1307" s="121" t="s">
        <v>3121</v>
      </c>
      <c r="C1307" s="93">
        <v>0</v>
      </c>
      <c r="D1307" s="93">
        <v>30822046.449999999</v>
      </c>
      <c r="E1307" s="93">
        <v>25810357.82</v>
      </c>
    </row>
    <row r="1308" spans="2:5">
      <c r="B1308" s="123" t="s">
        <v>3122</v>
      </c>
      <c r="C1308" s="93">
        <v>0</v>
      </c>
      <c r="D1308" s="93">
        <v>30822046.449999999</v>
      </c>
      <c r="E1308" s="93">
        <v>25810357.82</v>
      </c>
    </row>
    <row r="1309" spans="2:5">
      <c r="B1309" s="120" t="s">
        <v>289</v>
      </c>
      <c r="C1309" s="108">
        <v>0</v>
      </c>
      <c r="D1309" s="108">
        <v>80000000</v>
      </c>
      <c r="E1309" s="108">
        <v>59097657.640000001</v>
      </c>
    </row>
    <row r="1310" spans="2:5">
      <c r="B1310" s="121" t="s">
        <v>3246</v>
      </c>
      <c r="C1310" s="93">
        <v>0</v>
      </c>
      <c r="D1310" s="93">
        <v>80000000</v>
      </c>
      <c r="E1310" s="93">
        <v>59097657.640000001</v>
      </c>
    </row>
    <row r="1311" spans="2:5">
      <c r="B1311" s="123" t="s">
        <v>3053</v>
      </c>
      <c r="C1311" s="93">
        <v>0</v>
      </c>
      <c r="D1311" s="93">
        <v>80000000</v>
      </c>
      <c r="E1311" s="93">
        <v>59097657.640000001</v>
      </c>
    </row>
    <row r="1312" spans="2:5">
      <c r="B1312" s="120" t="s">
        <v>304</v>
      </c>
      <c r="C1312" s="108">
        <v>0</v>
      </c>
      <c r="D1312" s="108">
        <v>15000000</v>
      </c>
      <c r="E1312" s="108">
        <v>608557.36</v>
      </c>
    </row>
    <row r="1313" spans="2:5">
      <c r="B1313" s="121" t="s">
        <v>1446</v>
      </c>
      <c r="C1313" s="93">
        <v>0</v>
      </c>
      <c r="D1313" s="93">
        <v>15000000</v>
      </c>
      <c r="E1313" s="93">
        <v>608557.36</v>
      </c>
    </row>
    <row r="1314" spans="2:5">
      <c r="B1314" s="123" t="s">
        <v>1447</v>
      </c>
      <c r="C1314" s="93">
        <v>0</v>
      </c>
      <c r="D1314" s="93">
        <v>15000000</v>
      </c>
      <c r="E1314" s="93">
        <v>608557.36</v>
      </c>
    </row>
    <row r="1315" spans="2:5">
      <c r="B1315" s="122" t="s">
        <v>473</v>
      </c>
      <c r="C1315" s="93">
        <v>989650540</v>
      </c>
      <c r="D1315" s="93">
        <v>2417370702.4099998</v>
      </c>
      <c r="E1315" s="93">
        <v>2072219951.6600003</v>
      </c>
    </row>
    <row r="1316" spans="2:5">
      <c r="B1316" s="120" t="s">
        <v>287</v>
      </c>
      <c r="C1316" s="108">
        <v>989650540</v>
      </c>
      <c r="D1316" s="108">
        <v>2380930438.5099998</v>
      </c>
      <c r="E1316" s="108">
        <v>2044620539.3300004</v>
      </c>
    </row>
    <row r="1317" spans="2:5">
      <c r="B1317" s="121" t="s">
        <v>474</v>
      </c>
      <c r="C1317" s="93">
        <v>221707859</v>
      </c>
      <c r="D1317" s="93">
        <v>44833010.659999996</v>
      </c>
      <c r="E1317" s="93">
        <v>0</v>
      </c>
    </row>
    <row r="1318" spans="2:5">
      <c r="B1318" s="123" t="s">
        <v>963</v>
      </c>
      <c r="C1318" s="93">
        <v>221707859</v>
      </c>
      <c r="D1318" s="93">
        <v>44833010.659999996</v>
      </c>
      <c r="E1318" s="93">
        <v>0</v>
      </c>
    </row>
    <row r="1319" spans="2:5">
      <c r="B1319" s="121" t="s">
        <v>475</v>
      </c>
      <c r="C1319" s="93">
        <v>6867669</v>
      </c>
      <c r="D1319" s="93">
        <v>16262169</v>
      </c>
      <c r="E1319" s="93">
        <v>5971700</v>
      </c>
    </row>
    <row r="1320" spans="2:5">
      <c r="B1320" s="123" t="s">
        <v>964</v>
      </c>
      <c r="C1320" s="93">
        <v>6867669</v>
      </c>
      <c r="D1320" s="93">
        <v>16262169</v>
      </c>
      <c r="E1320" s="93">
        <v>5971700</v>
      </c>
    </row>
    <row r="1321" spans="2:5">
      <c r="B1321" s="121" t="s">
        <v>476</v>
      </c>
      <c r="C1321" s="93">
        <v>715000000</v>
      </c>
      <c r="D1321" s="93">
        <v>1195000000</v>
      </c>
      <c r="E1321" s="93">
        <v>1175773197.3</v>
      </c>
    </row>
    <row r="1322" spans="2:5">
      <c r="B1322" s="123" t="s">
        <v>965</v>
      </c>
      <c r="C1322" s="93">
        <v>715000000</v>
      </c>
      <c r="D1322" s="93">
        <v>1195000000</v>
      </c>
      <c r="E1322" s="93">
        <v>1175773197.3</v>
      </c>
    </row>
    <row r="1323" spans="2:5">
      <c r="B1323" s="121" t="s">
        <v>1634</v>
      </c>
      <c r="C1323" s="93">
        <v>0</v>
      </c>
      <c r="D1323" s="93">
        <v>1651554.3499999999</v>
      </c>
      <c r="E1323" s="93">
        <v>1651551.38</v>
      </c>
    </row>
    <row r="1324" spans="2:5">
      <c r="B1324" s="123" t="s">
        <v>1635</v>
      </c>
      <c r="C1324" s="93">
        <v>0</v>
      </c>
      <c r="D1324" s="93">
        <v>1651554.3499999999</v>
      </c>
      <c r="E1324" s="93">
        <v>1651551.38</v>
      </c>
    </row>
    <row r="1325" spans="2:5">
      <c r="B1325" s="121" t="s">
        <v>1636</v>
      </c>
      <c r="C1325" s="93">
        <v>0</v>
      </c>
      <c r="D1325" s="93">
        <v>1157225.0900000001</v>
      </c>
      <c r="E1325" s="93">
        <v>1157222.27</v>
      </c>
    </row>
    <row r="1326" spans="2:5">
      <c r="B1326" s="123" t="s">
        <v>1637</v>
      </c>
      <c r="C1326" s="93">
        <v>0</v>
      </c>
      <c r="D1326" s="93">
        <v>1157225.0900000001</v>
      </c>
      <c r="E1326" s="93">
        <v>1157222.27</v>
      </c>
    </row>
    <row r="1327" spans="2:5">
      <c r="B1327" s="121" t="s">
        <v>3247</v>
      </c>
      <c r="C1327" s="93">
        <v>0</v>
      </c>
      <c r="D1327" s="93">
        <v>14624474.25</v>
      </c>
      <c r="E1327" s="93">
        <v>11699579.4</v>
      </c>
    </row>
    <row r="1328" spans="2:5">
      <c r="B1328" s="123" t="s">
        <v>3054</v>
      </c>
      <c r="C1328" s="93">
        <v>0</v>
      </c>
      <c r="D1328" s="93">
        <v>14624474.25</v>
      </c>
      <c r="E1328" s="93">
        <v>11699579.4</v>
      </c>
    </row>
    <row r="1329" spans="2:5">
      <c r="B1329" s="121" t="s">
        <v>1638</v>
      </c>
      <c r="C1329" s="93">
        <v>0</v>
      </c>
      <c r="D1329" s="93">
        <v>1157225.0900000001</v>
      </c>
      <c r="E1329" s="93">
        <v>1157222.27</v>
      </c>
    </row>
    <row r="1330" spans="2:5">
      <c r="B1330" s="123" t="s">
        <v>1639</v>
      </c>
      <c r="C1330" s="93">
        <v>0</v>
      </c>
      <c r="D1330" s="93">
        <v>1157225.0900000001</v>
      </c>
      <c r="E1330" s="93">
        <v>1157222.27</v>
      </c>
    </row>
    <row r="1331" spans="2:5">
      <c r="B1331" s="121" t="s">
        <v>1640</v>
      </c>
      <c r="C1331" s="93">
        <v>0</v>
      </c>
      <c r="D1331" s="93">
        <v>1157225.0900000001</v>
      </c>
      <c r="E1331" s="93">
        <v>1157222.27</v>
      </c>
    </row>
    <row r="1332" spans="2:5">
      <c r="B1332" s="123" t="s">
        <v>1641</v>
      </c>
      <c r="C1332" s="93">
        <v>0</v>
      </c>
      <c r="D1332" s="93">
        <v>1157225.0900000001</v>
      </c>
      <c r="E1332" s="93">
        <v>1157222.27</v>
      </c>
    </row>
    <row r="1333" spans="2:5">
      <c r="B1333" s="121" t="s">
        <v>1642</v>
      </c>
      <c r="C1333" s="93">
        <v>0</v>
      </c>
      <c r="D1333" s="93">
        <v>2779047.56</v>
      </c>
      <c r="E1333" s="93">
        <v>2779044.67</v>
      </c>
    </row>
    <row r="1334" spans="2:5">
      <c r="B1334" s="123" t="s">
        <v>1643</v>
      </c>
      <c r="C1334" s="93">
        <v>0</v>
      </c>
      <c r="D1334" s="93">
        <v>2779047.56</v>
      </c>
      <c r="E1334" s="93">
        <v>2779044.67</v>
      </c>
    </row>
    <row r="1335" spans="2:5">
      <c r="B1335" s="121" t="s">
        <v>1644</v>
      </c>
      <c r="C1335" s="93">
        <v>0</v>
      </c>
      <c r="D1335" s="93">
        <v>1157225.0900000001</v>
      </c>
      <c r="E1335" s="93">
        <v>1157222.27</v>
      </c>
    </row>
    <row r="1336" spans="2:5">
      <c r="B1336" s="123" t="s">
        <v>1645</v>
      </c>
      <c r="C1336" s="93">
        <v>0</v>
      </c>
      <c r="D1336" s="93">
        <v>1157225.0900000001</v>
      </c>
      <c r="E1336" s="93">
        <v>1157222.27</v>
      </c>
    </row>
    <row r="1337" spans="2:5">
      <c r="B1337" s="121" t="s">
        <v>3248</v>
      </c>
      <c r="C1337" s="93">
        <v>0</v>
      </c>
      <c r="D1337" s="93">
        <v>1.45</v>
      </c>
      <c r="E1337" s="93">
        <v>0</v>
      </c>
    </row>
    <row r="1338" spans="2:5">
      <c r="B1338" s="123" t="s">
        <v>1646</v>
      </c>
      <c r="C1338" s="93">
        <v>0</v>
      </c>
      <c r="D1338" s="93">
        <v>1.45</v>
      </c>
      <c r="E1338" s="93">
        <v>0</v>
      </c>
    </row>
    <row r="1339" spans="2:5">
      <c r="B1339" s="121" t="s">
        <v>477</v>
      </c>
      <c r="C1339" s="93">
        <v>2115619</v>
      </c>
      <c r="D1339" s="93">
        <v>1651554.9</v>
      </c>
      <c r="E1339" s="93">
        <v>1651551.38</v>
      </c>
    </row>
    <row r="1340" spans="2:5">
      <c r="B1340" s="123" t="s">
        <v>966</v>
      </c>
      <c r="C1340" s="93">
        <v>2115619</v>
      </c>
      <c r="D1340" s="93">
        <v>2</v>
      </c>
      <c r="E1340" s="93">
        <v>0</v>
      </c>
    </row>
    <row r="1341" spans="2:5">
      <c r="B1341" s="123" t="s">
        <v>1646</v>
      </c>
      <c r="C1341" s="93">
        <v>0</v>
      </c>
      <c r="D1341" s="93">
        <v>1651552.9</v>
      </c>
      <c r="E1341" s="93">
        <v>1651551.38</v>
      </c>
    </row>
    <row r="1342" spans="2:5">
      <c r="B1342" s="121" t="s">
        <v>3249</v>
      </c>
      <c r="C1342" s="93">
        <v>9371457</v>
      </c>
      <c r="D1342" s="93">
        <v>27148948.890000001</v>
      </c>
      <c r="E1342" s="93">
        <v>18075383.939999998</v>
      </c>
    </row>
    <row r="1343" spans="2:5">
      <c r="B1343" s="123" t="s">
        <v>967</v>
      </c>
      <c r="C1343" s="93">
        <v>9371457</v>
      </c>
      <c r="D1343" s="93">
        <v>27148948.890000001</v>
      </c>
      <c r="E1343" s="93">
        <v>18075383.939999998</v>
      </c>
    </row>
    <row r="1344" spans="2:5">
      <c r="B1344" s="121" t="s">
        <v>1647</v>
      </c>
      <c r="C1344" s="93">
        <v>0</v>
      </c>
      <c r="D1344" s="93">
        <v>1157225.0900000001</v>
      </c>
      <c r="E1344" s="93">
        <v>1157222.27</v>
      </c>
    </row>
    <row r="1345" spans="2:5">
      <c r="B1345" s="123" t="s">
        <v>1648</v>
      </c>
      <c r="C1345" s="93">
        <v>0</v>
      </c>
      <c r="D1345" s="93">
        <v>1157225.0900000001</v>
      </c>
      <c r="E1345" s="93">
        <v>1157222.27</v>
      </c>
    </row>
    <row r="1346" spans="2:5">
      <c r="B1346" s="121" t="s">
        <v>478</v>
      </c>
      <c r="C1346" s="93">
        <v>2466670</v>
      </c>
      <c r="D1346" s="93">
        <v>0</v>
      </c>
      <c r="E1346" s="93">
        <v>0</v>
      </c>
    </row>
    <row r="1347" spans="2:5">
      <c r="B1347" s="123" t="s">
        <v>968</v>
      </c>
      <c r="C1347" s="93">
        <v>2466670</v>
      </c>
      <c r="D1347" s="93">
        <v>0</v>
      </c>
      <c r="E1347" s="93">
        <v>0</v>
      </c>
    </row>
    <row r="1348" spans="2:5">
      <c r="B1348" s="121" t="s">
        <v>479</v>
      </c>
      <c r="C1348" s="93">
        <v>4967665</v>
      </c>
      <c r="D1348" s="93">
        <v>5531192</v>
      </c>
      <c r="E1348" s="93">
        <v>5531186.1600000001</v>
      </c>
    </row>
    <row r="1349" spans="2:5">
      <c r="B1349" s="123" t="s">
        <v>969</v>
      </c>
      <c r="C1349" s="93">
        <v>4967665</v>
      </c>
      <c r="D1349" s="93">
        <v>5531192</v>
      </c>
      <c r="E1349" s="93">
        <v>5531186.1600000001</v>
      </c>
    </row>
    <row r="1350" spans="2:5">
      <c r="B1350" s="121" t="s">
        <v>1351</v>
      </c>
      <c r="C1350" s="93">
        <v>0</v>
      </c>
      <c r="D1350" s="93">
        <v>90596766</v>
      </c>
      <c r="E1350" s="93">
        <v>90596766</v>
      </c>
    </row>
    <row r="1351" spans="2:5">
      <c r="B1351" s="123" t="s">
        <v>1352</v>
      </c>
      <c r="C1351" s="93">
        <v>0</v>
      </c>
      <c r="D1351" s="93">
        <v>90596766</v>
      </c>
      <c r="E1351" s="93">
        <v>90596766</v>
      </c>
    </row>
    <row r="1352" spans="2:5">
      <c r="B1352" s="121" t="s">
        <v>1353</v>
      </c>
      <c r="C1352" s="93">
        <v>0</v>
      </c>
      <c r="D1352" s="93">
        <v>76044184</v>
      </c>
      <c r="E1352" s="93">
        <v>76044103</v>
      </c>
    </row>
    <row r="1353" spans="2:5">
      <c r="B1353" s="123" t="s">
        <v>1354</v>
      </c>
      <c r="C1353" s="93">
        <v>0</v>
      </c>
      <c r="D1353" s="93">
        <v>76044184</v>
      </c>
      <c r="E1353" s="93">
        <v>76044103</v>
      </c>
    </row>
    <row r="1354" spans="2:5">
      <c r="B1354" s="121" t="s">
        <v>1355</v>
      </c>
      <c r="C1354" s="93">
        <v>0</v>
      </c>
      <c r="D1354" s="93">
        <v>13699120.800000001</v>
      </c>
      <c r="E1354" s="93">
        <v>13699110</v>
      </c>
    </row>
    <row r="1355" spans="2:5">
      <c r="B1355" s="123" t="s">
        <v>1356</v>
      </c>
      <c r="C1355" s="93">
        <v>0</v>
      </c>
      <c r="D1355" s="93">
        <v>13699120.800000001</v>
      </c>
      <c r="E1355" s="93">
        <v>13699110</v>
      </c>
    </row>
    <row r="1356" spans="2:5">
      <c r="B1356" s="121" t="s">
        <v>1357</v>
      </c>
      <c r="C1356" s="93">
        <v>0</v>
      </c>
      <c r="D1356" s="93">
        <v>12471939.760000002</v>
      </c>
      <c r="E1356" s="93">
        <v>12471844.240000002</v>
      </c>
    </row>
    <row r="1357" spans="2:5">
      <c r="B1357" s="123" t="s">
        <v>1358</v>
      </c>
      <c r="C1357" s="93">
        <v>0</v>
      </c>
      <c r="D1357" s="93">
        <v>12471939.760000002</v>
      </c>
      <c r="E1357" s="93">
        <v>12471844.240000002</v>
      </c>
    </row>
    <row r="1358" spans="2:5">
      <c r="B1358" s="121" t="s">
        <v>1359</v>
      </c>
      <c r="C1358" s="93">
        <v>0</v>
      </c>
      <c r="D1358" s="93">
        <v>9701951</v>
      </c>
      <c r="E1358" s="93">
        <v>9701820.25</v>
      </c>
    </row>
    <row r="1359" spans="2:5">
      <c r="B1359" s="123" t="s">
        <v>1360</v>
      </c>
      <c r="C1359" s="93">
        <v>0</v>
      </c>
      <c r="D1359" s="93">
        <v>9701951</v>
      </c>
      <c r="E1359" s="93">
        <v>9701820.25</v>
      </c>
    </row>
    <row r="1360" spans="2:5">
      <c r="B1360" s="121" t="s">
        <v>1361</v>
      </c>
      <c r="C1360" s="93">
        <v>0</v>
      </c>
      <c r="D1360" s="93">
        <v>2062716.2</v>
      </c>
      <c r="E1360" s="93">
        <v>2062623</v>
      </c>
    </row>
    <row r="1361" spans="2:5">
      <c r="B1361" s="123" t="s">
        <v>1362</v>
      </c>
      <c r="C1361" s="93">
        <v>0</v>
      </c>
      <c r="D1361" s="93">
        <v>2062716.2</v>
      </c>
      <c r="E1361" s="93">
        <v>2062623</v>
      </c>
    </row>
    <row r="1362" spans="2:5">
      <c r="B1362" s="121" t="s">
        <v>1363</v>
      </c>
      <c r="C1362" s="93">
        <v>0</v>
      </c>
      <c r="D1362" s="93">
        <v>7614630.0000000009</v>
      </c>
      <c r="E1362" s="93">
        <v>7614628.2000000002</v>
      </c>
    </row>
    <row r="1363" spans="2:5">
      <c r="B1363" s="123" t="s">
        <v>1364</v>
      </c>
      <c r="C1363" s="93">
        <v>0</v>
      </c>
      <c r="D1363" s="93">
        <v>7614630.0000000009</v>
      </c>
      <c r="E1363" s="93">
        <v>7614628.2000000002</v>
      </c>
    </row>
    <row r="1364" spans="2:5">
      <c r="B1364" s="121" t="s">
        <v>480</v>
      </c>
      <c r="C1364" s="93">
        <v>12597926</v>
      </c>
      <c r="D1364" s="93">
        <v>19456274.370000001</v>
      </c>
      <c r="E1364" s="93">
        <v>14226866.220000001</v>
      </c>
    </row>
    <row r="1365" spans="2:5">
      <c r="B1365" s="123" t="s">
        <v>970</v>
      </c>
      <c r="C1365" s="93">
        <v>12597926</v>
      </c>
      <c r="D1365" s="93">
        <v>19456274.370000001</v>
      </c>
      <c r="E1365" s="93">
        <v>14226866.220000001</v>
      </c>
    </row>
    <row r="1366" spans="2:5">
      <c r="B1366" s="121" t="s">
        <v>3250</v>
      </c>
      <c r="C1366" s="93">
        <v>0</v>
      </c>
      <c r="D1366" s="93">
        <v>0</v>
      </c>
      <c r="E1366" s="93">
        <v>0</v>
      </c>
    </row>
    <row r="1367" spans="2:5">
      <c r="B1367" s="123" t="s">
        <v>1365</v>
      </c>
      <c r="C1367" s="93">
        <v>0</v>
      </c>
      <c r="D1367" s="93">
        <v>0</v>
      </c>
      <c r="E1367" s="93">
        <v>0</v>
      </c>
    </row>
    <row r="1368" spans="2:5">
      <c r="B1368" s="121" t="s">
        <v>1366</v>
      </c>
      <c r="C1368" s="93">
        <v>0</v>
      </c>
      <c r="D1368" s="93">
        <v>835542.96</v>
      </c>
      <c r="E1368" s="93">
        <v>835542</v>
      </c>
    </row>
    <row r="1369" spans="2:5">
      <c r="B1369" s="123" t="s">
        <v>1367</v>
      </c>
      <c r="C1369" s="93">
        <v>0</v>
      </c>
      <c r="D1369" s="93">
        <v>835542.96</v>
      </c>
      <c r="E1369" s="93">
        <v>835542</v>
      </c>
    </row>
    <row r="1370" spans="2:5">
      <c r="B1370" s="121" t="s">
        <v>3251</v>
      </c>
      <c r="C1370" s="93">
        <v>3123819</v>
      </c>
      <c r="D1370" s="93">
        <v>24704770</v>
      </c>
      <c r="E1370" s="93">
        <v>22315694.300000001</v>
      </c>
    </row>
    <row r="1371" spans="2:5">
      <c r="B1371" s="123" t="s">
        <v>971</v>
      </c>
      <c r="C1371" s="93">
        <v>3123819</v>
      </c>
      <c r="D1371" s="93">
        <v>24704770</v>
      </c>
      <c r="E1371" s="93">
        <v>22315694.300000001</v>
      </c>
    </row>
    <row r="1372" spans="2:5">
      <c r="B1372" s="121" t="s">
        <v>481</v>
      </c>
      <c r="C1372" s="93">
        <v>3725749</v>
      </c>
      <c r="D1372" s="93">
        <v>4</v>
      </c>
      <c r="E1372" s="93">
        <v>0</v>
      </c>
    </row>
    <row r="1373" spans="2:5">
      <c r="B1373" s="123" t="s">
        <v>972</v>
      </c>
      <c r="C1373" s="93">
        <v>3725749</v>
      </c>
      <c r="D1373" s="93">
        <v>4</v>
      </c>
      <c r="E1373" s="93">
        <v>0</v>
      </c>
    </row>
    <row r="1374" spans="2:5">
      <c r="B1374" s="121" t="s">
        <v>3252</v>
      </c>
      <c r="C1374" s="93">
        <v>2466670</v>
      </c>
      <c r="D1374" s="93">
        <v>0</v>
      </c>
      <c r="E1374" s="93">
        <v>0</v>
      </c>
    </row>
    <row r="1375" spans="2:5">
      <c r="B1375" s="123" t="s">
        <v>973</v>
      </c>
      <c r="C1375" s="93">
        <v>2466670</v>
      </c>
      <c r="D1375" s="93">
        <v>0</v>
      </c>
      <c r="E1375" s="93">
        <v>0</v>
      </c>
    </row>
    <row r="1376" spans="2:5">
      <c r="B1376" s="121" t="s">
        <v>482</v>
      </c>
      <c r="C1376" s="93">
        <v>1499668</v>
      </c>
      <c r="D1376" s="93">
        <v>1</v>
      </c>
      <c r="E1376" s="93">
        <v>0</v>
      </c>
    </row>
    <row r="1377" spans="2:5">
      <c r="B1377" s="123" t="s">
        <v>974</v>
      </c>
      <c r="C1377" s="93">
        <v>1499668</v>
      </c>
      <c r="D1377" s="93">
        <v>1</v>
      </c>
      <c r="E1377" s="93">
        <v>0</v>
      </c>
    </row>
    <row r="1378" spans="2:5">
      <c r="B1378" s="121" t="s">
        <v>3253</v>
      </c>
      <c r="C1378" s="93">
        <v>0</v>
      </c>
      <c r="D1378" s="93">
        <v>29248102.670000002</v>
      </c>
      <c r="E1378" s="93">
        <v>8039668.7300000004</v>
      </c>
    </row>
    <row r="1379" spans="2:5">
      <c r="B1379" s="123" t="s">
        <v>1776</v>
      </c>
      <c r="C1379" s="93">
        <v>0</v>
      </c>
      <c r="D1379" s="93">
        <v>29248102.670000002</v>
      </c>
      <c r="E1379" s="93">
        <v>8039668.7300000004</v>
      </c>
    </row>
    <row r="1380" spans="2:5">
      <c r="B1380" s="121" t="s">
        <v>1368</v>
      </c>
      <c r="C1380" s="93">
        <v>0</v>
      </c>
      <c r="D1380" s="93">
        <v>56444626.75</v>
      </c>
      <c r="E1380" s="93">
        <v>56444554.450000003</v>
      </c>
    </row>
    <row r="1381" spans="2:5">
      <c r="B1381" s="123" t="s">
        <v>1369</v>
      </c>
      <c r="C1381" s="93">
        <v>0</v>
      </c>
      <c r="D1381" s="93">
        <v>56444626.75</v>
      </c>
      <c r="E1381" s="93">
        <v>56444554.450000003</v>
      </c>
    </row>
    <row r="1382" spans="2:5">
      <c r="B1382" s="121" t="s">
        <v>1370</v>
      </c>
      <c r="C1382" s="93">
        <v>0</v>
      </c>
      <c r="D1382" s="93">
        <v>52350439.5</v>
      </c>
      <c r="E1382" s="93">
        <v>52350437.25</v>
      </c>
    </row>
    <row r="1383" spans="2:5">
      <c r="B1383" s="123" t="s">
        <v>1371</v>
      </c>
      <c r="C1383" s="93">
        <v>0</v>
      </c>
      <c r="D1383" s="93">
        <v>52350439.5</v>
      </c>
      <c r="E1383" s="93">
        <v>52350437.25</v>
      </c>
    </row>
    <row r="1384" spans="2:5">
      <c r="B1384" s="121" t="s">
        <v>3055</v>
      </c>
      <c r="C1384" s="93">
        <v>0</v>
      </c>
      <c r="D1384" s="93">
        <v>39187886.329999998</v>
      </c>
      <c r="E1384" s="93">
        <v>39187886.329999998</v>
      </c>
    </row>
    <row r="1385" spans="2:5">
      <c r="B1385" s="123" t="s">
        <v>3056</v>
      </c>
      <c r="C1385" s="93">
        <v>0</v>
      </c>
      <c r="D1385" s="93">
        <v>39187886.329999998</v>
      </c>
      <c r="E1385" s="93">
        <v>39187886.329999998</v>
      </c>
    </row>
    <row r="1386" spans="2:5">
      <c r="B1386" s="121" t="s">
        <v>483</v>
      </c>
      <c r="C1386" s="93">
        <v>3739769</v>
      </c>
      <c r="D1386" s="93">
        <v>6127165</v>
      </c>
      <c r="E1386" s="93">
        <v>5591832.5700000003</v>
      </c>
    </row>
    <row r="1387" spans="2:5">
      <c r="B1387" s="123" t="s">
        <v>975</v>
      </c>
      <c r="C1387" s="93">
        <v>3739769</v>
      </c>
      <c r="D1387" s="93">
        <v>6127165</v>
      </c>
      <c r="E1387" s="93">
        <v>5591832.5700000003</v>
      </c>
    </row>
    <row r="1388" spans="2:5">
      <c r="B1388" s="121" t="s">
        <v>3254</v>
      </c>
      <c r="C1388" s="93">
        <v>0</v>
      </c>
      <c r="D1388" s="93">
        <v>485968698.34999996</v>
      </c>
      <c r="E1388" s="93">
        <v>316416358.39999998</v>
      </c>
    </row>
    <row r="1389" spans="2:5">
      <c r="B1389" s="123" t="s">
        <v>1372</v>
      </c>
      <c r="C1389" s="93">
        <v>0</v>
      </c>
      <c r="D1389" s="93">
        <v>485968698.34999996</v>
      </c>
      <c r="E1389" s="93">
        <v>316416358.39999998</v>
      </c>
    </row>
    <row r="1390" spans="2:5">
      <c r="B1390" s="121" t="s">
        <v>2563</v>
      </c>
      <c r="C1390" s="93">
        <v>0</v>
      </c>
      <c r="D1390" s="93">
        <v>1200530.99</v>
      </c>
      <c r="E1390" s="93">
        <v>0</v>
      </c>
    </row>
    <row r="1391" spans="2:5">
      <c r="B1391" s="123" t="s">
        <v>2564</v>
      </c>
      <c r="C1391" s="93">
        <v>0</v>
      </c>
      <c r="D1391" s="93">
        <v>1200530.99</v>
      </c>
      <c r="E1391" s="93">
        <v>0</v>
      </c>
    </row>
    <row r="1392" spans="2:5">
      <c r="B1392" s="121" t="s">
        <v>2565</v>
      </c>
      <c r="C1392" s="93">
        <v>0</v>
      </c>
      <c r="D1392" s="93">
        <v>1694860.0399999998</v>
      </c>
      <c r="E1392" s="93">
        <v>0</v>
      </c>
    </row>
    <row r="1393" spans="2:5">
      <c r="B1393" s="123" t="s">
        <v>2566</v>
      </c>
      <c r="C1393" s="93">
        <v>0</v>
      </c>
      <c r="D1393" s="93">
        <v>1694860.0399999998</v>
      </c>
      <c r="E1393" s="93">
        <v>0</v>
      </c>
    </row>
    <row r="1394" spans="2:5">
      <c r="B1394" s="121" t="s">
        <v>2567</v>
      </c>
      <c r="C1394" s="93">
        <v>0</v>
      </c>
      <c r="D1394" s="93">
        <v>2822353.28</v>
      </c>
      <c r="E1394" s="93">
        <v>0</v>
      </c>
    </row>
    <row r="1395" spans="2:5">
      <c r="B1395" s="123" t="s">
        <v>2568</v>
      </c>
      <c r="C1395" s="93">
        <v>0</v>
      </c>
      <c r="D1395" s="93">
        <v>2822353.28</v>
      </c>
      <c r="E1395" s="93">
        <v>0</v>
      </c>
    </row>
    <row r="1396" spans="2:5">
      <c r="B1396" s="121" t="s">
        <v>2569</v>
      </c>
      <c r="C1396" s="93">
        <v>0</v>
      </c>
      <c r="D1396" s="93">
        <v>1200530.99</v>
      </c>
      <c r="E1396" s="93">
        <v>0</v>
      </c>
    </row>
    <row r="1397" spans="2:5">
      <c r="B1397" s="123" t="s">
        <v>2570</v>
      </c>
      <c r="C1397" s="93">
        <v>0</v>
      </c>
      <c r="D1397" s="93">
        <v>1200530.99</v>
      </c>
      <c r="E1397" s="93">
        <v>0</v>
      </c>
    </row>
    <row r="1398" spans="2:5">
      <c r="B1398" s="121" t="s">
        <v>3057</v>
      </c>
      <c r="C1398" s="93">
        <v>0</v>
      </c>
      <c r="D1398" s="93">
        <v>40000000</v>
      </c>
      <c r="E1398" s="93">
        <v>20000000</v>
      </c>
    </row>
    <row r="1399" spans="2:5">
      <c r="B1399" s="123" t="s">
        <v>3058</v>
      </c>
      <c r="C1399" s="93">
        <v>0</v>
      </c>
      <c r="D1399" s="93">
        <v>40000000</v>
      </c>
      <c r="E1399" s="93">
        <v>20000000</v>
      </c>
    </row>
    <row r="1400" spans="2:5">
      <c r="B1400" s="121" t="s">
        <v>2571</v>
      </c>
      <c r="C1400" s="93">
        <v>0</v>
      </c>
      <c r="D1400" s="93">
        <v>1694860.0399999998</v>
      </c>
      <c r="E1400" s="93">
        <v>0</v>
      </c>
    </row>
    <row r="1401" spans="2:5">
      <c r="B1401" s="123" t="s">
        <v>2572</v>
      </c>
      <c r="C1401" s="93">
        <v>0</v>
      </c>
      <c r="D1401" s="93">
        <v>1694860.0399999998</v>
      </c>
      <c r="E1401" s="93">
        <v>0</v>
      </c>
    </row>
    <row r="1402" spans="2:5">
      <c r="B1402" s="121" t="s">
        <v>2573</v>
      </c>
      <c r="C1402" s="93">
        <v>0</v>
      </c>
      <c r="D1402" s="93">
        <v>1694860.0399999998</v>
      </c>
      <c r="E1402" s="93">
        <v>0</v>
      </c>
    </row>
    <row r="1403" spans="2:5">
      <c r="B1403" s="123" t="s">
        <v>2574</v>
      </c>
      <c r="C1403" s="93">
        <v>0</v>
      </c>
      <c r="D1403" s="93">
        <v>1694860.0399999998</v>
      </c>
      <c r="E1403" s="93">
        <v>0</v>
      </c>
    </row>
    <row r="1404" spans="2:5">
      <c r="B1404" s="121" t="s">
        <v>1448</v>
      </c>
      <c r="C1404" s="93">
        <v>0</v>
      </c>
      <c r="D1404" s="93">
        <v>54081160.109999999</v>
      </c>
      <c r="E1404" s="93">
        <v>34081159.210000001</v>
      </c>
    </row>
    <row r="1405" spans="2:5">
      <c r="B1405" s="123" t="s">
        <v>1449</v>
      </c>
      <c r="C1405" s="93">
        <v>0</v>
      </c>
      <c r="D1405" s="93">
        <v>54081160.109999999</v>
      </c>
      <c r="E1405" s="93">
        <v>34081159.210000001</v>
      </c>
    </row>
    <row r="1406" spans="2:5">
      <c r="B1406" s="121" t="s">
        <v>3059</v>
      </c>
      <c r="C1406" s="93">
        <v>0</v>
      </c>
      <c r="D1406" s="93">
        <v>34758385.82</v>
      </c>
      <c r="E1406" s="93">
        <v>34020339.600000001</v>
      </c>
    </row>
    <row r="1407" spans="2:5">
      <c r="B1407" s="123" t="s">
        <v>3060</v>
      </c>
      <c r="C1407" s="93">
        <v>0</v>
      </c>
      <c r="D1407" s="93">
        <v>34758385.82</v>
      </c>
      <c r="E1407" s="93">
        <v>34020339.600000001</v>
      </c>
    </row>
    <row r="1408" spans="2:5">
      <c r="B1408" s="120" t="s">
        <v>289</v>
      </c>
      <c r="C1408" s="108">
        <v>0</v>
      </c>
      <c r="D1408" s="108">
        <v>26440263.899999999</v>
      </c>
      <c r="E1408" s="108">
        <v>17599412.329999998</v>
      </c>
    </row>
    <row r="1409" spans="2:5">
      <c r="B1409" s="121" t="s">
        <v>3255</v>
      </c>
      <c r="C1409" s="93">
        <v>0</v>
      </c>
      <c r="D1409" s="93">
        <v>9186000.4499999993</v>
      </c>
      <c r="E1409" s="93">
        <v>3831588.5</v>
      </c>
    </row>
    <row r="1410" spans="2:5">
      <c r="B1410" s="123" t="s">
        <v>2924</v>
      </c>
      <c r="C1410" s="93">
        <v>0</v>
      </c>
      <c r="D1410" s="93">
        <v>9186000.4499999993</v>
      </c>
      <c r="E1410" s="93">
        <v>3831588.5</v>
      </c>
    </row>
    <row r="1411" spans="2:5">
      <c r="B1411" s="121" t="s">
        <v>3256</v>
      </c>
      <c r="C1411" s="93">
        <v>0</v>
      </c>
      <c r="D1411" s="93">
        <v>3629811.55</v>
      </c>
      <c r="E1411" s="93">
        <v>3629811.55</v>
      </c>
    </row>
    <row r="1412" spans="2:5">
      <c r="B1412" s="123" t="s">
        <v>2925</v>
      </c>
      <c r="C1412" s="93">
        <v>0</v>
      </c>
      <c r="D1412" s="93">
        <v>3629811.55</v>
      </c>
      <c r="E1412" s="93">
        <v>3629811.55</v>
      </c>
    </row>
    <row r="1413" spans="2:5">
      <c r="B1413" s="121" t="s">
        <v>2926</v>
      </c>
      <c r="C1413" s="93">
        <v>0</v>
      </c>
      <c r="D1413" s="93">
        <v>13624451.9</v>
      </c>
      <c r="E1413" s="93">
        <v>10138012.279999999</v>
      </c>
    </row>
    <row r="1414" spans="2:5">
      <c r="B1414" s="123" t="s">
        <v>2927</v>
      </c>
      <c r="C1414" s="93">
        <v>0</v>
      </c>
      <c r="D1414" s="93">
        <v>13624451.9</v>
      </c>
      <c r="E1414" s="93">
        <v>10138012.279999999</v>
      </c>
    </row>
    <row r="1415" spans="2:5">
      <c r="B1415" s="120" t="s">
        <v>304</v>
      </c>
      <c r="C1415" s="108">
        <v>0</v>
      </c>
      <c r="D1415" s="108">
        <v>10000000</v>
      </c>
      <c r="E1415" s="108">
        <v>10000000</v>
      </c>
    </row>
    <row r="1416" spans="2:5">
      <c r="B1416" s="121" t="s">
        <v>1448</v>
      </c>
      <c r="C1416" s="93">
        <v>0</v>
      </c>
      <c r="D1416" s="93">
        <v>10000000</v>
      </c>
      <c r="E1416" s="93">
        <v>10000000</v>
      </c>
    </row>
    <row r="1417" spans="2:5">
      <c r="B1417" s="123" t="s">
        <v>1449</v>
      </c>
      <c r="C1417" s="93">
        <v>0</v>
      </c>
      <c r="D1417" s="93">
        <v>10000000</v>
      </c>
      <c r="E1417" s="93">
        <v>10000000</v>
      </c>
    </row>
    <row r="1418" spans="2:5">
      <c r="B1418" s="122" t="s">
        <v>484</v>
      </c>
      <c r="C1418" s="93">
        <v>3902570017</v>
      </c>
      <c r="D1418" s="93">
        <v>4877847266.7299995</v>
      </c>
      <c r="E1418" s="93">
        <v>2310483988.5999994</v>
      </c>
    </row>
    <row r="1419" spans="2:5">
      <c r="B1419" s="120" t="s">
        <v>287</v>
      </c>
      <c r="C1419" s="108">
        <v>1282870018</v>
      </c>
      <c r="D1419" s="108">
        <v>2245134871.1099992</v>
      </c>
      <c r="E1419" s="108">
        <v>1563929400.1699994</v>
      </c>
    </row>
    <row r="1420" spans="2:5">
      <c r="B1420" s="121" t="s">
        <v>3257</v>
      </c>
      <c r="C1420" s="93">
        <v>0</v>
      </c>
      <c r="D1420" s="93">
        <v>1157225.0900000001</v>
      </c>
      <c r="E1420" s="93">
        <v>1157222.27</v>
      </c>
    </row>
    <row r="1421" spans="2:5">
      <c r="B1421" s="123" t="s">
        <v>1649</v>
      </c>
      <c r="C1421" s="93">
        <v>0</v>
      </c>
      <c r="D1421" s="93">
        <v>1157225.0900000001</v>
      </c>
      <c r="E1421" s="93">
        <v>1157222.27</v>
      </c>
    </row>
    <row r="1422" spans="2:5">
      <c r="B1422" s="121" t="s">
        <v>485</v>
      </c>
      <c r="C1422" s="93">
        <v>184339491</v>
      </c>
      <c r="D1422" s="93">
        <v>14300000</v>
      </c>
      <c r="E1422" s="93">
        <v>0</v>
      </c>
    </row>
    <row r="1423" spans="2:5">
      <c r="B1423" s="123" t="s">
        <v>976</v>
      </c>
      <c r="C1423" s="93">
        <v>184339491</v>
      </c>
      <c r="D1423" s="93">
        <v>14300000</v>
      </c>
      <c r="E1423" s="93">
        <v>0</v>
      </c>
    </row>
    <row r="1424" spans="2:5">
      <c r="B1424" s="121" t="s">
        <v>1650</v>
      </c>
      <c r="C1424" s="93">
        <v>0</v>
      </c>
      <c r="D1424" s="93">
        <v>1651553.3499999999</v>
      </c>
      <c r="E1424" s="93">
        <v>1651551.38</v>
      </c>
    </row>
    <row r="1425" spans="2:5">
      <c r="B1425" s="123" t="s">
        <v>1651</v>
      </c>
      <c r="C1425" s="93">
        <v>0</v>
      </c>
      <c r="D1425" s="93">
        <v>1651553.3499999999</v>
      </c>
      <c r="E1425" s="93">
        <v>1651551.38</v>
      </c>
    </row>
    <row r="1426" spans="2:5">
      <c r="B1426" s="121" t="s">
        <v>3258</v>
      </c>
      <c r="C1426" s="93">
        <v>0</v>
      </c>
      <c r="D1426" s="93">
        <v>3100938.7800000003</v>
      </c>
      <c r="E1426" s="93">
        <v>3100932.78</v>
      </c>
    </row>
    <row r="1427" spans="2:5">
      <c r="B1427" s="123" t="s">
        <v>1652</v>
      </c>
      <c r="C1427" s="93">
        <v>0</v>
      </c>
      <c r="D1427" s="93">
        <v>3100938.7800000003</v>
      </c>
      <c r="E1427" s="93">
        <v>3100932.78</v>
      </c>
    </row>
    <row r="1428" spans="2:5">
      <c r="B1428" s="121" t="s">
        <v>486</v>
      </c>
      <c r="C1428" s="93">
        <v>900000000</v>
      </c>
      <c r="D1428" s="93">
        <v>900000000</v>
      </c>
      <c r="E1428" s="93">
        <v>576941722.36000001</v>
      </c>
    </row>
    <row r="1429" spans="2:5">
      <c r="B1429" s="123" t="s">
        <v>977</v>
      </c>
      <c r="C1429" s="93">
        <v>900000000</v>
      </c>
      <c r="D1429" s="93">
        <v>900000000</v>
      </c>
      <c r="E1429" s="93">
        <v>576941722.36000001</v>
      </c>
    </row>
    <row r="1430" spans="2:5">
      <c r="B1430" s="121" t="s">
        <v>3259</v>
      </c>
      <c r="C1430" s="93">
        <v>0</v>
      </c>
      <c r="D1430" s="93">
        <v>87760000.11999999</v>
      </c>
      <c r="E1430" s="93">
        <v>33542973.789999999</v>
      </c>
    </row>
    <row r="1431" spans="2:5">
      <c r="B1431" s="123" t="s">
        <v>1373</v>
      </c>
      <c r="C1431" s="93">
        <v>0</v>
      </c>
      <c r="D1431" s="93">
        <v>87760000.11999999</v>
      </c>
      <c r="E1431" s="93">
        <v>33542973.789999999</v>
      </c>
    </row>
    <row r="1432" spans="2:5">
      <c r="B1432" s="121" t="s">
        <v>3260</v>
      </c>
      <c r="C1432" s="93">
        <v>0</v>
      </c>
      <c r="D1432" s="93">
        <v>1157224.0900000001</v>
      </c>
      <c r="E1432" s="93">
        <v>1157222.27</v>
      </c>
    </row>
    <row r="1433" spans="2:5">
      <c r="B1433" s="123" t="s">
        <v>1653</v>
      </c>
      <c r="C1433" s="93">
        <v>0</v>
      </c>
      <c r="D1433" s="93">
        <v>1157224.0900000001</v>
      </c>
      <c r="E1433" s="93">
        <v>1157222.27</v>
      </c>
    </row>
    <row r="1434" spans="2:5">
      <c r="B1434" s="121" t="s">
        <v>487</v>
      </c>
      <c r="C1434" s="93">
        <v>21255924</v>
      </c>
      <c r="D1434" s="93">
        <v>0</v>
      </c>
      <c r="E1434" s="93">
        <v>0</v>
      </c>
    </row>
    <row r="1435" spans="2:5">
      <c r="B1435" s="123" t="s">
        <v>978</v>
      </c>
      <c r="C1435" s="93">
        <v>21255924</v>
      </c>
      <c r="D1435" s="93">
        <v>0</v>
      </c>
      <c r="E1435" s="93">
        <v>0</v>
      </c>
    </row>
    <row r="1436" spans="2:5">
      <c r="B1436" s="121" t="s">
        <v>1654</v>
      </c>
      <c r="C1436" s="93">
        <v>0</v>
      </c>
      <c r="D1436" s="93">
        <v>1651553.3499999999</v>
      </c>
      <c r="E1436" s="93">
        <v>1651551.38</v>
      </c>
    </row>
    <row r="1437" spans="2:5">
      <c r="B1437" s="123" t="s">
        <v>1655</v>
      </c>
      <c r="C1437" s="93">
        <v>0</v>
      </c>
      <c r="D1437" s="93">
        <v>1651553.3499999999</v>
      </c>
      <c r="E1437" s="93">
        <v>1651551.38</v>
      </c>
    </row>
    <row r="1438" spans="2:5">
      <c r="B1438" s="121" t="s">
        <v>1656</v>
      </c>
      <c r="C1438" s="93">
        <v>0</v>
      </c>
      <c r="D1438" s="93">
        <v>1157224.0900000001</v>
      </c>
      <c r="E1438" s="93">
        <v>1157222.27</v>
      </c>
    </row>
    <row r="1439" spans="2:5">
      <c r="B1439" s="123" t="s">
        <v>1657</v>
      </c>
      <c r="C1439" s="93">
        <v>0</v>
      </c>
      <c r="D1439" s="93">
        <v>1157224.0900000001</v>
      </c>
      <c r="E1439" s="93">
        <v>1157222.27</v>
      </c>
    </row>
    <row r="1440" spans="2:5">
      <c r="B1440" s="121" t="s">
        <v>1658</v>
      </c>
      <c r="C1440" s="93">
        <v>0</v>
      </c>
      <c r="D1440" s="93">
        <v>1157224.0900000001</v>
      </c>
      <c r="E1440" s="93">
        <v>1157222.28</v>
      </c>
    </row>
    <row r="1441" spans="2:5">
      <c r="B1441" s="123" t="s">
        <v>1659</v>
      </c>
      <c r="C1441" s="93">
        <v>0</v>
      </c>
      <c r="D1441" s="93">
        <v>1157224.0900000001</v>
      </c>
      <c r="E1441" s="93">
        <v>1157222.28</v>
      </c>
    </row>
    <row r="1442" spans="2:5">
      <c r="B1442" s="121" t="s">
        <v>1660</v>
      </c>
      <c r="C1442" s="93">
        <v>0</v>
      </c>
      <c r="D1442" s="93">
        <v>2779046.56</v>
      </c>
      <c r="E1442" s="93">
        <v>2779044.67</v>
      </c>
    </row>
    <row r="1443" spans="2:5">
      <c r="B1443" s="123" t="s">
        <v>1661</v>
      </c>
      <c r="C1443" s="93">
        <v>0</v>
      </c>
      <c r="D1443" s="93">
        <v>2779046.56</v>
      </c>
      <c r="E1443" s="93">
        <v>2779044.67</v>
      </c>
    </row>
    <row r="1444" spans="2:5">
      <c r="B1444" s="121" t="s">
        <v>1422</v>
      </c>
      <c r="C1444" s="93">
        <v>0</v>
      </c>
      <c r="D1444" s="93">
        <v>10617700</v>
      </c>
      <c r="E1444" s="93">
        <v>2217699.79</v>
      </c>
    </row>
    <row r="1445" spans="2:5">
      <c r="B1445" s="123" t="s">
        <v>1423</v>
      </c>
      <c r="C1445" s="93">
        <v>0</v>
      </c>
      <c r="D1445" s="93">
        <v>10617700</v>
      </c>
      <c r="E1445" s="93">
        <v>2217699.79</v>
      </c>
    </row>
    <row r="1446" spans="2:5">
      <c r="B1446" s="121" t="s">
        <v>488</v>
      </c>
      <c r="C1446" s="93">
        <v>9371457</v>
      </c>
      <c r="D1446" s="93">
        <v>24343292.990000002</v>
      </c>
      <c r="E1446" s="93">
        <v>21275639.210000001</v>
      </c>
    </row>
    <row r="1447" spans="2:5">
      <c r="B1447" s="123" t="s">
        <v>979</v>
      </c>
      <c r="C1447" s="93">
        <v>9371457</v>
      </c>
      <c r="D1447" s="93">
        <v>24343292.990000002</v>
      </c>
      <c r="E1447" s="93">
        <v>21275639.210000001</v>
      </c>
    </row>
    <row r="1448" spans="2:5">
      <c r="B1448" s="121" t="s">
        <v>3261</v>
      </c>
      <c r="C1448" s="93">
        <v>0</v>
      </c>
      <c r="D1448" s="93">
        <v>39926456.489999995</v>
      </c>
      <c r="E1448" s="93">
        <v>19911570</v>
      </c>
    </row>
    <row r="1449" spans="2:5">
      <c r="B1449" s="123" t="s">
        <v>3061</v>
      </c>
      <c r="C1449" s="93">
        <v>0</v>
      </c>
      <c r="D1449" s="93">
        <v>39926456.489999995</v>
      </c>
      <c r="E1449" s="93">
        <v>19911570</v>
      </c>
    </row>
    <row r="1450" spans="2:5">
      <c r="B1450" s="121" t="s">
        <v>489</v>
      </c>
      <c r="C1450" s="93">
        <v>2115619</v>
      </c>
      <c r="D1450" s="93">
        <v>31456858.059999999</v>
      </c>
      <c r="E1450" s="93">
        <v>9810911.0600000005</v>
      </c>
    </row>
    <row r="1451" spans="2:5">
      <c r="B1451" s="123" t="s">
        <v>980</v>
      </c>
      <c r="C1451" s="93">
        <v>2115619</v>
      </c>
      <c r="D1451" s="93">
        <v>31456858.059999999</v>
      </c>
      <c r="E1451" s="93">
        <v>9810911.0600000005</v>
      </c>
    </row>
    <row r="1452" spans="2:5">
      <c r="B1452" s="121" t="s">
        <v>490</v>
      </c>
      <c r="C1452" s="93">
        <v>2466670</v>
      </c>
      <c r="D1452" s="93">
        <v>3692785</v>
      </c>
      <c r="E1452" s="93">
        <v>3673426.52</v>
      </c>
    </row>
    <row r="1453" spans="2:5">
      <c r="B1453" s="123" t="s">
        <v>981</v>
      </c>
      <c r="C1453" s="93">
        <v>2466670</v>
      </c>
      <c r="D1453" s="93">
        <v>3692785</v>
      </c>
      <c r="E1453" s="93">
        <v>3673426.52</v>
      </c>
    </row>
    <row r="1454" spans="2:5">
      <c r="B1454" s="121" t="s">
        <v>491</v>
      </c>
      <c r="C1454" s="93">
        <v>1241916</v>
      </c>
      <c r="D1454" s="93">
        <v>1</v>
      </c>
      <c r="E1454" s="93">
        <v>0</v>
      </c>
    </row>
    <row r="1455" spans="2:5">
      <c r="B1455" s="123" t="s">
        <v>982</v>
      </c>
      <c r="C1455" s="93">
        <v>1241916</v>
      </c>
      <c r="D1455" s="93">
        <v>1</v>
      </c>
      <c r="E1455" s="93">
        <v>0</v>
      </c>
    </row>
    <row r="1456" spans="2:5">
      <c r="B1456" s="121" t="s">
        <v>492</v>
      </c>
      <c r="C1456" s="93">
        <v>13967116</v>
      </c>
      <c r="D1456" s="93">
        <v>21588422.949999999</v>
      </c>
      <c r="E1456" s="93">
        <v>11718844.35</v>
      </c>
    </row>
    <row r="1457" spans="2:5">
      <c r="B1457" s="123" t="s">
        <v>983</v>
      </c>
      <c r="C1457" s="93">
        <v>13967116</v>
      </c>
      <c r="D1457" s="93">
        <v>21588422.949999999</v>
      </c>
      <c r="E1457" s="93">
        <v>11718844.35</v>
      </c>
    </row>
    <row r="1458" spans="2:5">
      <c r="B1458" s="121" t="s">
        <v>493</v>
      </c>
      <c r="C1458" s="93">
        <v>124911080</v>
      </c>
      <c r="D1458" s="93">
        <v>564027474.50999999</v>
      </c>
      <c r="E1458" s="93">
        <v>413089224</v>
      </c>
    </row>
    <row r="1459" spans="2:5">
      <c r="B1459" s="123" t="s">
        <v>984</v>
      </c>
      <c r="C1459" s="93">
        <v>124911080</v>
      </c>
      <c r="D1459" s="93">
        <v>564027474.50999999</v>
      </c>
      <c r="E1459" s="93">
        <v>413089224</v>
      </c>
    </row>
    <row r="1460" spans="2:5">
      <c r="B1460" s="121" t="s">
        <v>2575</v>
      </c>
      <c r="C1460" s="93">
        <v>0</v>
      </c>
      <c r="D1460" s="93">
        <v>1200530.99</v>
      </c>
      <c r="E1460" s="93">
        <v>0</v>
      </c>
    </row>
    <row r="1461" spans="2:5">
      <c r="B1461" s="123" t="s">
        <v>2576</v>
      </c>
      <c r="C1461" s="93">
        <v>0</v>
      </c>
      <c r="D1461" s="93">
        <v>1200530.99</v>
      </c>
      <c r="E1461" s="93">
        <v>0</v>
      </c>
    </row>
    <row r="1462" spans="2:5">
      <c r="B1462" s="121" t="s">
        <v>2577</v>
      </c>
      <c r="C1462" s="93">
        <v>0</v>
      </c>
      <c r="D1462" s="93">
        <v>2822353.28</v>
      </c>
      <c r="E1462" s="93">
        <v>0</v>
      </c>
    </row>
    <row r="1463" spans="2:5">
      <c r="B1463" s="123" t="s">
        <v>2578</v>
      </c>
      <c r="C1463" s="93">
        <v>0</v>
      </c>
      <c r="D1463" s="93">
        <v>2822353.28</v>
      </c>
      <c r="E1463" s="93">
        <v>0</v>
      </c>
    </row>
    <row r="1464" spans="2:5">
      <c r="B1464" s="121" t="s">
        <v>2579</v>
      </c>
      <c r="C1464" s="93">
        <v>0</v>
      </c>
      <c r="D1464" s="93">
        <v>1694860.0399999998</v>
      </c>
      <c r="E1464" s="93">
        <v>0</v>
      </c>
    </row>
    <row r="1465" spans="2:5">
      <c r="B1465" s="123" t="s">
        <v>2580</v>
      </c>
      <c r="C1465" s="93">
        <v>0</v>
      </c>
      <c r="D1465" s="93">
        <v>1694860.0399999998</v>
      </c>
      <c r="E1465" s="93">
        <v>0</v>
      </c>
    </row>
    <row r="1466" spans="2:5">
      <c r="B1466" s="121" t="s">
        <v>2581</v>
      </c>
      <c r="C1466" s="93">
        <v>0</v>
      </c>
      <c r="D1466" s="93">
        <v>1694860.0399999998</v>
      </c>
      <c r="E1466" s="93">
        <v>0</v>
      </c>
    </row>
    <row r="1467" spans="2:5">
      <c r="B1467" s="123" t="s">
        <v>2582</v>
      </c>
      <c r="C1467" s="93">
        <v>0</v>
      </c>
      <c r="D1467" s="93">
        <v>1694860.0399999998</v>
      </c>
      <c r="E1467" s="93">
        <v>0</v>
      </c>
    </row>
    <row r="1468" spans="2:5">
      <c r="B1468" s="121" t="s">
        <v>3262</v>
      </c>
      <c r="C1468" s="93">
        <v>0</v>
      </c>
      <c r="D1468" s="93">
        <v>1200530.99</v>
      </c>
      <c r="E1468" s="93">
        <v>0</v>
      </c>
    </row>
    <row r="1469" spans="2:5">
      <c r="B1469" s="123" t="s">
        <v>2583</v>
      </c>
      <c r="C1469" s="93">
        <v>0</v>
      </c>
      <c r="D1469" s="93">
        <v>1200530.99</v>
      </c>
      <c r="E1469" s="93">
        <v>0</v>
      </c>
    </row>
    <row r="1470" spans="2:5">
      <c r="B1470" s="121" t="s">
        <v>494</v>
      </c>
      <c r="C1470" s="93">
        <v>7400012</v>
      </c>
      <c r="D1470" s="93">
        <v>0</v>
      </c>
      <c r="E1470" s="93">
        <v>0</v>
      </c>
    </row>
    <row r="1471" spans="2:5">
      <c r="B1471" s="123" t="s">
        <v>985</v>
      </c>
      <c r="C1471" s="93">
        <v>7400012</v>
      </c>
      <c r="D1471" s="93">
        <v>0</v>
      </c>
      <c r="E1471" s="93">
        <v>0</v>
      </c>
    </row>
    <row r="1472" spans="2:5">
      <c r="B1472" s="121" t="s">
        <v>2584</v>
      </c>
      <c r="C1472" s="93">
        <v>0</v>
      </c>
      <c r="D1472" s="93">
        <v>1200530.99</v>
      </c>
      <c r="E1472" s="93">
        <v>0</v>
      </c>
    </row>
    <row r="1473" spans="2:5">
      <c r="B1473" s="123" t="s">
        <v>2585</v>
      </c>
      <c r="C1473" s="93">
        <v>0</v>
      </c>
      <c r="D1473" s="93">
        <v>1200530.99</v>
      </c>
      <c r="E1473" s="93">
        <v>0</v>
      </c>
    </row>
    <row r="1474" spans="2:5">
      <c r="B1474" s="121" t="s">
        <v>2586</v>
      </c>
      <c r="C1474" s="93">
        <v>0</v>
      </c>
      <c r="D1474" s="93">
        <v>1694860.0399999998</v>
      </c>
      <c r="E1474" s="93">
        <v>0</v>
      </c>
    </row>
    <row r="1475" spans="2:5">
      <c r="B1475" s="123" t="s">
        <v>2587</v>
      </c>
      <c r="C1475" s="93">
        <v>0</v>
      </c>
      <c r="D1475" s="93">
        <v>1694860.0399999998</v>
      </c>
      <c r="E1475" s="93">
        <v>0</v>
      </c>
    </row>
    <row r="1476" spans="2:5">
      <c r="B1476" s="121" t="s">
        <v>2588</v>
      </c>
      <c r="C1476" s="93">
        <v>0</v>
      </c>
      <c r="D1476" s="93">
        <v>2822353.28</v>
      </c>
      <c r="E1476" s="93">
        <v>0</v>
      </c>
    </row>
    <row r="1477" spans="2:5">
      <c r="B1477" s="123" t="s">
        <v>2589</v>
      </c>
      <c r="C1477" s="93">
        <v>0</v>
      </c>
      <c r="D1477" s="93">
        <v>2822353.28</v>
      </c>
      <c r="E1477" s="93">
        <v>0</v>
      </c>
    </row>
    <row r="1478" spans="2:5">
      <c r="B1478" s="121" t="s">
        <v>2590</v>
      </c>
      <c r="C1478" s="93">
        <v>0</v>
      </c>
      <c r="D1478" s="93">
        <v>1694860.0399999998</v>
      </c>
      <c r="E1478" s="93">
        <v>0</v>
      </c>
    </row>
    <row r="1479" spans="2:5">
      <c r="B1479" s="123" t="s">
        <v>2591</v>
      </c>
      <c r="C1479" s="93">
        <v>0</v>
      </c>
      <c r="D1479" s="93">
        <v>1694860.0399999998</v>
      </c>
      <c r="E1479" s="93">
        <v>0</v>
      </c>
    </row>
    <row r="1480" spans="2:5">
      <c r="B1480" s="121" t="s">
        <v>2592</v>
      </c>
      <c r="C1480" s="93">
        <v>0</v>
      </c>
      <c r="D1480" s="93">
        <v>1200530.99</v>
      </c>
      <c r="E1480" s="93">
        <v>0</v>
      </c>
    </row>
    <row r="1481" spans="2:5">
      <c r="B1481" s="123" t="s">
        <v>2593</v>
      </c>
      <c r="C1481" s="93">
        <v>0</v>
      </c>
      <c r="D1481" s="93">
        <v>1200530.99</v>
      </c>
      <c r="E1481" s="93">
        <v>0</v>
      </c>
    </row>
    <row r="1482" spans="2:5">
      <c r="B1482" s="121" t="s">
        <v>2594</v>
      </c>
      <c r="C1482" s="93">
        <v>0</v>
      </c>
      <c r="D1482" s="93">
        <v>1200530.99</v>
      </c>
      <c r="E1482" s="93">
        <v>0</v>
      </c>
    </row>
    <row r="1483" spans="2:5">
      <c r="B1483" s="123" t="s">
        <v>2595</v>
      </c>
      <c r="C1483" s="93">
        <v>0</v>
      </c>
      <c r="D1483" s="93">
        <v>1200530.99</v>
      </c>
      <c r="E1483" s="93">
        <v>0</v>
      </c>
    </row>
    <row r="1484" spans="2:5">
      <c r="B1484" s="121" t="s">
        <v>2596</v>
      </c>
      <c r="C1484" s="93">
        <v>0</v>
      </c>
      <c r="D1484" s="93">
        <v>1694860.0399999998</v>
      </c>
      <c r="E1484" s="93">
        <v>0</v>
      </c>
    </row>
    <row r="1485" spans="2:5">
      <c r="B1485" s="123" t="s">
        <v>2597</v>
      </c>
      <c r="C1485" s="93">
        <v>0</v>
      </c>
      <c r="D1485" s="93">
        <v>1694860.0399999998</v>
      </c>
      <c r="E1485" s="93">
        <v>0</v>
      </c>
    </row>
    <row r="1486" spans="2:5">
      <c r="B1486" s="121" t="s">
        <v>2598</v>
      </c>
      <c r="C1486" s="93">
        <v>0</v>
      </c>
      <c r="D1486" s="93">
        <v>1694860.0399999998</v>
      </c>
      <c r="E1486" s="93">
        <v>0</v>
      </c>
    </row>
    <row r="1487" spans="2:5">
      <c r="B1487" s="123" t="s">
        <v>2599</v>
      </c>
      <c r="C1487" s="93">
        <v>0</v>
      </c>
      <c r="D1487" s="93">
        <v>1694860.0399999998</v>
      </c>
      <c r="E1487" s="93">
        <v>0</v>
      </c>
    </row>
    <row r="1488" spans="2:5">
      <c r="B1488" s="121" t="s">
        <v>2600</v>
      </c>
      <c r="C1488" s="93">
        <v>0</v>
      </c>
      <c r="D1488" s="93">
        <v>1200530.99</v>
      </c>
      <c r="E1488" s="93">
        <v>0</v>
      </c>
    </row>
    <row r="1489" spans="2:5">
      <c r="B1489" s="123" t="s">
        <v>2601</v>
      </c>
      <c r="C1489" s="93">
        <v>0</v>
      </c>
      <c r="D1489" s="93">
        <v>1200530.99</v>
      </c>
      <c r="E1489" s="93">
        <v>0</v>
      </c>
    </row>
    <row r="1490" spans="2:5">
      <c r="B1490" s="121" t="s">
        <v>3263</v>
      </c>
      <c r="C1490" s="93">
        <v>0</v>
      </c>
      <c r="D1490" s="93">
        <v>2822353.28</v>
      </c>
      <c r="E1490" s="93">
        <v>0</v>
      </c>
    </row>
    <row r="1491" spans="2:5">
      <c r="B1491" s="123" t="s">
        <v>2602</v>
      </c>
      <c r="C1491" s="93">
        <v>0</v>
      </c>
      <c r="D1491" s="93">
        <v>2822353.28</v>
      </c>
      <c r="E1491" s="93">
        <v>0</v>
      </c>
    </row>
    <row r="1492" spans="2:5">
      <c r="B1492" s="121" t="s">
        <v>495</v>
      </c>
      <c r="C1492" s="93">
        <v>1499668</v>
      </c>
      <c r="D1492" s="93">
        <v>4937081</v>
      </c>
      <c r="E1492" s="93">
        <v>0</v>
      </c>
    </row>
    <row r="1493" spans="2:5">
      <c r="B1493" s="123" t="s">
        <v>986</v>
      </c>
      <c r="C1493" s="93">
        <v>1499668</v>
      </c>
      <c r="D1493" s="93">
        <v>4937081</v>
      </c>
      <c r="E1493" s="93">
        <v>0</v>
      </c>
    </row>
    <row r="1494" spans="2:5">
      <c r="B1494" s="121" t="s">
        <v>2603</v>
      </c>
      <c r="C1494" s="93">
        <v>0</v>
      </c>
      <c r="D1494" s="93">
        <v>1694860.0399999998</v>
      </c>
      <c r="E1494" s="93">
        <v>0</v>
      </c>
    </row>
    <row r="1495" spans="2:5">
      <c r="B1495" s="123" t="s">
        <v>2604</v>
      </c>
      <c r="C1495" s="93">
        <v>0</v>
      </c>
      <c r="D1495" s="93">
        <v>1694860.0399999998</v>
      </c>
      <c r="E1495" s="93">
        <v>0</v>
      </c>
    </row>
    <row r="1496" spans="2:5">
      <c r="B1496" s="121" t="s">
        <v>3264</v>
      </c>
      <c r="C1496" s="93">
        <v>0</v>
      </c>
      <c r="D1496" s="93">
        <v>1694860.0399999998</v>
      </c>
      <c r="E1496" s="93">
        <v>0</v>
      </c>
    </row>
    <row r="1497" spans="2:5">
      <c r="B1497" s="123" t="s">
        <v>2605</v>
      </c>
      <c r="C1497" s="93">
        <v>0</v>
      </c>
      <c r="D1497" s="93">
        <v>1694860.0399999998</v>
      </c>
      <c r="E1497" s="93">
        <v>0</v>
      </c>
    </row>
    <row r="1498" spans="2:5">
      <c r="B1498" s="121" t="s">
        <v>496</v>
      </c>
      <c r="C1498" s="93">
        <v>11177246</v>
      </c>
      <c r="D1498" s="93">
        <v>11084691</v>
      </c>
      <c r="E1498" s="93">
        <v>9531803.25</v>
      </c>
    </row>
    <row r="1499" spans="2:5">
      <c r="B1499" s="123" t="s">
        <v>987</v>
      </c>
      <c r="C1499" s="93">
        <v>11177246</v>
      </c>
      <c r="D1499" s="93">
        <v>11084691</v>
      </c>
      <c r="E1499" s="93">
        <v>9531803.25</v>
      </c>
    </row>
    <row r="1500" spans="2:5">
      <c r="B1500" s="121" t="s">
        <v>2606</v>
      </c>
      <c r="C1500" s="93">
        <v>0</v>
      </c>
      <c r="D1500" s="93">
        <v>1694860.0399999998</v>
      </c>
      <c r="E1500" s="93">
        <v>0</v>
      </c>
    </row>
    <row r="1501" spans="2:5">
      <c r="B1501" s="123" t="s">
        <v>2607</v>
      </c>
      <c r="C1501" s="93">
        <v>0</v>
      </c>
      <c r="D1501" s="93">
        <v>1694860.0399999998</v>
      </c>
      <c r="E1501" s="93">
        <v>0</v>
      </c>
    </row>
    <row r="1502" spans="2:5">
      <c r="B1502" s="121" t="s">
        <v>2608</v>
      </c>
      <c r="C1502" s="93">
        <v>0</v>
      </c>
      <c r="D1502" s="93">
        <v>1694860.0399999998</v>
      </c>
      <c r="E1502" s="93">
        <v>0</v>
      </c>
    </row>
    <row r="1503" spans="2:5">
      <c r="B1503" s="123" t="s">
        <v>2609</v>
      </c>
      <c r="C1503" s="93">
        <v>0</v>
      </c>
      <c r="D1503" s="93">
        <v>1694860.0399999998</v>
      </c>
      <c r="E1503" s="93">
        <v>0</v>
      </c>
    </row>
    <row r="1504" spans="2:5">
      <c r="B1504" s="121" t="s">
        <v>2289</v>
      </c>
      <c r="C1504" s="93">
        <v>0</v>
      </c>
      <c r="D1504" s="93">
        <v>330735025.55000001</v>
      </c>
      <c r="E1504" s="93">
        <v>330735025.55000001</v>
      </c>
    </row>
    <row r="1505" spans="2:5">
      <c r="B1505" s="123" t="s">
        <v>2991</v>
      </c>
      <c r="C1505" s="93">
        <v>0</v>
      </c>
      <c r="D1505" s="93">
        <v>330735025.55000001</v>
      </c>
      <c r="E1505" s="93">
        <v>330735025.55000001</v>
      </c>
    </row>
    <row r="1506" spans="2:5">
      <c r="B1506" s="121" t="s">
        <v>497</v>
      </c>
      <c r="C1506" s="93">
        <v>3123819</v>
      </c>
      <c r="D1506" s="93">
        <v>447088.47</v>
      </c>
      <c r="E1506" s="93">
        <v>0</v>
      </c>
    </row>
    <row r="1507" spans="2:5">
      <c r="B1507" s="123" t="s">
        <v>988</v>
      </c>
      <c r="C1507" s="93">
        <v>3123819</v>
      </c>
      <c r="D1507" s="93">
        <v>447088.47</v>
      </c>
      <c r="E1507" s="93">
        <v>0</v>
      </c>
    </row>
    <row r="1508" spans="2:5">
      <c r="B1508" s="121" t="s">
        <v>1450</v>
      </c>
      <c r="C1508" s="93">
        <v>0</v>
      </c>
      <c r="D1508" s="93">
        <v>14716229</v>
      </c>
      <c r="E1508" s="93">
        <v>14199665.539999999</v>
      </c>
    </row>
    <row r="1509" spans="2:5">
      <c r="B1509" s="123" t="s">
        <v>1451</v>
      </c>
      <c r="C1509" s="93">
        <v>0</v>
      </c>
      <c r="D1509" s="93">
        <v>14716229</v>
      </c>
      <c r="E1509" s="93">
        <v>14199665.539999999</v>
      </c>
    </row>
    <row r="1510" spans="2:5">
      <c r="B1510" s="121" t="s">
        <v>3062</v>
      </c>
      <c r="C1510" s="93">
        <v>0</v>
      </c>
      <c r="D1510" s="93">
        <v>43058108.939999998</v>
      </c>
      <c r="E1510" s="93">
        <v>41984967.600000001</v>
      </c>
    </row>
    <row r="1511" spans="2:5">
      <c r="B1511" s="123" t="s">
        <v>3063</v>
      </c>
      <c r="C1511" s="93">
        <v>0</v>
      </c>
      <c r="D1511" s="93">
        <v>43058108.939999998</v>
      </c>
      <c r="E1511" s="93">
        <v>41984967.600000001</v>
      </c>
    </row>
    <row r="1512" spans="2:5">
      <c r="B1512" s="121" t="s">
        <v>3474</v>
      </c>
      <c r="C1512" s="93">
        <v>0</v>
      </c>
      <c r="D1512" s="93">
        <v>19512706.460000001</v>
      </c>
      <c r="E1512" s="93">
        <v>11407140</v>
      </c>
    </row>
    <row r="1513" spans="2:5">
      <c r="B1513" s="123" t="s">
        <v>3475</v>
      </c>
      <c r="C1513" s="93">
        <v>0</v>
      </c>
      <c r="D1513" s="93">
        <v>19512706.460000001</v>
      </c>
      <c r="E1513" s="93">
        <v>11407140</v>
      </c>
    </row>
    <row r="1514" spans="2:5">
      <c r="B1514" s="121" t="s">
        <v>3476</v>
      </c>
      <c r="C1514" s="93">
        <v>0</v>
      </c>
      <c r="D1514" s="93">
        <v>13400292.390000001</v>
      </c>
      <c r="E1514" s="93">
        <v>11407140</v>
      </c>
    </row>
    <row r="1515" spans="2:5">
      <c r="B1515" s="123" t="s">
        <v>3477</v>
      </c>
      <c r="C1515" s="93">
        <v>0</v>
      </c>
      <c r="D1515" s="93">
        <v>13400292.390000001</v>
      </c>
      <c r="E1515" s="93">
        <v>11407140</v>
      </c>
    </row>
    <row r="1516" spans="2:5">
      <c r="B1516" s="121" t="s">
        <v>3064</v>
      </c>
      <c r="C1516" s="93">
        <v>0</v>
      </c>
      <c r="D1516" s="93">
        <v>63099821.600000001</v>
      </c>
      <c r="E1516" s="93">
        <v>38669677.850000001</v>
      </c>
    </row>
    <row r="1517" spans="2:5">
      <c r="B1517" s="123" t="s">
        <v>3065</v>
      </c>
      <c r="C1517" s="93">
        <v>0</v>
      </c>
      <c r="D1517" s="93">
        <v>63099821.600000001</v>
      </c>
      <c r="E1517" s="93">
        <v>38669677.850000001</v>
      </c>
    </row>
    <row r="1518" spans="2:5">
      <c r="B1518" s="120" t="s">
        <v>289</v>
      </c>
      <c r="C1518" s="108">
        <v>0</v>
      </c>
      <c r="D1518" s="108">
        <v>52251683.109999999</v>
      </c>
      <c r="E1518" s="108">
        <v>44964196.729999997</v>
      </c>
    </row>
    <row r="1519" spans="2:5">
      <c r="B1519" s="121" t="s">
        <v>3265</v>
      </c>
      <c r="C1519" s="93">
        <v>0</v>
      </c>
      <c r="D1519" s="93">
        <v>22251683.109999996</v>
      </c>
      <c r="E1519" s="93">
        <v>15964196.729999999</v>
      </c>
    </row>
    <row r="1520" spans="2:5">
      <c r="B1520" s="123" t="s">
        <v>1662</v>
      </c>
      <c r="C1520" s="93">
        <v>0</v>
      </c>
      <c r="D1520" s="93">
        <v>22251683.109999996</v>
      </c>
      <c r="E1520" s="93">
        <v>15964196.729999999</v>
      </c>
    </row>
    <row r="1521" spans="2:5">
      <c r="B1521" s="121" t="s">
        <v>1450</v>
      </c>
      <c r="C1521" s="93">
        <v>0</v>
      </c>
      <c r="D1521" s="93">
        <v>30000000</v>
      </c>
      <c r="E1521" s="93">
        <v>29000000</v>
      </c>
    </row>
    <row r="1522" spans="2:5">
      <c r="B1522" s="123" t="s">
        <v>1451</v>
      </c>
      <c r="C1522" s="93">
        <v>0</v>
      </c>
      <c r="D1522" s="93">
        <v>30000000</v>
      </c>
      <c r="E1522" s="93">
        <v>29000000</v>
      </c>
    </row>
    <row r="1523" spans="2:5">
      <c r="B1523" s="120" t="s">
        <v>304</v>
      </c>
      <c r="C1523" s="108">
        <v>0</v>
      </c>
      <c r="D1523" s="108">
        <v>509500000</v>
      </c>
      <c r="E1523" s="108">
        <v>509500000</v>
      </c>
    </row>
    <row r="1524" spans="2:5">
      <c r="B1524" s="121" t="s">
        <v>2289</v>
      </c>
      <c r="C1524" s="93">
        <v>0</v>
      </c>
      <c r="D1524" s="93">
        <v>509500000</v>
      </c>
      <c r="E1524" s="93">
        <v>509500000</v>
      </c>
    </row>
    <row r="1525" spans="2:5">
      <c r="B1525" s="123" t="s">
        <v>2991</v>
      </c>
      <c r="C1525" s="93">
        <v>0</v>
      </c>
      <c r="D1525" s="93">
        <v>509500000</v>
      </c>
      <c r="E1525" s="93">
        <v>509500000</v>
      </c>
    </row>
    <row r="1526" spans="2:5">
      <c r="B1526" s="120" t="s">
        <v>290</v>
      </c>
      <c r="C1526" s="108">
        <v>2619699999</v>
      </c>
      <c r="D1526" s="108">
        <v>2070960712.51</v>
      </c>
      <c r="E1526" s="108">
        <v>192090391.69999999</v>
      </c>
    </row>
    <row r="1527" spans="2:5">
      <c r="B1527" s="121" t="s">
        <v>485</v>
      </c>
      <c r="C1527" s="93">
        <v>2619699999</v>
      </c>
      <c r="D1527" s="93">
        <v>2070960712.51</v>
      </c>
      <c r="E1527" s="93">
        <v>192090391.69999999</v>
      </c>
    </row>
    <row r="1528" spans="2:5">
      <c r="B1528" s="123" t="s">
        <v>976</v>
      </c>
      <c r="C1528" s="93">
        <v>2619699999</v>
      </c>
      <c r="D1528" s="93">
        <v>2070960712.51</v>
      </c>
      <c r="E1528" s="93">
        <v>192090391.69999999</v>
      </c>
    </row>
    <row r="1529" spans="2:5">
      <c r="B1529" s="122" t="s">
        <v>498</v>
      </c>
      <c r="C1529" s="93">
        <v>383266082</v>
      </c>
      <c r="D1529" s="93">
        <v>181003860.85000002</v>
      </c>
      <c r="E1529" s="93">
        <v>131415953.17</v>
      </c>
    </row>
    <row r="1530" spans="2:5">
      <c r="B1530" s="120" t="s">
        <v>287</v>
      </c>
      <c r="C1530" s="108">
        <v>367884646</v>
      </c>
      <c r="D1530" s="108">
        <v>155622424.85000002</v>
      </c>
      <c r="E1530" s="108">
        <v>122379700.15000001</v>
      </c>
    </row>
    <row r="1531" spans="2:5">
      <c r="B1531" s="121" t="s">
        <v>499</v>
      </c>
      <c r="C1531" s="93">
        <v>2855017</v>
      </c>
      <c r="D1531" s="93">
        <v>0</v>
      </c>
      <c r="E1531" s="93">
        <v>0</v>
      </c>
    </row>
    <row r="1532" spans="2:5">
      <c r="B1532" s="123" t="s">
        <v>989</v>
      </c>
      <c r="C1532" s="93">
        <v>2855017</v>
      </c>
      <c r="D1532" s="93">
        <v>0</v>
      </c>
      <c r="E1532" s="93">
        <v>0</v>
      </c>
    </row>
    <row r="1533" spans="2:5">
      <c r="B1533" s="121" t="s">
        <v>500</v>
      </c>
      <c r="C1533" s="93">
        <v>3931943</v>
      </c>
      <c r="D1533" s="93">
        <v>16265296.02</v>
      </c>
      <c r="E1533" s="93">
        <v>10313620.869999999</v>
      </c>
    </row>
    <row r="1534" spans="2:5">
      <c r="B1534" s="123" t="s">
        <v>990</v>
      </c>
      <c r="C1534" s="93">
        <v>3931943</v>
      </c>
      <c r="D1534" s="93">
        <v>16265296.02</v>
      </c>
      <c r="E1534" s="93">
        <v>10313620.869999999</v>
      </c>
    </row>
    <row r="1535" spans="2:5">
      <c r="B1535" s="121" t="s">
        <v>1663</v>
      </c>
      <c r="C1535" s="93">
        <v>0</v>
      </c>
      <c r="D1535" s="93">
        <v>1157229.0900000001</v>
      </c>
      <c r="E1535" s="93">
        <v>1157222.27</v>
      </c>
    </row>
    <row r="1536" spans="2:5">
      <c r="B1536" s="123" t="s">
        <v>1664</v>
      </c>
      <c r="C1536" s="93">
        <v>0</v>
      </c>
      <c r="D1536" s="93">
        <v>1157229.0900000001</v>
      </c>
      <c r="E1536" s="93">
        <v>1157222.27</v>
      </c>
    </row>
    <row r="1537" spans="2:5">
      <c r="B1537" s="121" t="s">
        <v>1665</v>
      </c>
      <c r="C1537" s="93">
        <v>0</v>
      </c>
      <c r="D1537" s="93">
        <v>1157224.0900000001</v>
      </c>
      <c r="E1537" s="93">
        <v>1157222.27</v>
      </c>
    </row>
    <row r="1538" spans="2:5">
      <c r="B1538" s="123" t="s">
        <v>1666</v>
      </c>
      <c r="C1538" s="93">
        <v>0</v>
      </c>
      <c r="D1538" s="93">
        <v>1157224.0900000001</v>
      </c>
      <c r="E1538" s="93">
        <v>1157222.27</v>
      </c>
    </row>
    <row r="1539" spans="2:5">
      <c r="B1539" s="121" t="s">
        <v>1667</v>
      </c>
      <c r="C1539" s="93">
        <v>0</v>
      </c>
      <c r="D1539" s="93">
        <v>1651556.3499999999</v>
      </c>
      <c r="E1539" s="93">
        <v>1651551.38</v>
      </c>
    </row>
    <row r="1540" spans="2:5">
      <c r="B1540" s="123" t="s">
        <v>1668</v>
      </c>
      <c r="C1540" s="93">
        <v>0</v>
      </c>
      <c r="D1540" s="93">
        <v>1651556.3499999999</v>
      </c>
      <c r="E1540" s="93">
        <v>1651551.38</v>
      </c>
    </row>
    <row r="1541" spans="2:5">
      <c r="B1541" s="121" t="s">
        <v>501</v>
      </c>
      <c r="C1541" s="93">
        <v>4624657</v>
      </c>
      <c r="D1541" s="93">
        <v>4624657</v>
      </c>
      <c r="E1541" s="93">
        <v>0</v>
      </c>
    </row>
    <row r="1542" spans="2:5">
      <c r="B1542" s="123" t="s">
        <v>991</v>
      </c>
      <c r="C1542" s="93">
        <v>4624657</v>
      </c>
      <c r="D1542" s="93">
        <v>4624657</v>
      </c>
      <c r="E1542" s="93">
        <v>0</v>
      </c>
    </row>
    <row r="1543" spans="2:5">
      <c r="B1543" s="121" t="s">
        <v>502</v>
      </c>
      <c r="C1543" s="93">
        <v>2489528</v>
      </c>
      <c r="D1543" s="93">
        <v>14452987.370000001</v>
      </c>
      <c r="E1543" s="93">
        <v>10376621.140000001</v>
      </c>
    </row>
    <row r="1544" spans="2:5">
      <c r="B1544" s="123" t="s">
        <v>992</v>
      </c>
      <c r="C1544" s="93">
        <v>2489528</v>
      </c>
      <c r="D1544" s="93">
        <v>14452987.370000001</v>
      </c>
      <c r="E1544" s="93">
        <v>10376621.140000001</v>
      </c>
    </row>
    <row r="1545" spans="2:5">
      <c r="B1545" s="121" t="s">
        <v>1814</v>
      </c>
      <c r="C1545" s="93">
        <v>0</v>
      </c>
      <c r="D1545" s="93">
        <v>1694860.0399999998</v>
      </c>
      <c r="E1545" s="93">
        <v>0</v>
      </c>
    </row>
    <row r="1546" spans="2:5">
      <c r="B1546" s="123" t="s">
        <v>1815</v>
      </c>
      <c r="C1546" s="93">
        <v>0</v>
      </c>
      <c r="D1546" s="93">
        <v>1694860.0399999998</v>
      </c>
      <c r="E1546" s="93">
        <v>0</v>
      </c>
    </row>
    <row r="1547" spans="2:5">
      <c r="B1547" s="121" t="s">
        <v>1816</v>
      </c>
      <c r="C1547" s="93">
        <v>0</v>
      </c>
      <c r="D1547" s="93">
        <v>15721203.630000001</v>
      </c>
      <c r="E1547" s="93">
        <v>0</v>
      </c>
    </row>
    <row r="1548" spans="2:5">
      <c r="B1548" s="123" t="s">
        <v>1817</v>
      </c>
      <c r="C1548" s="93">
        <v>0</v>
      </c>
      <c r="D1548" s="93">
        <v>15721203.630000001</v>
      </c>
      <c r="E1548" s="93">
        <v>0</v>
      </c>
    </row>
    <row r="1549" spans="2:5">
      <c r="B1549" s="121" t="s">
        <v>503</v>
      </c>
      <c r="C1549" s="93">
        <v>350000000</v>
      </c>
      <c r="D1549" s="93">
        <v>27090000</v>
      </c>
      <c r="E1549" s="93">
        <v>27089745.199999999</v>
      </c>
    </row>
    <row r="1550" spans="2:5">
      <c r="B1550" s="123" t="s">
        <v>993</v>
      </c>
      <c r="C1550" s="93">
        <v>350000000</v>
      </c>
      <c r="D1550" s="93">
        <v>27090000</v>
      </c>
      <c r="E1550" s="93">
        <v>27089745.199999999</v>
      </c>
    </row>
    <row r="1551" spans="2:5">
      <c r="B1551" s="121" t="s">
        <v>504</v>
      </c>
      <c r="C1551" s="93">
        <v>2483832</v>
      </c>
      <c r="D1551" s="93">
        <v>2</v>
      </c>
      <c r="E1551" s="93">
        <v>0</v>
      </c>
    </row>
    <row r="1552" spans="2:5">
      <c r="B1552" s="123" t="s">
        <v>994</v>
      </c>
      <c r="C1552" s="93">
        <v>2483832</v>
      </c>
      <c r="D1552" s="93">
        <v>2</v>
      </c>
      <c r="E1552" s="93">
        <v>0</v>
      </c>
    </row>
    <row r="1553" spans="2:5">
      <c r="B1553" s="121" t="s">
        <v>3066</v>
      </c>
      <c r="C1553" s="93">
        <v>0</v>
      </c>
      <c r="D1553" s="93">
        <v>46303914.260000005</v>
      </c>
      <c r="E1553" s="93">
        <v>45130223.840000004</v>
      </c>
    </row>
    <row r="1554" spans="2:5">
      <c r="B1554" s="123" t="s">
        <v>3067</v>
      </c>
      <c r="C1554" s="93">
        <v>0</v>
      </c>
      <c r="D1554" s="93">
        <v>46303914.260000005</v>
      </c>
      <c r="E1554" s="93">
        <v>45130223.840000004</v>
      </c>
    </row>
    <row r="1555" spans="2:5">
      <c r="B1555" s="121" t="s">
        <v>1374</v>
      </c>
      <c r="C1555" s="93">
        <v>0</v>
      </c>
      <c r="D1555" s="93">
        <v>15503494</v>
      </c>
      <c r="E1555" s="93">
        <v>15503493.18</v>
      </c>
    </row>
    <row r="1556" spans="2:5">
      <c r="B1556" s="123" t="s">
        <v>1375</v>
      </c>
      <c r="C1556" s="93">
        <v>0</v>
      </c>
      <c r="D1556" s="93">
        <v>15503494</v>
      </c>
      <c r="E1556" s="93">
        <v>15503493.18</v>
      </c>
    </row>
    <row r="1557" spans="2:5">
      <c r="B1557" s="121" t="s">
        <v>505</v>
      </c>
      <c r="C1557" s="93">
        <v>1499669</v>
      </c>
      <c r="D1557" s="93">
        <v>1</v>
      </c>
      <c r="E1557" s="93">
        <v>0</v>
      </c>
    </row>
    <row r="1558" spans="2:5">
      <c r="B1558" s="123" t="s">
        <v>995</v>
      </c>
      <c r="C1558" s="93">
        <v>1499669</v>
      </c>
      <c r="D1558" s="93">
        <v>1</v>
      </c>
      <c r="E1558" s="93">
        <v>0</v>
      </c>
    </row>
    <row r="1559" spans="2:5">
      <c r="B1559" s="121" t="s">
        <v>1452</v>
      </c>
      <c r="C1559" s="93">
        <v>0</v>
      </c>
      <c r="D1559" s="93">
        <v>10000000</v>
      </c>
      <c r="E1559" s="93">
        <v>10000000</v>
      </c>
    </row>
    <row r="1560" spans="2:5">
      <c r="B1560" s="123" t="s">
        <v>1453</v>
      </c>
      <c r="C1560" s="93">
        <v>0</v>
      </c>
      <c r="D1560" s="93">
        <v>10000000</v>
      </c>
      <c r="E1560" s="93">
        <v>10000000</v>
      </c>
    </row>
    <row r="1561" spans="2:5">
      <c r="B1561" s="120" t="s">
        <v>304</v>
      </c>
      <c r="C1561" s="108">
        <v>0</v>
      </c>
      <c r="D1561" s="108">
        <v>10000000</v>
      </c>
      <c r="E1561" s="108">
        <v>9036253.0199999996</v>
      </c>
    </row>
    <row r="1562" spans="2:5">
      <c r="B1562" s="121" t="s">
        <v>1452</v>
      </c>
      <c r="C1562" s="93">
        <v>0</v>
      </c>
      <c r="D1562" s="93">
        <v>10000000</v>
      </c>
      <c r="E1562" s="93">
        <v>9036253.0199999996</v>
      </c>
    </row>
    <row r="1563" spans="2:5">
      <c r="B1563" s="123" t="s">
        <v>1453</v>
      </c>
      <c r="C1563" s="93">
        <v>0</v>
      </c>
      <c r="D1563" s="93">
        <v>10000000</v>
      </c>
      <c r="E1563" s="93">
        <v>9036253.0199999996</v>
      </c>
    </row>
    <row r="1564" spans="2:5">
      <c r="B1564" s="120" t="s">
        <v>291</v>
      </c>
      <c r="C1564" s="108">
        <v>15381436</v>
      </c>
      <c r="D1564" s="108">
        <v>15381436</v>
      </c>
      <c r="E1564" s="108">
        <v>0</v>
      </c>
    </row>
    <row r="1565" spans="2:5">
      <c r="B1565" s="121" t="s">
        <v>288</v>
      </c>
      <c r="C1565" s="93">
        <v>11755940</v>
      </c>
      <c r="D1565" s="93">
        <v>11755940</v>
      </c>
      <c r="E1565" s="93">
        <v>0</v>
      </c>
    </row>
    <row r="1566" spans="2:5">
      <c r="B1566" s="123" t="s">
        <v>996</v>
      </c>
      <c r="C1566" s="93">
        <v>234000</v>
      </c>
      <c r="D1566" s="93">
        <v>234000</v>
      </c>
      <c r="E1566" s="93">
        <v>0</v>
      </c>
    </row>
    <row r="1567" spans="2:5">
      <c r="B1567" s="123" t="s">
        <v>997</v>
      </c>
      <c r="C1567" s="93">
        <v>11521940</v>
      </c>
      <c r="D1567" s="93">
        <v>11521940</v>
      </c>
      <c r="E1567" s="93">
        <v>0</v>
      </c>
    </row>
    <row r="1568" spans="2:5">
      <c r="B1568" s="121" t="s">
        <v>3266</v>
      </c>
      <c r="C1568" s="93">
        <v>3625496</v>
      </c>
      <c r="D1568" s="93">
        <v>3625496</v>
      </c>
      <c r="E1568" s="93">
        <v>0</v>
      </c>
    </row>
    <row r="1569" spans="2:5">
      <c r="B1569" s="123" t="s">
        <v>998</v>
      </c>
      <c r="C1569" s="93">
        <v>3625496</v>
      </c>
      <c r="D1569" s="93">
        <v>3625496</v>
      </c>
      <c r="E1569" s="93">
        <v>0</v>
      </c>
    </row>
    <row r="1570" spans="2:5">
      <c r="B1570" s="122" t="s">
        <v>506</v>
      </c>
      <c r="C1570" s="93">
        <v>1787798715</v>
      </c>
      <c r="D1570" s="93">
        <v>1585913784.0700002</v>
      </c>
      <c r="E1570" s="93">
        <v>1415397499.3299999</v>
      </c>
    </row>
    <row r="1571" spans="2:5">
      <c r="B1571" s="120" t="s">
        <v>287</v>
      </c>
      <c r="C1571" s="108">
        <v>1774470715</v>
      </c>
      <c r="D1571" s="108">
        <v>1552585784.0700002</v>
      </c>
      <c r="E1571" s="108">
        <v>1415397499.3299999</v>
      </c>
    </row>
    <row r="1572" spans="2:5">
      <c r="B1572" s="121" t="s">
        <v>288</v>
      </c>
      <c r="C1572" s="93">
        <v>2050000</v>
      </c>
      <c r="D1572" s="93">
        <v>2050000</v>
      </c>
      <c r="E1572" s="93">
        <v>0</v>
      </c>
    </row>
    <row r="1573" spans="2:5">
      <c r="B1573" s="123" t="s">
        <v>999</v>
      </c>
      <c r="C1573" s="93">
        <v>2050000</v>
      </c>
      <c r="D1573" s="93">
        <v>2050000</v>
      </c>
      <c r="E1573" s="93">
        <v>0</v>
      </c>
    </row>
    <row r="1574" spans="2:5">
      <c r="B1574" s="121" t="s">
        <v>3267</v>
      </c>
      <c r="C1574" s="93">
        <v>0</v>
      </c>
      <c r="D1574" s="93">
        <v>2070205.24</v>
      </c>
      <c r="E1574" s="93">
        <v>1639531.35</v>
      </c>
    </row>
    <row r="1575" spans="2:5">
      <c r="B1575" s="123" t="s">
        <v>1669</v>
      </c>
      <c r="C1575" s="93">
        <v>0</v>
      </c>
      <c r="D1575" s="93">
        <v>2070205.24</v>
      </c>
      <c r="E1575" s="93">
        <v>1639531.35</v>
      </c>
    </row>
    <row r="1576" spans="2:5">
      <c r="B1576" s="121" t="s">
        <v>507</v>
      </c>
      <c r="C1576" s="93">
        <v>791959</v>
      </c>
      <c r="D1576" s="93">
        <v>791959</v>
      </c>
      <c r="E1576" s="93">
        <v>712762.92</v>
      </c>
    </row>
    <row r="1577" spans="2:5">
      <c r="B1577" s="123" t="s">
        <v>1000</v>
      </c>
      <c r="C1577" s="93">
        <v>791959</v>
      </c>
      <c r="D1577" s="93">
        <v>791959</v>
      </c>
      <c r="E1577" s="93">
        <v>712762.92</v>
      </c>
    </row>
    <row r="1578" spans="2:5">
      <c r="B1578" s="121" t="s">
        <v>1670</v>
      </c>
      <c r="C1578" s="93">
        <v>0</v>
      </c>
      <c r="D1578" s="93">
        <v>4997397.4000000004</v>
      </c>
      <c r="E1578" s="93">
        <v>3078364.12</v>
      </c>
    </row>
    <row r="1579" spans="2:5">
      <c r="B1579" s="123" t="s">
        <v>1671</v>
      </c>
      <c r="C1579" s="93">
        <v>0</v>
      </c>
      <c r="D1579" s="93">
        <v>4997397.4000000004</v>
      </c>
      <c r="E1579" s="93">
        <v>3078364.12</v>
      </c>
    </row>
    <row r="1580" spans="2:5">
      <c r="B1580" s="121" t="s">
        <v>1672</v>
      </c>
      <c r="C1580" s="93">
        <v>0</v>
      </c>
      <c r="D1580" s="93">
        <v>3404824.8400000003</v>
      </c>
      <c r="E1580" s="93">
        <v>2758818.73</v>
      </c>
    </row>
    <row r="1581" spans="2:5">
      <c r="B1581" s="123" t="s">
        <v>1673</v>
      </c>
      <c r="C1581" s="93">
        <v>0</v>
      </c>
      <c r="D1581" s="93">
        <v>3404824.8400000003</v>
      </c>
      <c r="E1581" s="93">
        <v>2758818.73</v>
      </c>
    </row>
    <row r="1582" spans="2:5">
      <c r="B1582" s="121" t="s">
        <v>1674</v>
      </c>
      <c r="C1582" s="93">
        <v>0</v>
      </c>
      <c r="D1582" s="93">
        <v>2070202.24</v>
      </c>
      <c r="E1582" s="93">
        <v>1639531.36</v>
      </c>
    </row>
    <row r="1583" spans="2:5">
      <c r="B1583" s="123" t="s">
        <v>1675</v>
      </c>
      <c r="C1583" s="93">
        <v>0</v>
      </c>
      <c r="D1583" s="93">
        <v>2070202.24</v>
      </c>
      <c r="E1583" s="93">
        <v>1639531.36</v>
      </c>
    </row>
    <row r="1584" spans="2:5">
      <c r="B1584" s="121" t="s">
        <v>1676</v>
      </c>
      <c r="C1584" s="93">
        <v>0</v>
      </c>
      <c r="D1584" s="93">
        <v>3404824.8400000003</v>
      </c>
      <c r="E1584" s="93">
        <v>2758818.73</v>
      </c>
    </row>
    <row r="1585" spans="2:5">
      <c r="B1585" s="123" t="s">
        <v>1677</v>
      </c>
      <c r="C1585" s="93">
        <v>0</v>
      </c>
      <c r="D1585" s="93">
        <v>3404824.8400000003</v>
      </c>
      <c r="E1585" s="93">
        <v>2758818.73</v>
      </c>
    </row>
    <row r="1586" spans="2:5">
      <c r="B1586" s="121" t="s">
        <v>1678</v>
      </c>
      <c r="C1586" s="93">
        <v>0</v>
      </c>
      <c r="D1586" s="93">
        <v>3404824.8400000003</v>
      </c>
      <c r="E1586" s="93">
        <v>2758818.73</v>
      </c>
    </row>
    <row r="1587" spans="2:5">
      <c r="B1587" s="123" t="s">
        <v>1679</v>
      </c>
      <c r="C1587" s="93">
        <v>0</v>
      </c>
      <c r="D1587" s="93">
        <v>3404824.8400000003</v>
      </c>
      <c r="E1587" s="93">
        <v>2758818.73</v>
      </c>
    </row>
    <row r="1588" spans="2:5">
      <c r="B1588" s="121" t="s">
        <v>1680</v>
      </c>
      <c r="C1588" s="93">
        <v>0</v>
      </c>
      <c r="D1588" s="93">
        <v>3404824.8400000003</v>
      </c>
      <c r="E1588" s="93">
        <v>2758818.73</v>
      </c>
    </row>
    <row r="1589" spans="2:5">
      <c r="B1589" s="123" t="s">
        <v>1681</v>
      </c>
      <c r="C1589" s="93">
        <v>0</v>
      </c>
      <c r="D1589" s="93">
        <v>3404824.8400000003</v>
      </c>
      <c r="E1589" s="93">
        <v>2758818.73</v>
      </c>
    </row>
    <row r="1590" spans="2:5">
      <c r="B1590" s="121" t="s">
        <v>1682</v>
      </c>
      <c r="C1590" s="93">
        <v>0</v>
      </c>
      <c r="D1590" s="93">
        <v>10096432.52</v>
      </c>
      <c r="E1590" s="93">
        <v>3078364.12</v>
      </c>
    </row>
    <row r="1591" spans="2:5">
      <c r="B1591" s="123" t="s">
        <v>1683</v>
      </c>
      <c r="C1591" s="93">
        <v>0</v>
      </c>
      <c r="D1591" s="93">
        <v>10096432.52</v>
      </c>
      <c r="E1591" s="93">
        <v>3078364.12</v>
      </c>
    </row>
    <row r="1592" spans="2:5">
      <c r="B1592" s="121" t="s">
        <v>1684</v>
      </c>
      <c r="C1592" s="93">
        <v>0</v>
      </c>
      <c r="D1592" s="93">
        <v>3404826.3400000003</v>
      </c>
      <c r="E1592" s="93">
        <v>2758818.73</v>
      </c>
    </row>
    <row r="1593" spans="2:5">
      <c r="B1593" s="123" t="s">
        <v>1685</v>
      </c>
      <c r="C1593" s="93">
        <v>0</v>
      </c>
      <c r="D1593" s="93">
        <v>3404826.3400000003</v>
      </c>
      <c r="E1593" s="93">
        <v>2758818.73</v>
      </c>
    </row>
    <row r="1594" spans="2:5">
      <c r="B1594" s="121" t="s">
        <v>1686</v>
      </c>
      <c r="C1594" s="93">
        <v>0</v>
      </c>
      <c r="D1594" s="93">
        <v>3939704.52</v>
      </c>
      <c r="E1594" s="93">
        <v>3078364.12</v>
      </c>
    </row>
    <row r="1595" spans="2:5">
      <c r="B1595" s="123" t="s">
        <v>1687</v>
      </c>
      <c r="C1595" s="93">
        <v>0</v>
      </c>
      <c r="D1595" s="93">
        <v>3939704.52</v>
      </c>
      <c r="E1595" s="93">
        <v>3078364.12</v>
      </c>
    </row>
    <row r="1596" spans="2:5">
      <c r="B1596" s="121" t="s">
        <v>508</v>
      </c>
      <c r="C1596" s="93">
        <v>1071015</v>
      </c>
      <c r="D1596" s="93">
        <v>1071015</v>
      </c>
      <c r="E1596" s="93">
        <v>951481</v>
      </c>
    </row>
    <row r="1597" spans="2:5">
      <c r="B1597" s="123" t="s">
        <v>1001</v>
      </c>
      <c r="C1597" s="93">
        <v>1071015</v>
      </c>
      <c r="D1597" s="93">
        <v>1071015</v>
      </c>
      <c r="E1597" s="93">
        <v>951481</v>
      </c>
    </row>
    <row r="1598" spans="2:5">
      <c r="B1598" s="121" t="s">
        <v>509</v>
      </c>
      <c r="C1598" s="93">
        <v>9371457</v>
      </c>
      <c r="D1598" s="93">
        <v>25795075</v>
      </c>
      <c r="E1598" s="93">
        <v>25616144.189999998</v>
      </c>
    </row>
    <row r="1599" spans="2:5">
      <c r="B1599" s="123" t="s">
        <v>1002</v>
      </c>
      <c r="C1599" s="93">
        <v>9371457</v>
      </c>
      <c r="D1599" s="93">
        <v>25795075</v>
      </c>
      <c r="E1599" s="93">
        <v>25616144.189999998</v>
      </c>
    </row>
    <row r="1600" spans="2:5">
      <c r="B1600" s="121" t="s">
        <v>510</v>
      </c>
      <c r="C1600" s="93">
        <v>583800000</v>
      </c>
      <c r="D1600" s="93">
        <v>275000000</v>
      </c>
      <c r="E1600" s="93">
        <v>247807863.94</v>
      </c>
    </row>
    <row r="1601" spans="2:5">
      <c r="B1601" s="123" t="s">
        <v>1003</v>
      </c>
      <c r="C1601" s="93">
        <v>583800000</v>
      </c>
      <c r="D1601" s="93">
        <v>275000000</v>
      </c>
      <c r="E1601" s="93">
        <v>247807863.94</v>
      </c>
    </row>
    <row r="1602" spans="2:5">
      <c r="B1602" s="121" t="s">
        <v>511</v>
      </c>
      <c r="C1602" s="93">
        <v>2115619</v>
      </c>
      <c r="D1602" s="93">
        <v>2</v>
      </c>
      <c r="E1602" s="93">
        <v>0</v>
      </c>
    </row>
    <row r="1603" spans="2:5">
      <c r="B1603" s="123" t="s">
        <v>1004</v>
      </c>
      <c r="C1603" s="93">
        <v>2115619</v>
      </c>
      <c r="D1603" s="93">
        <v>2</v>
      </c>
      <c r="E1603" s="93">
        <v>0</v>
      </c>
    </row>
    <row r="1604" spans="2:5">
      <c r="B1604" s="121" t="s">
        <v>512</v>
      </c>
      <c r="C1604" s="93">
        <v>8693414</v>
      </c>
      <c r="D1604" s="93">
        <v>54944451.629999995</v>
      </c>
      <c r="E1604" s="93">
        <v>47786533.629999995</v>
      </c>
    </row>
    <row r="1605" spans="2:5">
      <c r="B1605" s="123" t="s">
        <v>1005</v>
      </c>
      <c r="C1605" s="93">
        <v>8693414</v>
      </c>
      <c r="D1605" s="93">
        <v>54944451.629999995</v>
      </c>
      <c r="E1605" s="93">
        <v>47786533.629999995</v>
      </c>
    </row>
    <row r="1606" spans="2:5">
      <c r="B1606" s="121" t="s">
        <v>2610</v>
      </c>
      <c r="C1606" s="93">
        <v>0</v>
      </c>
      <c r="D1606" s="93">
        <v>28506232.52</v>
      </c>
      <c r="E1606" s="93">
        <v>28506232.52</v>
      </c>
    </row>
    <row r="1607" spans="2:5">
      <c r="B1607" s="123" t="s">
        <v>2611</v>
      </c>
      <c r="C1607" s="93">
        <v>0</v>
      </c>
      <c r="D1607" s="93">
        <v>28506232.52</v>
      </c>
      <c r="E1607" s="93">
        <v>28506232.52</v>
      </c>
    </row>
    <row r="1608" spans="2:5">
      <c r="B1608" s="121" t="s">
        <v>1967</v>
      </c>
      <c r="C1608" s="93">
        <v>0</v>
      </c>
      <c r="D1608" s="93">
        <v>1769021.72</v>
      </c>
      <c r="E1608" s="93">
        <v>0</v>
      </c>
    </row>
    <row r="1609" spans="2:5">
      <c r="B1609" s="123" t="s">
        <v>1968</v>
      </c>
      <c r="C1609" s="93">
        <v>0</v>
      </c>
      <c r="D1609" s="93">
        <v>1769021.72</v>
      </c>
      <c r="E1609" s="93">
        <v>0</v>
      </c>
    </row>
    <row r="1610" spans="2:5">
      <c r="B1610" s="121" t="s">
        <v>1969</v>
      </c>
      <c r="C1610" s="93">
        <v>0</v>
      </c>
      <c r="D1610" s="93">
        <v>2931376.05</v>
      </c>
      <c r="E1610" s="93">
        <v>0</v>
      </c>
    </row>
    <row r="1611" spans="2:5">
      <c r="B1611" s="123" t="s">
        <v>1970</v>
      </c>
      <c r="C1611" s="93">
        <v>0</v>
      </c>
      <c r="D1611" s="93">
        <v>2931376.05</v>
      </c>
      <c r="E1611" s="93">
        <v>0</v>
      </c>
    </row>
    <row r="1612" spans="2:5">
      <c r="B1612" s="121" t="s">
        <v>1971</v>
      </c>
      <c r="C1612" s="93">
        <v>0</v>
      </c>
      <c r="D1612" s="93">
        <v>2931376.05</v>
      </c>
      <c r="E1612" s="93">
        <v>0</v>
      </c>
    </row>
    <row r="1613" spans="2:5">
      <c r="B1613" s="123" t="s">
        <v>1972</v>
      </c>
      <c r="C1613" s="93">
        <v>0</v>
      </c>
      <c r="D1613" s="93">
        <v>2931376.05</v>
      </c>
      <c r="E1613" s="93">
        <v>0</v>
      </c>
    </row>
    <row r="1614" spans="2:5">
      <c r="B1614" s="121" t="s">
        <v>1973</v>
      </c>
      <c r="C1614" s="93">
        <v>0</v>
      </c>
      <c r="D1614" s="93">
        <v>1769021.72</v>
      </c>
      <c r="E1614" s="93">
        <v>0</v>
      </c>
    </row>
    <row r="1615" spans="2:5">
      <c r="B1615" s="123" t="s">
        <v>1974</v>
      </c>
      <c r="C1615" s="93">
        <v>0</v>
      </c>
      <c r="D1615" s="93">
        <v>1769021.72</v>
      </c>
      <c r="E1615" s="93">
        <v>0</v>
      </c>
    </row>
    <row r="1616" spans="2:5">
      <c r="B1616" s="121" t="s">
        <v>1975</v>
      </c>
      <c r="C1616" s="93">
        <v>0</v>
      </c>
      <c r="D1616" s="93">
        <v>2931376.05</v>
      </c>
      <c r="E1616" s="93">
        <v>0</v>
      </c>
    </row>
    <row r="1617" spans="2:5">
      <c r="B1617" s="123" t="s">
        <v>1976</v>
      </c>
      <c r="C1617" s="93">
        <v>0</v>
      </c>
      <c r="D1617" s="93">
        <v>2931376.05</v>
      </c>
      <c r="E1617" s="93">
        <v>0</v>
      </c>
    </row>
    <row r="1618" spans="2:5">
      <c r="B1618" s="121" t="s">
        <v>1977</v>
      </c>
      <c r="C1618" s="93">
        <v>0</v>
      </c>
      <c r="D1618" s="93">
        <v>1235223.4099999999</v>
      </c>
      <c r="E1618" s="93">
        <v>0</v>
      </c>
    </row>
    <row r="1619" spans="2:5">
      <c r="B1619" s="123" t="s">
        <v>1978</v>
      </c>
      <c r="C1619" s="93">
        <v>0</v>
      </c>
      <c r="D1619" s="93">
        <v>1235223.4099999999</v>
      </c>
      <c r="E1619" s="93">
        <v>0</v>
      </c>
    </row>
    <row r="1620" spans="2:5">
      <c r="B1620" s="121" t="s">
        <v>3268</v>
      </c>
      <c r="C1620" s="93">
        <v>0</v>
      </c>
      <c r="D1620" s="93">
        <v>7580793.3300000001</v>
      </c>
      <c r="E1620" s="93">
        <v>0</v>
      </c>
    </row>
    <row r="1621" spans="2:5">
      <c r="B1621" s="123" t="s">
        <v>1979</v>
      </c>
      <c r="C1621" s="93">
        <v>0</v>
      </c>
      <c r="D1621" s="93">
        <v>7580793.3300000001</v>
      </c>
      <c r="E1621" s="93">
        <v>0</v>
      </c>
    </row>
    <row r="1622" spans="2:5">
      <c r="B1622" s="121" t="s">
        <v>513</v>
      </c>
      <c r="C1622" s="93">
        <v>250254236</v>
      </c>
      <c r="D1622" s="93">
        <v>620110865</v>
      </c>
      <c r="E1622" s="93">
        <v>620110865</v>
      </c>
    </row>
    <row r="1623" spans="2:5">
      <c r="B1623" s="123" t="s">
        <v>1006</v>
      </c>
      <c r="C1623" s="93">
        <v>250254236</v>
      </c>
      <c r="D1623" s="93">
        <v>620110865</v>
      </c>
      <c r="E1623" s="93">
        <v>620110865</v>
      </c>
    </row>
    <row r="1624" spans="2:5">
      <c r="B1624" s="121" t="s">
        <v>1980</v>
      </c>
      <c r="C1624" s="93">
        <v>0</v>
      </c>
      <c r="D1624" s="93">
        <v>8875036.9000000004</v>
      </c>
      <c r="E1624" s="93">
        <v>0</v>
      </c>
    </row>
    <row r="1625" spans="2:5">
      <c r="B1625" s="123" t="s">
        <v>1981</v>
      </c>
      <c r="C1625" s="93">
        <v>0</v>
      </c>
      <c r="D1625" s="93">
        <v>8875036.9000000004</v>
      </c>
      <c r="E1625" s="93">
        <v>0</v>
      </c>
    </row>
    <row r="1626" spans="2:5">
      <c r="B1626" s="121" t="s">
        <v>1982</v>
      </c>
      <c r="C1626" s="93">
        <v>0</v>
      </c>
      <c r="D1626" s="93">
        <v>1769021.72</v>
      </c>
      <c r="E1626" s="93">
        <v>0</v>
      </c>
    </row>
    <row r="1627" spans="2:5">
      <c r="B1627" s="123" t="s">
        <v>1983</v>
      </c>
      <c r="C1627" s="93">
        <v>0</v>
      </c>
      <c r="D1627" s="93">
        <v>1769021.72</v>
      </c>
      <c r="E1627" s="93">
        <v>0</v>
      </c>
    </row>
    <row r="1628" spans="2:5">
      <c r="B1628" s="121" t="s">
        <v>1984</v>
      </c>
      <c r="C1628" s="93">
        <v>0</v>
      </c>
      <c r="D1628" s="93">
        <v>2931376.05</v>
      </c>
      <c r="E1628" s="93">
        <v>0</v>
      </c>
    </row>
    <row r="1629" spans="2:5">
      <c r="B1629" s="123" t="s">
        <v>1985</v>
      </c>
      <c r="C1629" s="93">
        <v>0</v>
      </c>
      <c r="D1629" s="93">
        <v>2931376.05</v>
      </c>
      <c r="E1629" s="93">
        <v>0</v>
      </c>
    </row>
    <row r="1630" spans="2:5">
      <c r="B1630" s="121" t="s">
        <v>1986</v>
      </c>
      <c r="C1630" s="93">
        <v>0</v>
      </c>
      <c r="D1630" s="93">
        <v>2931376.05</v>
      </c>
      <c r="E1630" s="93">
        <v>0</v>
      </c>
    </row>
    <row r="1631" spans="2:5">
      <c r="B1631" s="123" t="s">
        <v>1987</v>
      </c>
      <c r="C1631" s="93">
        <v>0</v>
      </c>
      <c r="D1631" s="93">
        <v>2931376.05</v>
      </c>
      <c r="E1631" s="93">
        <v>0</v>
      </c>
    </row>
    <row r="1632" spans="2:5">
      <c r="B1632" s="121" t="s">
        <v>1988</v>
      </c>
      <c r="C1632" s="93">
        <v>0</v>
      </c>
      <c r="D1632" s="93">
        <v>1235223.4099999999</v>
      </c>
      <c r="E1632" s="93">
        <v>0</v>
      </c>
    </row>
    <row r="1633" spans="2:5">
      <c r="B1633" s="123" t="s">
        <v>1989</v>
      </c>
      <c r="C1633" s="93">
        <v>0</v>
      </c>
      <c r="D1633" s="93">
        <v>1235223.4099999999</v>
      </c>
      <c r="E1633" s="93">
        <v>0</v>
      </c>
    </row>
    <row r="1634" spans="2:5">
      <c r="B1634" s="121" t="s">
        <v>1990</v>
      </c>
      <c r="C1634" s="93">
        <v>0</v>
      </c>
      <c r="D1634" s="93">
        <v>1798950.01</v>
      </c>
      <c r="E1634" s="93">
        <v>0</v>
      </c>
    </row>
    <row r="1635" spans="2:5">
      <c r="B1635" s="123" t="s">
        <v>1991</v>
      </c>
      <c r="C1635" s="93">
        <v>0</v>
      </c>
      <c r="D1635" s="93">
        <v>1798950.01</v>
      </c>
      <c r="E1635" s="93">
        <v>0</v>
      </c>
    </row>
    <row r="1636" spans="2:5">
      <c r="B1636" s="121" t="s">
        <v>3269</v>
      </c>
      <c r="C1636" s="93">
        <v>0</v>
      </c>
      <c r="D1636" s="93">
        <v>1682888.72</v>
      </c>
      <c r="E1636" s="93">
        <v>0</v>
      </c>
    </row>
    <row r="1637" spans="2:5">
      <c r="B1637" s="123" t="s">
        <v>1992</v>
      </c>
      <c r="C1637" s="93">
        <v>0</v>
      </c>
      <c r="D1637" s="93">
        <v>1682888.72</v>
      </c>
      <c r="E1637" s="93">
        <v>0</v>
      </c>
    </row>
    <row r="1638" spans="2:5">
      <c r="B1638" s="121" t="s">
        <v>514</v>
      </c>
      <c r="C1638" s="93">
        <v>12333353</v>
      </c>
      <c r="D1638" s="93">
        <v>1.45</v>
      </c>
      <c r="E1638" s="93">
        <v>0</v>
      </c>
    </row>
    <row r="1639" spans="2:5">
      <c r="B1639" s="123" t="s">
        <v>1007</v>
      </c>
      <c r="C1639" s="93">
        <v>12333353</v>
      </c>
      <c r="D1639" s="93">
        <v>1.45</v>
      </c>
      <c r="E1639" s="93">
        <v>0</v>
      </c>
    </row>
    <row r="1640" spans="2:5">
      <c r="B1640" s="121" t="s">
        <v>3270</v>
      </c>
      <c r="C1640" s="93">
        <v>0</v>
      </c>
      <c r="D1640" s="93">
        <v>2802176.05</v>
      </c>
      <c r="E1640" s="93">
        <v>0</v>
      </c>
    </row>
    <row r="1641" spans="2:5">
      <c r="B1641" s="123" t="s">
        <v>1993</v>
      </c>
      <c r="C1641" s="93">
        <v>0</v>
      </c>
      <c r="D1641" s="93">
        <v>2802176.05</v>
      </c>
      <c r="E1641" s="93">
        <v>0</v>
      </c>
    </row>
    <row r="1642" spans="2:5">
      <c r="B1642" s="121" t="s">
        <v>515</v>
      </c>
      <c r="C1642" s="93">
        <v>3615287</v>
      </c>
      <c r="D1642" s="93">
        <v>570456</v>
      </c>
      <c r="E1642" s="93">
        <v>0</v>
      </c>
    </row>
    <row r="1643" spans="2:5">
      <c r="B1643" s="123" t="s">
        <v>1008</v>
      </c>
      <c r="C1643" s="93">
        <v>3615287</v>
      </c>
      <c r="D1643" s="93">
        <v>570456</v>
      </c>
      <c r="E1643" s="93">
        <v>0</v>
      </c>
    </row>
    <row r="1644" spans="2:5">
      <c r="B1644" s="121" t="s">
        <v>3068</v>
      </c>
      <c r="C1644" s="93">
        <v>0</v>
      </c>
      <c r="D1644" s="93">
        <v>101239439.11000001</v>
      </c>
      <c r="E1644" s="93">
        <v>81065384.99000001</v>
      </c>
    </row>
    <row r="1645" spans="2:5">
      <c r="B1645" s="123" t="s">
        <v>3069</v>
      </c>
      <c r="C1645" s="93">
        <v>0</v>
      </c>
      <c r="D1645" s="93">
        <v>101239439.11000001</v>
      </c>
      <c r="E1645" s="93">
        <v>81065384.99000001</v>
      </c>
    </row>
    <row r="1646" spans="2:5">
      <c r="B1646" s="121" t="s">
        <v>516</v>
      </c>
      <c r="C1646" s="93">
        <v>891026954</v>
      </c>
      <c r="D1646" s="93">
        <v>355888254.5</v>
      </c>
      <c r="E1646" s="93">
        <v>336531982.41999996</v>
      </c>
    </row>
    <row r="1647" spans="2:5">
      <c r="B1647" s="123" t="s">
        <v>1009</v>
      </c>
      <c r="C1647" s="93">
        <v>891026954</v>
      </c>
      <c r="D1647" s="93">
        <v>355888254.5</v>
      </c>
      <c r="E1647" s="93">
        <v>336531982.41999996</v>
      </c>
    </row>
    <row r="1648" spans="2:5">
      <c r="B1648" s="121" t="s">
        <v>517</v>
      </c>
      <c r="C1648" s="93">
        <v>2483832</v>
      </c>
      <c r="D1648" s="93">
        <v>2</v>
      </c>
      <c r="E1648" s="93">
        <v>0</v>
      </c>
    </row>
    <row r="1649" spans="2:5">
      <c r="B1649" s="123" t="s">
        <v>1010</v>
      </c>
      <c r="C1649" s="93">
        <v>2483832</v>
      </c>
      <c r="D1649" s="93">
        <v>2</v>
      </c>
      <c r="E1649" s="93">
        <v>0</v>
      </c>
    </row>
    <row r="1650" spans="2:5">
      <c r="B1650" s="121" t="s">
        <v>518</v>
      </c>
      <c r="C1650" s="93">
        <v>6863589</v>
      </c>
      <c r="D1650" s="93">
        <v>1245726</v>
      </c>
      <c r="E1650" s="93">
        <v>0</v>
      </c>
    </row>
    <row r="1651" spans="2:5">
      <c r="B1651" s="123" t="s">
        <v>1011</v>
      </c>
      <c r="C1651" s="93">
        <v>6863589</v>
      </c>
      <c r="D1651" s="93">
        <v>1245726</v>
      </c>
      <c r="E1651" s="93">
        <v>0</v>
      </c>
    </row>
    <row r="1652" spans="2:5">
      <c r="B1652" s="120" t="s">
        <v>304</v>
      </c>
      <c r="C1652" s="108">
        <v>0</v>
      </c>
      <c r="D1652" s="108">
        <v>20000000</v>
      </c>
      <c r="E1652" s="108">
        <v>0</v>
      </c>
    </row>
    <row r="1653" spans="2:5">
      <c r="B1653" s="121" t="s">
        <v>2610</v>
      </c>
      <c r="C1653" s="93">
        <v>0</v>
      </c>
      <c r="D1653" s="93">
        <v>20000000</v>
      </c>
      <c r="E1653" s="93">
        <v>0</v>
      </c>
    </row>
    <row r="1654" spans="2:5">
      <c r="B1654" s="123" t="s">
        <v>2611</v>
      </c>
      <c r="C1654" s="93">
        <v>0</v>
      </c>
      <c r="D1654" s="93">
        <v>20000000</v>
      </c>
      <c r="E1654" s="93">
        <v>0</v>
      </c>
    </row>
    <row r="1655" spans="2:5">
      <c r="B1655" s="120" t="s">
        <v>291</v>
      </c>
      <c r="C1655" s="108">
        <v>13328000</v>
      </c>
      <c r="D1655" s="108">
        <v>13328000</v>
      </c>
      <c r="E1655" s="108">
        <v>0</v>
      </c>
    </row>
    <row r="1656" spans="2:5">
      <c r="B1656" s="121" t="s">
        <v>288</v>
      </c>
      <c r="C1656" s="93">
        <v>13328000</v>
      </c>
      <c r="D1656" s="93">
        <v>13328000</v>
      </c>
      <c r="E1656" s="93">
        <v>0</v>
      </c>
    </row>
    <row r="1657" spans="2:5">
      <c r="B1657" s="123" t="s">
        <v>999</v>
      </c>
      <c r="C1657" s="93">
        <v>13328000</v>
      </c>
      <c r="D1657" s="93">
        <v>13328000</v>
      </c>
      <c r="E1657" s="93">
        <v>0</v>
      </c>
    </row>
    <row r="1658" spans="2:5">
      <c r="B1658" s="122" t="s">
        <v>519</v>
      </c>
      <c r="C1658" s="93">
        <v>1155833545</v>
      </c>
      <c r="D1658" s="93">
        <v>1544855863.9299996</v>
      </c>
      <c r="E1658" s="93">
        <v>947726377.26999986</v>
      </c>
    </row>
    <row r="1659" spans="2:5">
      <c r="B1659" s="120" t="s">
        <v>287</v>
      </c>
      <c r="C1659" s="108">
        <v>1155833545</v>
      </c>
      <c r="D1659" s="108">
        <v>1405061270.2399998</v>
      </c>
      <c r="E1659" s="108">
        <v>889740704.78999996</v>
      </c>
    </row>
    <row r="1660" spans="2:5">
      <c r="B1660" s="121" t="s">
        <v>3271</v>
      </c>
      <c r="C1660" s="93">
        <v>0</v>
      </c>
      <c r="D1660" s="93">
        <v>1694860.0399999998</v>
      </c>
      <c r="E1660" s="93">
        <v>0</v>
      </c>
    </row>
    <row r="1661" spans="2:5">
      <c r="B1661" s="123" t="s">
        <v>2612</v>
      </c>
      <c r="C1661" s="93">
        <v>0</v>
      </c>
      <c r="D1661" s="93">
        <v>1694860.0399999998</v>
      </c>
      <c r="E1661" s="93">
        <v>0</v>
      </c>
    </row>
    <row r="1662" spans="2:5">
      <c r="B1662" s="121" t="s">
        <v>520</v>
      </c>
      <c r="C1662" s="93">
        <v>30000000</v>
      </c>
      <c r="D1662" s="93">
        <v>25600000</v>
      </c>
      <c r="E1662" s="93">
        <v>14634894.18</v>
      </c>
    </row>
    <row r="1663" spans="2:5">
      <c r="B1663" s="123" t="s">
        <v>1012</v>
      </c>
      <c r="C1663" s="93">
        <v>30000000</v>
      </c>
      <c r="D1663" s="93">
        <v>25600000</v>
      </c>
      <c r="E1663" s="93">
        <v>14634894.18</v>
      </c>
    </row>
    <row r="1664" spans="2:5">
      <c r="B1664" s="121" t="s">
        <v>3272</v>
      </c>
      <c r="C1664" s="93">
        <v>28001108</v>
      </c>
      <c r="D1664" s="93">
        <v>66312346.149999999</v>
      </c>
      <c r="E1664" s="93">
        <v>66301821.170000002</v>
      </c>
    </row>
    <row r="1665" spans="2:5">
      <c r="B1665" s="123" t="s">
        <v>1013</v>
      </c>
      <c r="C1665" s="93">
        <v>28001108</v>
      </c>
      <c r="D1665" s="93">
        <v>66312346.149999999</v>
      </c>
      <c r="E1665" s="93">
        <v>66301821.170000002</v>
      </c>
    </row>
    <row r="1666" spans="2:5">
      <c r="B1666" s="121" t="s">
        <v>2613</v>
      </c>
      <c r="C1666" s="93">
        <v>0</v>
      </c>
      <c r="D1666" s="93">
        <v>2822353.28</v>
      </c>
      <c r="E1666" s="93">
        <v>0</v>
      </c>
    </row>
    <row r="1667" spans="2:5">
      <c r="B1667" s="123" t="s">
        <v>2614</v>
      </c>
      <c r="C1667" s="93">
        <v>0</v>
      </c>
      <c r="D1667" s="93">
        <v>2822353.28</v>
      </c>
      <c r="E1667" s="93">
        <v>0</v>
      </c>
    </row>
    <row r="1668" spans="2:5">
      <c r="B1668" s="121" t="s">
        <v>2615</v>
      </c>
      <c r="C1668" s="93">
        <v>0</v>
      </c>
      <c r="D1668" s="93">
        <v>1200530.99</v>
      </c>
      <c r="E1668" s="93">
        <v>0</v>
      </c>
    </row>
    <row r="1669" spans="2:5">
      <c r="B1669" s="123" t="s">
        <v>2616</v>
      </c>
      <c r="C1669" s="93">
        <v>0</v>
      </c>
      <c r="D1669" s="93">
        <v>1200530.99</v>
      </c>
      <c r="E1669" s="93">
        <v>0</v>
      </c>
    </row>
    <row r="1670" spans="2:5">
      <c r="B1670" s="121" t="s">
        <v>2617</v>
      </c>
      <c r="C1670" s="93">
        <v>0</v>
      </c>
      <c r="D1670" s="93">
        <v>2822353.28</v>
      </c>
      <c r="E1670" s="93">
        <v>0</v>
      </c>
    </row>
    <row r="1671" spans="2:5">
      <c r="B1671" s="123" t="s">
        <v>2618</v>
      </c>
      <c r="C1671" s="93">
        <v>0</v>
      </c>
      <c r="D1671" s="93">
        <v>2822353.28</v>
      </c>
      <c r="E1671" s="93">
        <v>0</v>
      </c>
    </row>
    <row r="1672" spans="2:5">
      <c r="B1672" s="121" t="s">
        <v>2619</v>
      </c>
      <c r="C1672" s="93">
        <v>0</v>
      </c>
      <c r="D1672" s="93">
        <v>2822353.28</v>
      </c>
      <c r="E1672" s="93">
        <v>0</v>
      </c>
    </row>
    <row r="1673" spans="2:5">
      <c r="B1673" s="123" t="s">
        <v>2620</v>
      </c>
      <c r="C1673" s="93">
        <v>0</v>
      </c>
      <c r="D1673" s="93">
        <v>2822353.28</v>
      </c>
      <c r="E1673" s="93">
        <v>0</v>
      </c>
    </row>
    <row r="1674" spans="2:5">
      <c r="B1674" s="121" t="s">
        <v>2621</v>
      </c>
      <c r="C1674" s="93">
        <v>0</v>
      </c>
      <c r="D1674" s="93">
        <v>2822353.28</v>
      </c>
      <c r="E1674" s="93">
        <v>0</v>
      </c>
    </row>
    <row r="1675" spans="2:5">
      <c r="B1675" s="123" t="s">
        <v>2622</v>
      </c>
      <c r="C1675" s="93">
        <v>0</v>
      </c>
      <c r="D1675" s="93">
        <v>2822353.28</v>
      </c>
      <c r="E1675" s="93">
        <v>0</v>
      </c>
    </row>
    <row r="1676" spans="2:5">
      <c r="B1676" s="121" t="s">
        <v>3273</v>
      </c>
      <c r="C1676" s="93">
        <v>0</v>
      </c>
      <c r="D1676" s="93">
        <v>2822353.28</v>
      </c>
      <c r="E1676" s="93">
        <v>0</v>
      </c>
    </row>
    <row r="1677" spans="2:5">
      <c r="B1677" s="123" t="s">
        <v>2623</v>
      </c>
      <c r="C1677" s="93">
        <v>0</v>
      </c>
      <c r="D1677" s="93">
        <v>2822353.28</v>
      </c>
      <c r="E1677" s="93">
        <v>0</v>
      </c>
    </row>
    <row r="1678" spans="2:5">
      <c r="B1678" s="121" t="s">
        <v>521</v>
      </c>
      <c r="C1678" s="93">
        <v>137862646</v>
      </c>
      <c r="D1678" s="93">
        <v>40925146</v>
      </c>
      <c r="E1678" s="93">
        <v>11636800</v>
      </c>
    </row>
    <row r="1679" spans="2:5">
      <c r="B1679" s="123" t="s">
        <v>1014</v>
      </c>
      <c r="C1679" s="93">
        <v>137862646</v>
      </c>
      <c r="D1679" s="93">
        <v>40925146</v>
      </c>
      <c r="E1679" s="93">
        <v>11636800</v>
      </c>
    </row>
    <row r="1680" spans="2:5">
      <c r="B1680" s="121" t="s">
        <v>3274</v>
      </c>
      <c r="C1680" s="93">
        <v>0</v>
      </c>
      <c r="D1680" s="93">
        <v>1694860.0399999998</v>
      </c>
      <c r="E1680" s="93">
        <v>0</v>
      </c>
    </row>
    <row r="1681" spans="2:5">
      <c r="B1681" s="123" t="s">
        <v>2624</v>
      </c>
      <c r="C1681" s="93">
        <v>0</v>
      </c>
      <c r="D1681" s="93">
        <v>1694860.0399999998</v>
      </c>
      <c r="E1681" s="93">
        <v>0</v>
      </c>
    </row>
    <row r="1682" spans="2:5">
      <c r="B1682" s="121" t="s">
        <v>1688</v>
      </c>
      <c r="C1682" s="93">
        <v>0</v>
      </c>
      <c r="D1682" s="93">
        <v>7127692.4799999995</v>
      </c>
      <c r="E1682" s="93">
        <v>1651551.38</v>
      </c>
    </row>
    <row r="1683" spans="2:5">
      <c r="B1683" s="123" t="s">
        <v>1689</v>
      </c>
      <c r="C1683" s="93">
        <v>0</v>
      </c>
      <c r="D1683" s="93">
        <v>1651555.3499999999</v>
      </c>
      <c r="E1683" s="93">
        <v>1651551.38</v>
      </c>
    </row>
    <row r="1684" spans="2:5">
      <c r="B1684" s="123" t="s">
        <v>2625</v>
      </c>
      <c r="C1684" s="93">
        <v>0</v>
      </c>
      <c r="D1684" s="93">
        <v>5476137.1299999999</v>
      </c>
      <c r="E1684" s="93">
        <v>0</v>
      </c>
    </row>
    <row r="1685" spans="2:5">
      <c r="B1685" s="121" t="s">
        <v>3275</v>
      </c>
      <c r="C1685" s="93">
        <v>0</v>
      </c>
      <c r="D1685" s="93">
        <v>3979577.37</v>
      </c>
      <c r="E1685" s="93">
        <v>1157222.27</v>
      </c>
    </row>
    <row r="1686" spans="2:5">
      <c r="B1686" s="123" t="s">
        <v>1690</v>
      </c>
      <c r="C1686" s="93">
        <v>0</v>
      </c>
      <c r="D1686" s="93">
        <v>1157224.0900000001</v>
      </c>
      <c r="E1686" s="93">
        <v>1157222.27</v>
      </c>
    </row>
    <row r="1687" spans="2:5">
      <c r="B1687" s="123" t="s">
        <v>2626</v>
      </c>
      <c r="C1687" s="93">
        <v>0</v>
      </c>
      <c r="D1687" s="93">
        <v>2822353.28</v>
      </c>
      <c r="E1687" s="93">
        <v>0</v>
      </c>
    </row>
    <row r="1688" spans="2:5">
      <c r="B1688" s="121" t="s">
        <v>522</v>
      </c>
      <c r="C1688" s="93">
        <v>35000000</v>
      </c>
      <c r="D1688" s="93">
        <v>0</v>
      </c>
      <c r="E1688" s="93">
        <v>0</v>
      </c>
    </row>
    <row r="1689" spans="2:5">
      <c r="B1689" s="123" t="s">
        <v>1015</v>
      </c>
      <c r="C1689" s="93">
        <v>35000000</v>
      </c>
      <c r="D1689" s="93">
        <v>0</v>
      </c>
      <c r="E1689" s="93">
        <v>0</v>
      </c>
    </row>
    <row r="1690" spans="2:5">
      <c r="B1690" s="121" t="s">
        <v>1691</v>
      </c>
      <c r="C1690" s="93">
        <v>0</v>
      </c>
      <c r="D1690" s="93">
        <v>4473906.5999999996</v>
      </c>
      <c r="E1690" s="93">
        <v>2779044.68</v>
      </c>
    </row>
    <row r="1691" spans="2:5">
      <c r="B1691" s="123" t="s">
        <v>1692</v>
      </c>
      <c r="C1691" s="93">
        <v>0</v>
      </c>
      <c r="D1691" s="93">
        <v>2779046.56</v>
      </c>
      <c r="E1691" s="93">
        <v>2779044.68</v>
      </c>
    </row>
    <row r="1692" spans="2:5">
      <c r="B1692" s="123" t="s">
        <v>2627</v>
      </c>
      <c r="C1692" s="93">
        <v>0</v>
      </c>
      <c r="D1692" s="93">
        <v>1694860.0399999998</v>
      </c>
      <c r="E1692" s="93">
        <v>0</v>
      </c>
    </row>
    <row r="1693" spans="2:5">
      <c r="B1693" s="121" t="s">
        <v>1693</v>
      </c>
      <c r="C1693" s="93">
        <v>0</v>
      </c>
      <c r="D1693" s="93">
        <v>6758623.8399999999</v>
      </c>
      <c r="E1693" s="93">
        <v>3936266.95</v>
      </c>
    </row>
    <row r="1694" spans="2:5">
      <c r="B1694" s="123" t="s">
        <v>1694</v>
      </c>
      <c r="C1694" s="93">
        <v>0</v>
      </c>
      <c r="D1694" s="93">
        <v>3936270.56</v>
      </c>
      <c r="E1694" s="93">
        <v>3936266.95</v>
      </c>
    </row>
    <row r="1695" spans="2:5">
      <c r="B1695" s="123" t="s">
        <v>2628</v>
      </c>
      <c r="C1695" s="93">
        <v>0</v>
      </c>
      <c r="D1695" s="93">
        <v>2822353.28</v>
      </c>
      <c r="E1695" s="93">
        <v>0</v>
      </c>
    </row>
    <row r="1696" spans="2:5">
      <c r="B1696" s="121" t="s">
        <v>1695</v>
      </c>
      <c r="C1696" s="93">
        <v>0</v>
      </c>
      <c r="D1696" s="93">
        <v>3979577.37</v>
      </c>
      <c r="E1696" s="93">
        <v>0</v>
      </c>
    </row>
    <row r="1697" spans="2:5">
      <c r="B1697" s="123" t="s">
        <v>1696</v>
      </c>
      <c r="C1697" s="93">
        <v>0</v>
      </c>
      <c r="D1697" s="93">
        <v>1157224.0900000001</v>
      </c>
      <c r="E1697" s="93">
        <v>0</v>
      </c>
    </row>
    <row r="1698" spans="2:5">
      <c r="B1698" s="123" t="s">
        <v>2629</v>
      </c>
      <c r="C1698" s="93">
        <v>0</v>
      </c>
      <c r="D1698" s="93">
        <v>2822353.28</v>
      </c>
      <c r="E1698" s="93">
        <v>0</v>
      </c>
    </row>
    <row r="1699" spans="2:5">
      <c r="B1699" s="121" t="s">
        <v>1697</v>
      </c>
      <c r="C1699" s="93">
        <v>0</v>
      </c>
      <c r="D1699" s="93">
        <v>3346412.3899999997</v>
      </c>
      <c r="E1699" s="93">
        <v>1651551.38</v>
      </c>
    </row>
    <row r="1700" spans="2:5">
      <c r="B1700" s="123" t="s">
        <v>1698</v>
      </c>
      <c r="C1700" s="93">
        <v>0</v>
      </c>
      <c r="D1700" s="93">
        <v>1651552.3499999999</v>
      </c>
      <c r="E1700" s="93">
        <v>1651551.38</v>
      </c>
    </row>
    <row r="1701" spans="2:5">
      <c r="B1701" s="123" t="s">
        <v>2630</v>
      </c>
      <c r="C1701" s="93">
        <v>0</v>
      </c>
      <c r="D1701" s="93">
        <v>1694860.0399999998</v>
      </c>
      <c r="E1701" s="93">
        <v>0</v>
      </c>
    </row>
    <row r="1702" spans="2:5">
      <c r="B1702" s="121" t="s">
        <v>1699</v>
      </c>
      <c r="C1702" s="93">
        <v>0</v>
      </c>
      <c r="D1702" s="93">
        <v>2852084.13</v>
      </c>
      <c r="E1702" s="93">
        <v>1157222.27</v>
      </c>
    </row>
    <row r="1703" spans="2:5">
      <c r="B1703" s="123" t="s">
        <v>1700</v>
      </c>
      <c r="C1703" s="93">
        <v>0</v>
      </c>
      <c r="D1703" s="93">
        <v>1157224.0900000001</v>
      </c>
      <c r="E1703" s="93">
        <v>1157222.27</v>
      </c>
    </row>
    <row r="1704" spans="2:5">
      <c r="B1704" s="123" t="s">
        <v>2631</v>
      </c>
      <c r="C1704" s="93">
        <v>0</v>
      </c>
      <c r="D1704" s="93">
        <v>1694860.0399999998</v>
      </c>
      <c r="E1704" s="93">
        <v>0</v>
      </c>
    </row>
    <row r="1705" spans="2:5">
      <c r="B1705" s="121" t="s">
        <v>523</v>
      </c>
      <c r="C1705" s="93">
        <v>8462477</v>
      </c>
      <c r="D1705" s="93">
        <v>12417867</v>
      </c>
      <c r="E1705" s="93">
        <v>4590653.6500000004</v>
      </c>
    </row>
    <row r="1706" spans="2:5">
      <c r="B1706" s="123" t="s">
        <v>1016</v>
      </c>
      <c r="C1706" s="93">
        <v>8462477</v>
      </c>
      <c r="D1706" s="93">
        <v>12417867</v>
      </c>
      <c r="E1706" s="93">
        <v>4590653.6500000004</v>
      </c>
    </row>
    <row r="1707" spans="2:5">
      <c r="B1707" s="121" t="s">
        <v>3276</v>
      </c>
      <c r="C1707" s="93">
        <v>43733469</v>
      </c>
      <c r="D1707" s="93">
        <v>175684246.37999997</v>
      </c>
      <c r="E1707" s="93">
        <v>97298529.310000002</v>
      </c>
    </row>
    <row r="1708" spans="2:5">
      <c r="B1708" s="123" t="s">
        <v>1017</v>
      </c>
      <c r="C1708" s="93">
        <v>43733469</v>
      </c>
      <c r="D1708" s="93">
        <v>175684246.37999997</v>
      </c>
      <c r="E1708" s="93">
        <v>97298529.310000002</v>
      </c>
    </row>
    <row r="1709" spans="2:5">
      <c r="B1709" s="121" t="s">
        <v>2290</v>
      </c>
      <c r="C1709" s="93">
        <v>0</v>
      </c>
      <c r="D1709" s="93">
        <v>204708757.31</v>
      </c>
      <c r="E1709" s="93">
        <v>92724863.780000001</v>
      </c>
    </row>
    <row r="1710" spans="2:5">
      <c r="B1710" s="123" t="s">
        <v>2291</v>
      </c>
      <c r="C1710" s="93">
        <v>0</v>
      </c>
      <c r="D1710" s="93">
        <v>204708757.31</v>
      </c>
      <c r="E1710" s="93">
        <v>92724863.780000001</v>
      </c>
    </row>
    <row r="1711" spans="2:5">
      <c r="B1711" s="121" t="s">
        <v>3070</v>
      </c>
      <c r="C1711" s="93">
        <v>0</v>
      </c>
      <c r="D1711" s="93">
        <v>40000000</v>
      </c>
      <c r="E1711" s="93">
        <v>15981726.050000001</v>
      </c>
    </row>
    <row r="1712" spans="2:5">
      <c r="B1712" s="123" t="s">
        <v>3071</v>
      </c>
      <c r="C1712" s="93">
        <v>0</v>
      </c>
      <c r="D1712" s="93">
        <v>40000000</v>
      </c>
      <c r="E1712" s="93">
        <v>15981726.050000001</v>
      </c>
    </row>
    <row r="1713" spans="2:5">
      <c r="B1713" s="121" t="s">
        <v>1304</v>
      </c>
      <c r="C1713" s="93">
        <v>0</v>
      </c>
      <c r="D1713" s="93">
        <v>819294.4</v>
      </c>
      <c r="E1713" s="93">
        <v>819294.4</v>
      </c>
    </row>
    <row r="1714" spans="2:5">
      <c r="B1714" s="123" t="s">
        <v>1305</v>
      </c>
      <c r="C1714" s="93">
        <v>0</v>
      </c>
      <c r="D1714" s="93">
        <v>819294.4</v>
      </c>
      <c r="E1714" s="93">
        <v>819294.4</v>
      </c>
    </row>
    <row r="1715" spans="2:5">
      <c r="B1715" s="121" t="s">
        <v>524</v>
      </c>
      <c r="C1715" s="93">
        <v>2466670</v>
      </c>
      <c r="D1715" s="93">
        <v>0</v>
      </c>
      <c r="E1715" s="93">
        <v>0</v>
      </c>
    </row>
    <row r="1716" spans="2:5">
      <c r="B1716" s="123" t="s">
        <v>1018</v>
      </c>
      <c r="C1716" s="93">
        <v>2466670</v>
      </c>
      <c r="D1716" s="93">
        <v>0</v>
      </c>
      <c r="E1716" s="93">
        <v>0</v>
      </c>
    </row>
    <row r="1717" spans="2:5">
      <c r="B1717" s="121" t="s">
        <v>525</v>
      </c>
      <c r="C1717" s="93">
        <v>17386828</v>
      </c>
      <c r="D1717" s="93">
        <v>46037369</v>
      </c>
      <c r="E1717" s="93">
        <v>31477012.5</v>
      </c>
    </row>
    <row r="1718" spans="2:5">
      <c r="B1718" s="123" t="s">
        <v>1019</v>
      </c>
      <c r="C1718" s="93">
        <v>17386828</v>
      </c>
      <c r="D1718" s="93">
        <v>46037369</v>
      </c>
      <c r="E1718" s="93">
        <v>31477012.5</v>
      </c>
    </row>
    <row r="1719" spans="2:5">
      <c r="B1719" s="121" t="s">
        <v>526</v>
      </c>
      <c r="C1719" s="93">
        <v>6247638</v>
      </c>
      <c r="D1719" s="93">
        <v>17073470</v>
      </c>
      <c r="E1719" s="93">
        <v>16054151.9</v>
      </c>
    </row>
    <row r="1720" spans="2:5">
      <c r="B1720" s="123" t="s">
        <v>1020</v>
      </c>
      <c r="C1720" s="93">
        <v>6247638</v>
      </c>
      <c r="D1720" s="93">
        <v>17073470</v>
      </c>
      <c r="E1720" s="93">
        <v>16054151.9</v>
      </c>
    </row>
    <row r="1721" spans="2:5">
      <c r="B1721" s="121" t="s">
        <v>1306</v>
      </c>
      <c r="C1721" s="93">
        <v>0</v>
      </c>
      <c r="D1721" s="93">
        <v>0</v>
      </c>
      <c r="E1721" s="93">
        <v>0</v>
      </c>
    </row>
    <row r="1722" spans="2:5">
      <c r="B1722" s="123" t="s">
        <v>1307</v>
      </c>
      <c r="C1722" s="93">
        <v>0</v>
      </c>
      <c r="D1722" s="93">
        <v>0</v>
      </c>
      <c r="E1722" s="93">
        <v>0</v>
      </c>
    </row>
    <row r="1723" spans="2:5">
      <c r="B1723" s="121" t="s">
        <v>527</v>
      </c>
      <c r="C1723" s="93">
        <v>5114956</v>
      </c>
      <c r="D1723" s="93">
        <v>3</v>
      </c>
      <c r="E1723" s="93">
        <v>0</v>
      </c>
    </row>
    <row r="1724" spans="2:5">
      <c r="B1724" s="123" t="s">
        <v>1021</v>
      </c>
      <c r="C1724" s="93">
        <v>5114956</v>
      </c>
      <c r="D1724" s="93">
        <v>3</v>
      </c>
      <c r="E1724" s="93">
        <v>0</v>
      </c>
    </row>
    <row r="1725" spans="2:5">
      <c r="B1725" s="121" t="s">
        <v>3277</v>
      </c>
      <c r="C1725" s="93">
        <v>34109354</v>
      </c>
      <c r="D1725" s="93">
        <v>33100090</v>
      </c>
      <c r="E1725" s="93">
        <v>32294734.809999999</v>
      </c>
    </row>
    <row r="1726" spans="2:5">
      <c r="B1726" s="123" t="s">
        <v>1022</v>
      </c>
      <c r="C1726" s="93">
        <v>34109354</v>
      </c>
      <c r="D1726" s="93">
        <v>33100090</v>
      </c>
      <c r="E1726" s="93">
        <v>32294734.809999999</v>
      </c>
    </row>
    <row r="1727" spans="2:5">
      <c r="B1727" s="121" t="s">
        <v>528</v>
      </c>
      <c r="C1727" s="93">
        <v>54534447</v>
      </c>
      <c r="D1727" s="93">
        <v>48301470.020000003</v>
      </c>
      <c r="E1727" s="93">
        <v>46738199.93</v>
      </c>
    </row>
    <row r="1728" spans="2:5">
      <c r="B1728" s="123" t="s">
        <v>1023</v>
      </c>
      <c r="C1728" s="93">
        <v>54534447</v>
      </c>
      <c r="D1728" s="93">
        <v>48301470.020000003</v>
      </c>
      <c r="E1728" s="93">
        <v>46738199.93</v>
      </c>
    </row>
    <row r="1729" spans="2:5">
      <c r="B1729" s="121" t="s">
        <v>529</v>
      </c>
      <c r="C1729" s="93">
        <v>29147590</v>
      </c>
      <c r="D1729" s="93">
        <v>27857874</v>
      </c>
      <c r="E1729" s="93">
        <v>26049037.240000002</v>
      </c>
    </row>
    <row r="1730" spans="2:5">
      <c r="B1730" s="123" t="s">
        <v>1024</v>
      </c>
      <c r="C1730" s="93">
        <v>29147590</v>
      </c>
      <c r="D1730" s="93">
        <v>27857874</v>
      </c>
      <c r="E1730" s="93">
        <v>26049037.240000002</v>
      </c>
    </row>
    <row r="1731" spans="2:5">
      <c r="B1731" s="121" t="s">
        <v>530</v>
      </c>
      <c r="C1731" s="93">
        <v>24666707</v>
      </c>
      <c r="D1731" s="93">
        <v>0</v>
      </c>
      <c r="E1731" s="93">
        <v>0</v>
      </c>
    </row>
    <row r="1732" spans="2:5">
      <c r="B1732" s="123" t="s">
        <v>1025</v>
      </c>
      <c r="C1732" s="93">
        <v>24666707</v>
      </c>
      <c r="D1732" s="93">
        <v>0</v>
      </c>
      <c r="E1732" s="93">
        <v>0</v>
      </c>
    </row>
    <row r="1733" spans="2:5">
      <c r="B1733" s="121" t="s">
        <v>3278</v>
      </c>
      <c r="C1733" s="93">
        <v>35903534</v>
      </c>
      <c r="D1733" s="93">
        <v>18314882</v>
      </c>
      <c r="E1733" s="93">
        <v>17425323.43</v>
      </c>
    </row>
    <row r="1734" spans="2:5">
      <c r="B1734" s="123" t="s">
        <v>1026</v>
      </c>
      <c r="C1734" s="93">
        <v>35903534</v>
      </c>
      <c r="D1734" s="93">
        <v>18314882</v>
      </c>
      <c r="E1734" s="93">
        <v>17425323.43</v>
      </c>
    </row>
    <row r="1735" spans="2:5">
      <c r="B1735" s="121" t="s">
        <v>531</v>
      </c>
      <c r="C1735" s="93">
        <v>11177246</v>
      </c>
      <c r="D1735" s="93">
        <v>10415199.529999999</v>
      </c>
      <c r="E1735" s="93">
        <v>7145083.8899999997</v>
      </c>
    </row>
    <row r="1736" spans="2:5">
      <c r="B1736" s="123" t="s">
        <v>1027</v>
      </c>
      <c r="C1736" s="93">
        <v>11177246</v>
      </c>
      <c r="D1736" s="93">
        <v>10415199.529999999</v>
      </c>
      <c r="E1736" s="93">
        <v>7145083.8899999997</v>
      </c>
    </row>
    <row r="1737" spans="2:5">
      <c r="B1737" s="121" t="s">
        <v>532</v>
      </c>
      <c r="C1737" s="93">
        <v>274181210</v>
      </c>
      <c r="D1737" s="93">
        <v>139808564.31999999</v>
      </c>
      <c r="E1737" s="93">
        <v>128881345.72999997</v>
      </c>
    </row>
    <row r="1738" spans="2:5">
      <c r="B1738" s="123" t="s">
        <v>1028</v>
      </c>
      <c r="C1738" s="93">
        <v>274181210</v>
      </c>
      <c r="D1738" s="93">
        <v>139808564.31999999</v>
      </c>
      <c r="E1738" s="93">
        <v>128881345.72999997</v>
      </c>
    </row>
    <row r="1739" spans="2:5">
      <c r="B1739" s="121" t="s">
        <v>533</v>
      </c>
      <c r="C1739" s="93">
        <v>1123819</v>
      </c>
      <c r="D1739" s="93">
        <v>8909519</v>
      </c>
      <c r="E1739" s="93">
        <v>8433195.6400000006</v>
      </c>
    </row>
    <row r="1740" spans="2:5">
      <c r="B1740" s="123" t="s">
        <v>1029</v>
      </c>
      <c r="C1740" s="93">
        <v>1123819</v>
      </c>
      <c r="D1740" s="93">
        <v>8909519</v>
      </c>
      <c r="E1740" s="93">
        <v>8433195.6400000006</v>
      </c>
    </row>
    <row r="1741" spans="2:5">
      <c r="B1741" s="121" t="s">
        <v>1376</v>
      </c>
      <c r="C1741" s="93">
        <v>0</v>
      </c>
      <c r="D1741" s="93">
        <v>70000000</v>
      </c>
      <c r="E1741" s="93">
        <v>70000000</v>
      </c>
    </row>
    <row r="1742" spans="2:5">
      <c r="B1742" s="123" t="s">
        <v>1377</v>
      </c>
      <c r="C1742" s="93">
        <v>0</v>
      </c>
      <c r="D1742" s="93">
        <v>70000000</v>
      </c>
      <c r="E1742" s="93">
        <v>70000000</v>
      </c>
    </row>
    <row r="1743" spans="2:5">
      <c r="B1743" s="121" t="s">
        <v>534</v>
      </c>
      <c r="C1743" s="93">
        <v>4661704</v>
      </c>
      <c r="D1743" s="93">
        <v>8221585.5600000005</v>
      </c>
      <c r="E1743" s="93">
        <v>3895094.53</v>
      </c>
    </row>
    <row r="1744" spans="2:5">
      <c r="B1744" s="123" t="s">
        <v>1030</v>
      </c>
      <c r="C1744" s="93">
        <v>4661704</v>
      </c>
      <c r="D1744" s="93">
        <v>8221585.5600000005</v>
      </c>
      <c r="E1744" s="93">
        <v>3895094.53</v>
      </c>
    </row>
    <row r="1745" spans="2:5">
      <c r="B1745" s="121" t="s">
        <v>535</v>
      </c>
      <c r="C1745" s="93">
        <v>8242449</v>
      </c>
      <c r="D1745" s="93">
        <v>0</v>
      </c>
      <c r="E1745" s="93">
        <v>0</v>
      </c>
    </row>
    <row r="1746" spans="2:5">
      <c r="B1746" s="123" t="s">
        <v>1031</v>
      </c>
      <c r="C1746" s="93">
        <v>8242449</v>
      </c>
      <c r="D1746" s="93">
        <v>0</v>
      </c>
      <c r="E1746" s="93">
        <v>0</v>
      </c>
    </row>
    <row r="1747" spans="2:5">
      <c r="B1747" s="121" t="s">
        <v>536</v>
      </c>
      <c r="C1747" s="93">
        <v>11886978</v>
      </c>
      <c r="D1747" s="93">
        <v>25144067</v>
      </c>
      <c r="E1747" s="93">
        <v>25095483.699999999</v>
      </c>
    </row>
    <row r="1748" spans="2:5">
      <c r="B1748" s="123" t="s">
        <v>1032</v>
      </c>
      <c r="C1748" s="93">
        <v>11886978</v>
      </c>
      <c r="D1748" s="93">
        <v>25144067</v>
      </c>
      <c r="E1748" s="93">
        <v>25095483.699999999</v>
      </c>
    </row>
    <row r="1749" spans="2:5">
      <c r="B1749" s="121" t="s">
        <v>1454</v>
      </c>
      <c r="C1749" s="93">
        <v>0</v>
      </c>
      <c r="D1749" s="93">
        <v>148976256.55000001</v>
      </c>
      <c r="E1749" s="93">
        <v>0</v>
      </c>
    </row>
    <row r="1750" spans="2:5">
      <c r="B1750" s="123" t="s">
        <v>1455</v>
      </c>
      <c r="C1750" s="93">
        <v>0</v>
      </c>
      <c r="D1750" s="93">
        <v>136328339.56</v>
      </c>
      <c r="E1750" s="93">
        <v>0</v>
      </c>
    </row>
    <row r="1751" spans="2:5">
      <c r="B1751" s="123" t="s">
        <v>3072</v>
      </c>
      <c r="C1751" s="93">
        <v>0</v>
      </c>
      <c r="D1751" s="93">
        <v>12647916.99</v>
      </c>
      <c r="E1751" s="93">
        <v>0</v>
      </c>
    </row>
    <row r="1752" spans="2:5">
      <c r="B1752" s="121" t="s">
        <v>3279</v>
      </c>
      <c r="C1752" s="93">
        <v>0</v>
      </c>
      <c r="D1752" s="93">
        <v>59473735.590000004</v>
      </c>
      <c r="E1752" s="93">
        <v>58483125.600000001</v>
      </c>
    </row>
    <row r="1753" spans="2:5">
      <c r="B1753" s="123" t="s">
        <v>3072</v>
      </c>
      <c r="C1753" s="93">
        <v>0</v>
      </c>
      <c r="D1753" s="93">
        <v>59473735.590000004</v>
      </c>
      <c r="E1753" s="93">
        <v>58483125.600000001</v>
      </c>
    </row>
    <row r="1754" spans="2:5">
      <c r="B1754" s="121" t="s">
        <v>537</v>
      </c>
      <c r="C1754" s="93">
        <v>939251</v>
      </c>
      <c r="D1754" s="93">
        <v>94765</v>
      </c>
      <c r="E1754" s="93">
        <v>0</v>
      </c>
    </row>
    <row r="1755" spans="2:5">
      <c r="B1755" s="123" t="s">
        <v>1033</v>
      </c>
      <c r="C1755" s="93">
        <v>939251</v>
      </c>
      <c r="D1755" s="93">
        <v>94765</v>
      </c>
      <c r="E1755" s="93">
        <v>0</v>
      </c>
    </row>
    <row r="1756" spans="2:5">
      <c r="B1756" s="121" t="s">
        <v>538</v>
      </c>
      <c r="C1756" s="93">
        <v>56622348</v>
      </c>
      <c r="D1756" s="93">
        <v>84336865.579999998</v>
      </c>
      <c r="E1756" s="93">
        <v>84336764.419999987</v>
      </c>
    </row>
    <row r="1757" spans="2:5">
      <c r="B1757" s="123" t="s">
        <v>1034</v>
      </c>
      <c r="C1757" s="93">
        <v>56622348</v>
      </c>
      <c r="D1757" s="93">
        <v>84336865.579999998</v>
      </c>
      <c r="E1757" s="93">
        <v>84336764.419999987</v>
      </c>
    </row>
    <row r="1758" spans="2:5">
      <c r="B1758" s="121" t="s">
        <v>3478</v>
      </c>
      <c r="C1758" s="93">
        <v>0</v>
      </c>
      <c r="D1758" s="93">
        <v>39613145.159999996</v>
      </c>
      <c r="E1758" s="93">
        <v>17110710</v>
      </c>
    </row>
    <row r="1759" spans="2:5">
      <c r="B1759" s="123" t="s">
        <v>3479</v>
      </c>
      <c r="C1759" s="93">
        <v>0</v>
      </c>
      <c r="D1759" s="93">
        <v>39613145.159999996</v>
      </c>
      <c r="E1759" s="93">
        <v>17110710</v>
      </c>
    </row>
    <row r="1760" spans="2:5">
      <c r="B1760" s="121" t="s">
        <v>539</v>
      </c>
      <c r="C1760" s="93">
        <v>4137182</v>
      </c>
      <c r="D1760" s="93">
        <v>0</v>
      </c>
      <c r="E1760" s="93">
        <v>0</v>
      </c>
    </row>
    <row r="1761" spans="2:5">
      <c r="B1761" s="123" t="s">
        <v>1035</v>
      </c>
      <c r="C1761" s="93">
        <v>4137182</v>
      </c>
      <c r="D1761" s="93">
        <v>0</v>
      </c>
      <c r="E1761" s="93">
        <v>0</v>
      </c>
    </row>
    <row r="1762" spans="2:5">
      <c r="B1762" s="121" t="s">
        <v>540</v>
      </c>
      <c r="C1762" s="93">
        <v>290223934</v>
      </c>
      <c r="D1762" s="93">
        <v>0</v>
      </c>
      <c r="E1762" s="93">
        <v>0</v>
      </c>
    </row>
    <row r="1763" spans="2:5">
      <c r="B1763" s="123" t="s">
        <v>1036</v>
      </c>
      <c r="C1763" s="93">
        <v>290223934</v>
      </c>
      <c r="D1763" s="93">
        <v>0</v>
      </c>
      <c r="E1763" s="93">
        <v>0</v>
      </c>
    </row>
    <row r="1764" spans="2:5">
      <c r="B1764" s="121" t="s">
        <v>2632</v>
      </c>
      <c r="C1764" s="93">
        <v>0</v>
      </c>
      <c r="D1764" s="93">
        <v>1694860.0399999998</v>
      </c>
      <c r="E1764" s="93">
        <v>0</v>
      </c>
    </row>
    <row r="1765" spans="2:5">
      <c r="B1765" s="123" t="s">
        <v>2633</v>
      </c>
      <c r="C1765" s="93">
        <v>0</v>
      </c>
      <c r="D1765" s="93">
        <v>1694860.0399999998</v>
      </c>
      <c r="E1765" s="93">
        <v>0</v>
      </c>
    </row>
    <row r="1766" spans="2:5">
      <c r="B1766" s="120" t="s">
        <v>289</v>
      </c>
      <c r="C1766" s="108">
        <v>0</v>
      </c>
      <c r="D1766" s="108">
        <v>133947613.69</v>
      </c>
      <c r="E1766" s="108">
        <v>57985672.479999997</v>
      </c>
    </row>
    <row r="1767" spans="2:5">
      <c r="B1767" s="121" t="s">
        <v>1701</v>
      </c>
      <c r="C1767" s="93">
        <v>0</v>
      </c>
      <c r="D1767" s="93">
        <v>103972000</v>
      </c>
      <c r="E1767" s="93">
        <v>52803254.299999997</v>
      </c>
    </row>
    <row r="1768" spans="2:5">
      <c r="B1768" s="123" t="s">
        <v>1702</v>
      </c>
      <c r="C1768" s="93">
        <v>0</v>
      </c>
      <c r="D1768" s="93">
        <v>103972000</v>
      </c>
      <c r="E1768" s="93">
        <v>52803254.299999997</v>
      </c>
    </row>
    <row r="1769" spans="2:5">
      <c r="B1769" s="121" t="s">
        <v>2972</v>
      </c>
      <c r="C1769" s="93">
        <v>0</v>
      </c>
      <c r="D1769" s="93">
        <v>12375612.83</v>
      </c>
      <c r="E1769" s="93">
        <v>5182418.18</v>
      </c>
    </row>
    <row r="1770" spans="2:5">
      <c r="B1770" s="123" t="s">
        <v>2973</v>
      </c>
      <c r="C1770" s="93">
        <v>0</v>
      </c>
      <c r="D1770" s="93">
        <v>12375612.83</v>
      </c>
      <c r="E1770" s="93">
        <v>5182418.18</v>
      </c>
    </row>
    <row r="1771" spans="2:5">
      <c r="B1771" s="121" t="s">
        <v>3073</v>
      </c>
      <c r="C1771" s="93">
        <v>0</v>
      </c>
      <c r="D1771" s="93">
        <v>17600000.859999999</v>
      </c>
      <c r="E1771" s="93">
        <v>0</v>
      </c>
    </row>
    <row r="1772" spans="2:5">
      <c r="B1772" s="123" t="s">
        <v>3074</v>
      </c>
      <c r="C1772" s="93">
        <v>0</v>
      </c>
      <c r="D1772" s="93">
        <v>17600000.859999999</v>
      </c>
      <c r="E1772" s="93">
        <v>0</v>
      </c>
    </row>
    <row r="1773" spans="2:5">
      <c r="B1773" s="120" t="s">
        <v>304</v>
      </c>
      <c r="C1773" s="108">
        <v>0</v>
      </c>
      <c r="D1773" s="108">
        <v>5846980</v>
      </c>
      <c r="E1773" s="108">
        <v>0</v>
      </c>
    </row>
    <row r="1774" spans="2:5">
      <c r="B1774" s="121" t="s">
        <v>3280</v>
      </c>
      <c r="C1774" s="93">
        <v>0</v>
      </c>
      <c r="D1774" s="93">
        <v>0</v>
      </c>
      <c r="E1774" s="93">
        <v>0</v>
      </c>
    </row>
    <row r="1775" spans="2:5">
      <c r="B1775" s="123" t="s">
        <v>2634</v>
      </c>
      <c r="C1775" s="93">
        <v>0</v>
      </c>
      <c r="D1775" s="93">
        <v>0</v>
      </c>
      <c r="E1775" s="93">
        <v>0</v>
      </c>
    </row>
    <row r="1776" spans="2:5">
      <c r="B1776" s="121" t="s">
        <v>1454</v>
      </c>
      <c r="C1776" s="93">
        <v>0</v>
      </c>
      <c r="D1776" s="93">
        <v>5500000</v>
      </c>
      <c r="E1776" s="93">
        <v>0</v>
      </c>
    </row>
    <row r="1777" spans="2:5">
      <c r="B1777" s="123" t="s">
        <v>1455</v>
      </c>
      <c r="C1777" s="93">
        <v>0</v>
      </c>
      <c r="D1777" s="93">
        <v>5500000</v>
      </c>
      <c r="E1777" s="93">
        <v>0</v>
      </c>
    </row>
    <row r="1778" spans="2:5">
      <c r="B1778" s="121" t="s">
        <v>538</v>
      </c>
      <c r="C1778" s="93">
        <v>0</v>
      </c>
      <c r="D1778" s="93">
        <v>346980</v>
      </c>
      <c r="E1778" s="93">
        <v>0</v>
      </c>
    </row>
    <row r="1779" spans="2:5">
      <c r="B1779" s="123" t="s">
        <v>1034</v>
      </c>
      <c r="C1779" s="93">
        <v>0</v>
      </c>
      <c r="D1779" s="93">
        <v>346980</v>
      </c>
      <c r="E1779" s="93">
        <v>0</v>
      </c>
    </row>
    <row r="1780" spans="2:5">
      <c r="B1780" s="122" t="s">
        <v>541</v>
      </c>
      <c r="C1780" s="93">
        <v>266283091</v>
      </c>
      <c r="D1780" s="93">
        <v>306101142.57999998</v>
      </c>
      <c r="E1780" s="93">
        <v>252438305.80000001</v>
      </c>
    </row>
    <row r="1781" spans="2:5">
      <c r="B1781" s="120" t="s">
        <v>287</v>
      </c>
      <c r="C1781" s="108">
        <v>266283091</v>
      </c>
      <c r="D1781" s="108">
        <v>306101142.57999998</v>
      </c>
      <c r="E1781" s="108">
        <v>252438305.80000001</v>
      </c>
    </row>
    <row r="1782" spans="2:5">
      <c r="B1782" s="121" t="s">
        <v>1703</v>
      </c>
      <c r="C1782" s="93">
        <v>0</v>
      </c>
      <c r="D1782" s="93">
        <v>2758821.8400000003</v>
      </c>
      <c r="E1782" s="93">
        <v>2758818.73</v>
      </c>
    </row>
    <row r="1783" spans="2:5">
      <c r="B1783" s="123" t="s">
        <v>1704</v>
      </c>
      <c r="C1783" s="93">
        <v>0</v>
      </c>
      <c r="D1783" s="93">
        <v>2758821.8400000003</v>
      </c>
      <c r="E1783" s="93">
        <v>2758818.73</v>
      </c>
    </row>
    <row r="1784" spans="2:5">
      <c r="B1784" s="121" t="s">
        <v>1705</v>
      </c>
      <c r="C1784" s="93">
        <v>0</v>
      </c>
      <c r="D1784" s="93">
        <v>1148803.6499999999</v>
      </c>
      <c r="E1784" s="93">
        <v>1148799.98</v>
      </c>
    </row>
    <row r="1785" spans="2:5">
      <c r="B1785" s="123" t="s">
        <v>1706</v>
      </c>
      <c r="C1785" s="93">
        <v>0</v>
      </c>
      <c r="D1785" s="93">
        <v>1148803.6499999999</v>
      </c>
      <c r="E1785" s="93">
        <v>1148799.98</v>
      </c>
    </row>
    <row r="1786" spans="2:5">
      <c r="B1786" s="121" t="s">
        <v>1707</v>
      </c>
      <c r="C1786" s="93">
        <v>0</v>
      </c>
      <c r="D1786" s="93">
        <v>1364136.65</v>
      </c>
      <c r="E1786" s="93">
        <v>1148799.98</v>
      </c>
    </row>
    <row r="1787" spans="2:5">
      <c r="B1787" s="123" t="s">
        <v>1708</v>
      </c>
      <c r="C1787" s="93">
        <v>0</v>
      </c>
      <c r="D1787" s="93">
        <v>1364136.65</v>
      </c>
      <c r="E1787" s="93">
        <v>1148799.98</v>
      </c>
    </row>
    <row r="1788" spans="2:5">
      <c r="B1788" s="121" t="s">
        <v>1709</v>
      </c>
      <c r="C1788" s="93">
        <v>0</v>
      </c>
      <c r="D1788" s="93">
        <v>1639534.23</v>
      </c>
      <c r="E1788" s="93">
        <v>1639531.36</v>
      </c>
    </row>
    <row r="1789" spans="2:5">
      <c r="B1789" s="123" t="s">
        <v>1710</v>
      </c>
      <c r="C1789" s="93">
        <v>0</v>
      </c>
      <c r="D1789" s="93">
        <v>1639534.23</v>
      </c>
      <c r="E1789" s="93">
        <v>1639531.36</v>
      </c>
    </row>
    <row r="1790" spans="2:5">
      <c r="B1790" s="121" t="s">
        <v>1711</v>
      </c>
      <c r="C1790" s="93">
        <v>0</v>
      </c>
      <c r="D1790" s="93">
        <v>1148803.6499999999</v>
      </c>
      <c r="E1790" s="93">
        <v>1148799.98</v>
      </c>
    </row>
    <row r="1791" spans="2:5">
      <c r="B1791" s="123" t="s">
        <v>1712</v>
      </c>
      <c r="C1791" s="93">
        <v>0</v>
      </c>
      <c r="D1791" s="93">
        <v>1148803.6499999999</v>
      </c>
      <c r="E1791" s="93">
        <v>1148799.98</v>
      </c>
    </row>
    <row r="1792" spans="2:5">
      <c r="B1792" s="121" t="s">
        <v>542</v>
      </c>
      <c r="C1792" s="93">
        <v>2115619</v>
      </c>
      <c r="D1792" s="93">
        <v>2</v>
      </c>
      <c r="E1792" s="93">
        <v>0</v>
      </c>
    </row>
    <row r="1793" spans="2:5">
      <c r="B1793" s="123" t="s">
        <v>1037</v>
      </c>
      <c r="C1793" s="93">
        <v>2115619</v>
      </c>
      <c r="D1793" s="93">
        <v>2</v>
      </c>
      <c r="E1793" s="93">
        <v>0</v>
      </c>
    </row>
    <row r="1794" spans="2:5">
      <c r="B1794" s="121" t="s">
        <v>543</v>
      </c>
      <c r="C1794" s="93">
        <v>150000000</v>
      </c>
      <c r="D1794" s="93">
        <v>0</v>
      </c>
      <c r="E1794" s="93">
        <v>0</v>
      </c>
    </row>
    <row r="1795" spans="2:5">
      <c r="B1795" s="123" t="s">
        <v>1038</v>
      </c>
      <c r="C1795" s="93">
        <v>150000000</v>
      </c>
      <c r="D1795" s="93">
        <v>0</v>
      </c>
      <c r="E1795" s="93">
        <v>0</v>
      </c>
    </row>
    <row r="1796" spans="2:5">
      <c r="B1796" s="121" t="s">
        <v>544</v>
      </c>
      <c r="C1796" s="93">
        <v>6247638</v>
      </c>
      <c r="D1796" s="93">
        <v>12381909</v>
      </c>
      <c r="E1796" s="93">
        <v>12381907.810000001</v>
      </c>
    </row>
    <row r="1797" spans="2:5">
      <c r="B1797" s="123" t="s">
        <v>1039</v>
      </c>
      <c r="C1797" s="93">
        <v>6247638</v>
      </c>
      <c r="D1797" s="93">
        <v>12381909</v>
      </c>
      <c r="E1797" s="93">
        <v>12381907.810000001</v>
      </c>
    </row>
    <row r="1798" spans="2:5">
      <c r="B1798" s="121" t="s">
        <v>545</v>
      </c>
      <c r="C1798" s="93">
        <v>3725748</v>
      </c>
      <c r="D1798" s="93">
        <v>4737518</v>
      </c>
      <c r="E1798" s="93">
        <v>4737402.83</v>
      </c>
    </row>
    <row r="1799" spans="2:5">
      <c r="B1799" s="123" t="s">
        <v>1040</v>
      </c>
      <c r="C1799" s="93">
        <v>3725748</v>
      </c>
      <c r="D1799" s="93">
        <v>4737518</v>
      </c>
      <c r="E1799" s="93">
        <v>4737402.83</v>
      </c>
    </row>
    <row r="1800" spans="2:5">
      <c r="B1800" s="121" t="s">
        <v>2292</v>
      </c>
      <c r="C1800" s="93">
        <v>0</v>
      </c>
      <c r="D1800" s="93">
        <v>2802177.05</v>
      </c>
      <c r="E1800" s="93">
        <v>0</v>
      </c>
    </row>
    <row r="1801" spans="2:5">
      <c r="B1801" s="123" t="s">
        <v>2293</v>
      </c>
      <c r="C1801" s="93">
        <v>0</v>
      </c>
      <c r="D1801" s="93">
        <v>2802177.05</v>
      </c>
      <c r="E1801" s="93">
        <v>0</v>
      </c>
    </row>
    <row r="1802" spans="2:5">
      <c r="B1802" s="121" t="s">
        <v>2294</v>
      </c>
      <c r="C1802" s="93">
        <v>0</v>
      </c>
      <c r="D1802" s="93">
        <v>1682889.72</v>
      </c>
      <c r="E1802" s="93">
        <v>0</v>
      </c>
    </row>
    <row r="1803" spans="2:5">
      <c r="B1803" s="123" t="s">
        <v>2295</v>
      </c>
      <c r="C1803" s="93">
        <v>0</v>
      </c>
      <c r="D1803" s="93">
        <v>1682889.72</v>
      </c>
      <c r="E1803" s="93">
        <v>0</v>
      </c>
    </row>
    <row r="1804" spans="2:5">
      <c r="B1804" s="121" t="s">
        <v>3281</v>
      </c>
      <c r="C1804" s="93">
        <v>0</v>
      </c>
      <c r="D1804" s="93">
        <v>53199682.109999999</v>
      </c>
      <c r="E1804" s="93">
        <v>46891874.960000001</v>
      </c>
    </row>
    <row r="1805" spans="2:5">
      <c r="B1805" s="123" t="s">
        <v>3075</v>
      </c>
      <c r="C1805" s="93">
        <v>0</v>
      </c>
      <c r="D1805" s="93">
        <v>53199682.109999999</v>
      </c>
      <c r="E1805" s="93">
        <v>46891874.960000001</v>
      </c>
    </row>
    <row r="1806" spans="2:5">
      <c r="B1806" s="121" t="s">
        <v>2296</v>
      </c>
      <c r="C1806" s="93">
        <v>0</v>
      </c>
      <c r="D1806" s="93">
        <v>2802177.05</v>
      </c>
      <c r="E1806" s="93">
        <v>0</v>
      </c>
    </row>
    <row r="1807" spans="2:5">
      <c r="B1807" s="123" t="s">
        <v>2297</v>
      </c>
      <c r="C1807" s="93">
        <v>0</v>
      </c>
      <c r="D1807" s="93">
        <v>2802177.05</v>
      </c>
      <c r="E1807" s="93">
        <v>0</v>
      </c>
    </row>
    <row r="1808" spans="2:5">
      <c r="B1808" s="121" t="s">
        <v>2298</v>
      </c>
      <c r="C1808" s="93">
        <v>0</v>
      </c>
      <c r="D1808" s="93">
        <v>2802176.05</v>
      </c>
      <c r="E1808" s="93">
        <v>0</v>
      </c>
    </row>
    <row r="1809" spans="2:5">
      <c r="B1809" s="123" t="s">
        <v>2299</v>
      </c>
      <c r="C1809" s="93">
        <v>0</v>
      </c>
      <c r="D1809" s="93">
        <v>2802176.05</v>
      </c>
      <c r="E1809" s="93">
        <v>0</v>
      </c>
    </row>
    <row r="1810" spans="2:5">
      <c r="B1810" s="121" t="s">
        <v>2300</v>
      </c>
      <c r="C1810" s="93">
        <v>0</v>
      </c>
      <c r="D1810" s="93">
        <v>1682888.72</v>
      </c>
      <c r="E1810" s="93">
        <v>0</v>
      </c>
    </row>
    <row r="1811" spans="2:5">
      <c r="B1811" s="123" t="s">
        <v>2301</v>
      </c>
      <c r="C1811" s="93">
        <v>0</v>
      </c>
      <c r="D1811" s="93">
        <v>1682888.72</v>
      </c>
      <c r="E1811" s="93">
        <v>0</v>
      </c>
    </row>
    <row r="1812" spans="2:5">
      <c r="B1812" s="121" t="s">
        <v>2302</v>
      </c>
      <c r="C1812" s="93">
        <v>0</v>
      </c>
      <c r="D1812" s="93">
        <v>1682888.72</v>
      </c>
      <c r="E1812" s="93">
        <v>0</v>
      </c>
    </row>
    <row r="1813" spans="2:5">
      <c r="B1813" s="123" t="s">
        <v>2303</v>
      </c>
      <c r="C1813" s="93">
        <v>0</v>
      </c>
      <c r="D1813" s="93">
        <v>1682888.72</v>
      </c>
      <c r="E1813" s="93">
        <v>0</v>
      </c>
    </row>
    <row r="1814" spans="2:5">
      <c r="B1814" s="121" t="s">
        <v>2304</v>
      </c>
      <c r="C1814" s="93">
        <v>0</v>
      </c>
      <c r="D1814" s="93">
        <v>1192158.4099999999</v>
      </c>
      <c r="E1814" s="93">
        <v>0</v>
      </c>
    </row>
    <row r="1815" spans="2:5">
      <c r="B1815" s="123" t="s">
        <v>2305</v>
      </c>
      <c r="C1815" s="93">
        <v>0</v>
      </c>
      <c r="D1815" s="93">
        <v>1192158.4099999999</v>
      </c>
      <c r="E1815" s="93">
        <v>0</v>
      </c>
    </row>
    <row r="1816" spans="2:5">
      <c r="B1816" s="121" t="s">
        <v>546</v>
      </c>
      <c r="C1816" s="93">
        <v>621176</v>
      </c>
      <c r="D1816" s="93">
        <v>621176</v>
      </c>
      <c r="E1816" s="93">
        <v>0</v>
      </c>
    </row>
    <row r="1817" spans="2:5">
      <c r="B1817" s="123" t="s">
        <v>1041</v>
      </c>
      <c r="C1817" s="93">
        <v>621176</v>
      </c>
      <c r="D1817" s="93">
        <v>621176</v>
      </c>
      <c r="E1817" s="93">
        <v>0</v>
      </c>
    </row>
    <row r="1818" spans="2:5">
      <c r="B1818" s="121" t="s">
        <v>547</v>
      </c>
      <c r="C1818" s="93">
        <v>6247638</v>
      </c>
      <c r="D1818" s="93">
        <v>6936755</v>
      </c>
      <c r="E1818" s="93">
        <v>0</v>
      </c>
    </row>
    <row r="1819" spans="2:5">
      <c r="B1819" s="123" t="s">
        <v>1042</v>
      </c>
      <c r="C1819" s="93">
        <v>6247638</v>
      </c>
      <c r="D1819" s="93">
        <v>6936755</v>
      </c>
      <c r="E1819" s="93">
        <v>0</v>
      </c>
    </row>
    <row r="1820" spans="2:5">
      <c r="B1820" s="121" t="s">
        <v>548</v>
      </c>
      <c r="C1820" s="93">
        <v>4933341</v>
      </c>
      <c r="D1820" s="93">
        <v>10437910</v>
      </c>
      <c r="E1820" s="93">
        <v>7743967.8399999999</v>
      </c>
    </row>
    <row r="1821" spans="2:5">
      <c r="B1821" s="123" t="s">
        <v>1043</v>
      </c>
      <c r="C1821" s="93">
        <v>4933341</v>
      </c>
      <c r="D1821" s="93">
        <v>10437910</v>
      </c>
      <c r="E1821" s="93">
        <v>7743967.8399999999</v>
      </c>
    </row>
    <row r="1822" spans="2:5">
      <c r="B1822" s="121" t="s">
        <v>3282</v>
      </c>
      <c r="C1822" s="93">
        <v>84066731</v>
      </c>
      <c r="D1822" s="93">
        <v>110667847</v>
      </c>
      <c r="E1822" s="93">
        <v>104262324.36000001</v>
      </c>
    </row>
    <row r="1823" spans="2:5">
      <c r="B1823" s="123" t="s">
        <v>1044</v>
      </c>
      <c r="C1823" s="93">
        <v>84066731</v>
      </c>
      <c r="D1823" s="93">
        <v>110667847</v>
      </c>
      <c r="E1823" s="93">
        <v>104262324.36000001</v>
      </c>
    </row>
    <row r="1824" spans="2:5">
      <c r="B1824" s="121" t="s">
        <v>549</v>
      </c>
      <c r="C1824" s="93">
        <v>2115619</v>
      </c>
      <c r="D1824" s="93">
        <v>2</v>
      </c>
      <c r="E1824" s="93">
        <v>0</v>
      </c>
    </row>
    <row r="1825" spans="2:5">
      <c r="B1825" s="123" t="s">
        <v>1045</v>
      </c>
      <c r="C1825" s="93">
        <v>2115619</v>
      </c>
      <c r="D1825" s="93">
        <v>2</v>
      </c>
      <c r="E1825" s="93">
        <v>0</v>
      </c>
    </row>
    <row r="1826" spans="2:5">
      <c r="B1826" s="121" t="s">
        <v>550</v>
      </c>
      <c r="C1826" s="93">
        <v>6209581</v>
      </c>
      <c r="D1826" s="93">
        <v>5</v>
      </c>
      <c r="E1826" s="93">
        <v>0</v>
      </c>
    </row>
    <row r="1827" spans="2:5">
      <c r="B1827" s="123" t="s">
        <v>1046</v>
      </c>
      <c r="C1827" s="93">
        <v>6209581</v>
      </c>
      <c r="D1827" s="93">
        <v>5</v>
      </c>
      <c r="E1827" s="93">
        <v>0</v>
      </c>
    </row>
    <row r="1828" spans="2:5">
      <c r="B1828" s="121" t="s">
        <v>2306</v>
      </c>
      <c r="C1828" s="93">
        <v>0</v>
      </c>
      <c r="D1828" s="93">
        <v>1682888.72</v>
      </c>
      <c r="E1828" s="93">
        <v>0</v>
      </c>
    </row>
    <row r="1829" spans="2:5">
      <c r="B1829" s="123" t="s">
        <v>2307</v>
      </c>
      <c r="C1829" s="93">
        <v>0</v>
      </c>
      <c r="D1829" s="93">
        <v>1682888.72</v>
      </c>
      <c r="E1829" s="93">
        <v>0</v>
      </c>
    </row>
    <row r="1830" spans="2:5">
      <c r="B1830" s="121" t="s">
        <v>2308</v>
      </c>
      <c r="C1830" s="93">
        <v>0</v>
      </c>
      <c r="D1830" s="93">
        <v>1192157.4099999999</v>
      </c>
      <c r="E1830" s="93">
        <v>0</v>
      </c>
    </row>
    <row r="1831" spans="2:5">
      <c r="B1831" s="123" t="s">
        <v>2309</v>
      </c>
      <c r="C1831" s="93">
        <v>0</v>
      </c>
      <c r="D1831" s="93">
        <v>1192157.4099999999</v>
      </c>
      <c r="E1831" s="93">
        <v>0</v>
      </c>
    </row>
    <row r="1832" spans="2:5">
      <c r="B1832" s="121" t="s">
        <v>3480</v>
      </c>
      <c r="C1832" s="93">
        <v>0</v>
      </c>
      <c r="D1832" s="93">
        <v>10000000</v>
      </c>
      <c r="E1832" s="93">
        <v>0</v>
      </c>
    </row>
    <row r="1833" spans="2:5">
      <c r="B1833" s="123" t="s">
        <v>3481</v>
      </c>
      <c r="C1833" s="93">
        <v>0</v>
      </c>
      <c r="D1833" s="93">
        <v>10000000</v>
      </c>
      <c r="E1833" s="93">
        <v>0</v>
      </c>
    </row>
    <row r="1834" spans="2:5">
      <c r="B1834" s="121" t="s">
        <v>1456</v>
      </c>
      <c r="C1834" s="93">
        <v>0</v>
      </c>
      <c r="D1834" s="93">
        <v>71535834.599999994</v>
      </c>
      <c r="E1834" s="93">
        <v>68576077.969999999</v>
      </c>
    </row>
    <row r="1835" spans="2:5">
      <c r="B1835" s="123" t="s">
        <v>1457</v>
      </c>
      <c r="C1835" s="93">
        <v>0</v>
      </c>
      <c r="D1835" s="93">
        <v>71535834.599999994</v>
      </c>
      <c r="E1835" s="93">
        <v>68576077.969999999</v>
      </c>
    </row>
    <row r="1836" spans="2:5">
      <c r="B1836" s="122" t="s">
        <v>551</v>
      </c>
      <c r="C1836" s="93">
        <v>258585387</v>
      </c>
      <c r="D1836" s="93">
        <v>1438938423.3900001</v>
      </c>
      <c r="E1836" s="93">
        <v>1063102829.0399998</v>
      </c>
    </row>
    <row r="1837" spans="2:5">
      <c r="B1837" s="120" t="s">
        <v>287</v>
      </c>
      <c r="C1837" s="108">
        <v>258585387</v>
      </c>
      <c r="D1837" s="108">
        <v>1006732331.76</v>
      </c>
      <c r="E1837" s="108">
        <v>787621031.7299999</v>
      </c>
    </row>
    <row r="1838" spans="2:5">
      <c r="B1838" s="121" t="s">
        <v>1458</v>
      </c>
      <c r="C1838" s="93">
        <v>0</v>
      </c>
      <c r="D1838" s="93">
        <v>82619371.609999999</v>
      </c>
      <c r="E1838" s="93">
        <v>82619370.890000001</v>
      </c>
    </row>
    <row r="1839" spans="2:5">
      <c r="B1839" s="123" t="s">
        <v>1459</v>
      </c>
      <c r="C1839" s="93">
        <v>0</v>
      </c>
      <c r="D1839" s="93">
        <v>82619371.609999999</v>
      </c>
      <c r="E1839" s="93">
        <v>82619370.890000001</v>
      </c>
    </row>
    <row r="1840" spans="2:5">
      <c r="B1840" s="121" t="s">
        <v>552</v>
      </c>
      <c r="C1840" s="93">
        <v>19253539</v>
      </c>
      <c r="D1840" s="93">
        <v>0</v>
      </c>
      <c r="E1840" s="93">
        <v>0</v>
      </c>
    </row>
    <row r="1841" spans="2:5">
      <c r="B1841" s="123" t="s">
        <v>1047</v>
      </c>
      <c r="C1841" s="93">
        <v>19253539</v>
      </c>
      <c r="D1841" s="93">
        <v>0</v>
      </c>
      <c r="E1841" s="93">
        <v>0</v>
      </c>
    </row>
    <row r="1842" spans="2:5">
      <c r="B1842" s="121" t="s">
        <v>553</v>
      </c>
      <c r="C1842" s="93">
        <v>64295885</v>
      </c>
      <c r="D1842" s="93">
        <v>66358385</v>
      </c>
      <c r="E1842" s="93">
        <v>3179989.89</v>
      </c>
    </row>
    <row r="1843" spans="2:5">
      <c r="B1843" s="123" t="s">
        <v>1048</v>
      </c>
      <c r="C1843" s="93">
        <v>64295885</v>
      </c>
      <c r="D1843" s="93">
        <v>66358385</v>
      </c>
      <c r="E1843" s="93">
        <v>3179989.89</v>
      </c>
    </row>
    <row r="1844" spans="2:5">
      <c r="B1844" s="121" t="s">
        <v>3283</v>
      </c>
      <c r="C1844" s="93">
        <v>2348246</v>
      </c>
      <c r="D1844" s="93">
        <v>0</v>
      </c>
      <c r="E1844" s="93">
        <v>0</v>
      </c>
    </row>
    <row r="1845" spans="2:5">
      <c r="B1845" s="123" t="s">
        <v>1049</v>
      </c>
      <c r="C1845" s="93">
        <v>2348246</v>
      </c>
      <c r="D1845" s="93">
        <v>0</v>
      </c>
      <c r="E1845" s="93">
        <v>0</v>
      </c>
    </row>
    <row r="1846" spans="2:5">
      <c r="B1846" s="121" t="s">
        <v>554</v>
      </c>
      <c r="C1846" s="93">
        <v>31270996</v>
      </c>
      <c r="D1846" s="93">
        <v>31270996</v>
      </c>
      <c r="E1846" s="93">
        <v>2909200</v>
      </c>
    </row>
    <row r="1847" spans="2:5">
      <c r="B1847" s="123" t="s">
        <v>1050</v>
      </c>
      <c r="C1847" s="93">
        <v>31270996</v>
      </c>
      <c r="D1847" s="93">
        <v>31270996</v>
      </c>
      <c r="E1847" s="93">
        <v>2909200</v>
      </c>
    </row>
    <row r="1848" spans="2:5">
      <c r="B1848" s="121" t="s">
        <v>3284</v>
      </c>
      <c r="C1848" s="93">
        <v>5678125</v>
      </c>
      <c r="D1848" s="93">
        <v>0</v>
      </c>
      <c r="E1848" s="93">
        <v>0</v>
      </c>
    </row>
    <row r="1849" spans="2:5">
      <c r="B1849" s="123" t="s">
        <v>1051</v>
      </c>
      <c r="C1849" s="93">
        <v>5678125</v>
      </c>
      <c r="D1849" s="93">
        <v>0</v>
      </c>
      <c r="E1849" s="93">
        <v>0</v>
      </c>
    </row>
    <row r="1850" spans="2:5">
      <c r="B1850" s="121" t="s">
        <v>555</v>
      </c>
      <c r="C1850" s="93">
        <v>20000000</v>
      </c>
      <c r="D1850" s="93">
        <v>0</v>
      </c>
      <c r="E1850" s="93">
        <v>0</v>
      </c>
    </row>
    <row r="1851" spans="2:5">
      <c r="B1851" s="123" t="s">
        <v>1052</v>
      </c>
      <c r="C1851" s="93">
        <v>20000000</v>
      </c>
      <c r="D1851" s="93">
        <v>0</v>
      </c>
      <c r="E1851" s="93">
        <v>0</v>
      </c>
    </row>
    <row r="1852" spans="2:5">
      <c r="B1852" s="121" t="s">
        <v>3076</v>
      </c>
      <c r="C1852" s="93">
        <v>0</v>
      </c>
      <c r="D1852" s="93">
        <v>45505543.640000001</v>
      </c>
      <c r="E1852" s="93">
        <v>20505543.640000001</v>
      </c>
    </row>
    <row r="1853" spans="2:5">
      <c r="B1853" s="123" t="s">
        <v>3077</v>
      </c>
      <c r="C1853" s="93">
        <v>0</v>
      </c>
      <c r="D1853" s="93">
        <v>45505543.640000001</v>
      </c>
      <c r="E1853" s="93">
        <v>20505543.640000001</v>
      </c>
    </row>
    <row r="1854" spans="2:5">
      <c r="B1854" s="121" t="s">
        <v>556</v>
      </c>
      <c r="C1854" s="93">
        <v>75000000</v>
      </c>
      <c r="D1854" s="93">
        <v>571942010.69000006</v>
      </c>
      <c r="E1854" s="93">
        <v>556998400.19000006</v>
      </c>
    </row>
    <row r="1855" spans="2:5">
      <c r="B1855" s="123" t="s">
        <v>1053</v>
      </c>
      <c r="C1855" s="93">
        <v>75000000</v>
      </c>
      <c r="D1855" s="93">
        <v>571942010.69000006</v>
      </c>
      <c r="E1855" s="93">
        <v>556998400.19000006</v>
      </c>
    </row>
    <row r="1856" spans="2:5">
      <c r="B1856" s="121" t="s">
        <v>1713</v>
      </c>
      <c r="C1856" s="93">
        <v>0</v>
      </c>
      <c r="D1856" s="93">
        <v>1157224.76</v>
      </c>
      <c r="E1856" s="93">
        <v>1157222.27</v>
      </c>
    </row>
    <row r="1857" spans="2:5">
      <c r="B1857" s="123" t="s">
        <v>1714</v>
      </c>
      <c r="C1857" s="93">
        <v>0</v>
      </c>
      <c r="D1857" s="93">
        <v>1157224.76</v>
      </c>
      <c r="E1857" s="93">
        <v>1157222.27</v>
      </c>
    </row>
    <row r="1858" spans="2:5">
      <c r="B1858" s="121" t="s">
        <v>1715</v>
      </c>
      <c r="C1858" s="93">
        <v>0</v>
      </c>
      <c r="D1858" s="93">
        <v>2779048.56</v>
      </c>
      <c r="E1858" s="93">
        <v>2779044.68</v>
      </c>
    </row>
    <row r="1859" spans="2:5">
      <c r="B1859" s="123" t="s">
        <v>1716</v>
      </c>
      <c r="C1859" s="93">
        <v>0</v>
      </c>
      <c r="D1859" s="93">
        <v>2779048.56</v>
      </c>
      <c r="E1859" s="93">
        <v>2779044.68</v>
      </c>
    </row>
    <row r="1860" spans="2:5">
      <c r="B1860" s="121" t="s">
        <v>1717</v>
      </c>
      <c r="C1860" s="93">
        <v>0</v>
      </c>
      <c r="D1860" s="93">
        <v>2779047.56</v>
      </c>
      <c r="E1860" s="93">
        <v>2779044.68</v>
      </c>
    </row>
    <row r="1861" spans="2:5">
      <c r="B1861" s="123" t="s">
        <v>1718</v>
      </c>
      <c r="C1861" s="93">
        <v>0</v>
      </c>
      <c r="D1861" s="93">
        <v>2779047.56</v>
      </c>
      <c r="E1861" s="93">
        <v>2779044.68</v>
      </c>
    </row>
    <row r="1862" spans="2:5">
      <c r="B1862" s="121" t="s">
        <v>1719</v>
      </c>
      <c r="C1862" s="93">
        <v>0</v>
      </c>
      <c r="D1862" s="93">
        <v>1651554.3499999999</v>
      </c>
      <c r="E1862" s="93">
        <v>1651551.38</v>
      </c>
    </row>
    <row r="1863" spans="2:5">
      <c r="B1863" s="123" t="s">
        <v>1720</v>
      </c>
      <c r="C1863" s="93">
        <v>0</v>
      </c>
      <c r="D1863" s="93">
        <v>1651554.3499999999</v>
      </c>
      <c r="E1863" s="93">
        <v>1651551.38</v>
      </c>
    </row>
    <row r="1864" spans="2:5">
      <c r="B1864" s="121" t="s">
        <v>3285</v>
      </c>
      <c r="C1864" s="93">
        <v>0</v>
      </c>
      <c r="D1864" s="93">
        <v>1.45</v>
      </c>
      <c r="E1864" s="93">
        <v>0</v>
      </c>
    </row>
    <row r="1865" spans="2:5">
      <c r="B1865" s="123" t="s">
        <v>1721</v>
      </c>
      <c r="C1865" s="93">
        <v>0</v>
      </c>
      <c r="D1865" s="93">
        <v>1.45</v>
      </c>
      <c r="E1865" s="93">
        <v>0</v>
      </c>
    </row>
    <row r="1866" spans="2:5">
      <c r="B1866" s="121" t="s">
        <v>557</v>
      </c>
      <c r="C1866" s="93">
        <v>2115619</v>
      </c>
      <c r="D1866" s="93">
        <v>3154657.9</v>
      </c>
      <c r="E1866" s="93">
        <v>1651551.38</v>
      </c>
    </row>
    <row r="1867" spans="2:5">
      <c r="B1867" s="123" t="s">
        <v>1054</v>
      </c>
      <c r="C1867" s="93">
        <v>2115619</v>
      </c>
      <c r="D1867" s="93">
        <v>2</v>
      </c>
      <c r="E1867" s="93">
        <v>0</v>
      </c>
    </row>
    <row r="1868" spans="2:5">
      <c r="B1868" s="123" t="s">
        <v>1721</v>
      </c>
      <c r="C1868" s="93">
        <v>0</v>
      </c>
      <c r="D1868" s="93">
        <v>3154655.9</v>
      </c>
      <c r="E1868" s="93">
        <v>1651551.38</v>
      </c>
    </row>
    <row r="1869" spans="2:5">
      <c r="B1869" s="121" t="s">
        <v>3286</v>
      </c>
      <c r="C1869" s="93">
        <v>9371457</v>
      </c>
      <c r="D1869" s="93">
        <v>26074770.16</v>
      </c>
      <c r="E1869" s="93">
        <v>19620102.690000001</v>
      </c>
    </row>
    <row r="1870" spans="2:5">
      <c r="B1870" s="123" t="s">
        <v>1055</v>
      </c>
      <c r="C1870" s="93">
        <v>9371457</v>
      </c>
      <c r="D1870" s="93">
        <v>26074770.16</v>
      </c>
      <c r="E1870" s="93">
        <v>19620102.690000001</v>
      </c>
    </row>
    <row r="1871" spans="2:5">
      <c r="B1871" s="121" t="s">
        <v>558</v>
      </c>
      <c r="C1871" s="93">
        <v>4967665</v>
      </c>
      <c r="D1871" s="93">
        <v>50136459.399999999</v>
      </c>
      <c r="E1871" s="93">
        <v>36167444.609999999</v>
      </c>
    </row>
    <row r="1872" spans="2:5">
      <c r="B1872" s="123" t="s">
        <v>1056</v>
      </c>
      <c r="C1872" s="93">
        <v>4967665</v>
      </c>
      <c r="D1872" s="93">
        <v>50136459.399999999</v>
      </c>
      <c r="E1872" s="93">
        <v>36167444.609999999</v>
      </c>
    </row>
    <row r="1873" spans="2:5">
      <c r="B1873" s="121" t="s">
        <v>559</v>
      </c>
      <c r="C1873" s="93">
        <v>12333353</v>
      </c>
      <c r="D1873" s="93">
        <v>28252230</v>
      </c>
      <c r="E1873" s="93">
        <v>21518646.420000002</v>
      </c>
    </row>
    <row r="1874" spans="2:5">
      <c r="B1874" s="123" t="s">
        <v>1057</v>
      </c>
      <c r="C1874" s="93">
        <v>12333353</v>
      </c>
      <c r="D1874" s="93">
        <v>28252230</v>
      </c>
      <c r="E1874" s="93">
        <v>21518646.420000002</v>
      </c>
    </row>
    <row r="1875" spans="2:5">
      <c r="B1875" s="121" t="s">
        <v>560</v>
      </c>
      <c r="C1875" s="93">
        <v>4499005</v>
      </c>
      <c r="D1875" s="93">
        <v>11147545.33</v>
      </c>
      <c r="E1875" s="93">
        <v>11147541.84</v>
      </c>
    </row>
    <row r="1876" spans="2:5">
      <c r="B1876" s="123" t="s">
        <v>1058</v>
      </c>
      <c r="C1876" s="93">
        <v>4499005</v>
      </c>
      <c r="D1876" s="93">
        <v>11147545.33</v>
      </c>
      <c r="E1876" s="93">
        <v>11147541.84</v>
      </c>
    </row>
    <row r="1877" spans="2:5">
      <c r="B1877" s="121" t="s">
        <v>561</v>
      </c>
      <c r="C1877" s="93">
        <v>7451497</v>
      </c>
      <c r="D1877" s="93">
        <v>12185061.109999999</v>
      </c>
      <c r="E1877" s="93">
        <v>7391634.370000001</v>
      </c>
    </row>
    <row r="1878" spans="2:5">
      <c r="B1878" s="123" t="s">
        <v>1059</v>
      </c>
      <c r="C1878" s="93">
        <v>7451497</v>
      </c>
      <c r="D1878" s="93">
        <v>12185061.109999999</v>
      </c>
      <c r="E1878" s="93">
        <v>7391634.370000001</v>
      </c>
    </row>
    <row r="1879" spans="2:5">
      <c r="B1879" s="121" t="s">
        <v>2635</v>
      </c>
      <c r="C1879" s="93">
        <v>0</v>
      </c>
      <c r="D1879" s="93">
        <v>1694860.0399999998</v>
      </c>
      <c r="E1879" s="93">
        <v>0</v>
      </c>
    </row>
    <row r="1880" spans="2:5">
      <c r="B1880" s="123" t="s">
        <v>2636</v>
      </c>
      <c r="C1880" s="93">
        <v>0</v>
      </c>
      <c r="D1880" s="93">
        <v>1694860.0399999998</v>
      </c>
      <c r="E1880" s="93">
        <v>0</v>
      </c>
    </row>
    <row r="1881" spans="2:5">
      <c r="B1881" s="121" t="s">
        <v>2637</v>
      </c>
      <c r="C1881" s="93">
        <v>0</v>
      </c>
      <c r="D1881" s="93">
        <v>1200530.99</v>
      </c>
      <c r="E1881" s="93">
        <v>0</v>
      </c>
    </row>
    <row r="1882" spans="2:5">
      <c r="B1882" s="123" t="s">
        <v>2638</v>
      </c>
      <c r="C1882" s="93">
        <v>0</v>
      </c>
      <c r="D1882" s="93">
        <v>1200530.99</v>
      </c>
      <c r="E1882" s="93">
        <v>0</v>
      </c>
    </row>
    <row r="1883" spans="2:5">
      <c r="B1883" s="121" t="s">
        <v>2639</v>
      </c>
      <c r="C1883" s="93">
        <v>0</v>
      </c>
      <c r="D1883" s="93">
        <v>1200530.99</v>
      </c>
      <c r="E1883" s="93">
        <v>0</v>
      </c>
    </row>
    <row r="1884" spans="2:5">
      <c r="B1884" s="123" t="s">
        <v>2640</v>
      </c>
      <c r="C1884" s="93">
        <v>0</v>
      </c>
      <c r="D1884" s="93">
        <v>1200530.99</v>
      </c>
      <c r="E1884" s="93">
        <v>0</v>
      </c>
    </row>
    <row r="1885" spans="2:5">
      <c r="B1885" s="121" t="s">
        <v>3078</v>
      </c>
      <c r="C1885" s="93">
        <v>0</v>
      </c>
      <c r="D1885" s="93">
        <v>65622502.219999999</v>
      </c>
      <c r="E1885" s="93">
        <v>15544742.800000001</v>
      </c>
    </row>
    <row r="1886" spans="2:5">
      <c r="B1886" s="123" t="s">
        <v>3079</v>
      </c>
      <c r="C1886" s="93">
        <v>0</v>
      </c>
      <c r="D1886" s="93">
        <v>65622502.219999999</v>
      </c>
      <c r="E1886" s="93">
        <v>15544742.800000001</v>
      </c>
    </row>
    <row r="1887" spans="2:5">
      <c r="B1887" s="120" t="s">
        <v>289</v>
      </c>
      <c r="C1887" s="108">
        <v>0</v>
      </c>
      <c r="D1887" s="108">
        <v>347796541.63000005</v>
      </c>
      <c r="E1887" s="108">
        <v>260481797.30999997</v>
      </c>
    </row>
    <row r="1888" spans="2:5">
      <c r="B1888" s="121" t="s">
        <v>3287</v>
      </c>
      <c r="C1888" s="93">
        <v>0</v>
      </c>
      <c r="D1888" s="93">
        <v>127347705.04000001</v>
      </c>
      <c r="E1888" s="93">
        <v>106438033.92999999</v>
      </c>
    </row>
    <row r="1889" spans="2:5">
      <c r="B1889" s="123" t="s">
        <v>1722</v>
      </c>
      <c r="C1889" s="93">
        <v>0</v>
      </c>
      <c r="D1889" s="93">
        <v>127347705.04000001</v>
      </c>
      <c r="E1889" s="93">
        <v>106438033.92999999</v>
      </c>
    </row>
    <row r="1890" spans="2:5">
      <c r="B1890" s="121" t="s">
        <v>3288</v>
      </c>
      <c r="C1890" s="93">
        <v>0</v>
      </c>
      <c r="D1890" s="93">
        <v>71594006.74000001</v>
      </c>
      <c r="E1890" s="93">
        <v>62565101.129999995</v>
      </c>
    </row>
    <row r="1891" spans="2:5">
      <c r="B1891" s="123" t="s">
        <v>1723</v>
      </c>
      <c r="C1891" s="93">
        <v>0</v>
      </c>
      <c r="D1891" s="93">
        <v>71594006.74000001</v>
      </c>
      <c r="E1891" s="93">
        <v>62565101.129999995</v>
      </c>
    </row>
    <row r="1892" spans="2:5">
      <c r="B1892" s="121" t="s">
        <v>3289</v>
      </c>
      <c r="C1892" s="93">
        <v>0</v>
      </c>
      <c r="D1892" s="93">
        <v>19858271.93</v>
      </c>
      <c r="E1892" s="93">
        <v>8502419.9199999999</v>
      </c>
    </row>
    <row r="1893" spans="2:5">
      <c r="B1893" s="123" t="s">
        <v>1724</v>
      </c>
      <c r="C1893" s="93">
        <v>0</v>
      </c>
      <c r="D1893" s="93">
        <v>19858271.93</v>
      </c>
      <c r="E1893" s="93">
        <v>8502419.9199999999</v>
      </c>
    </row>
    <row r="1894" spans="2:5">
      <c r="B1894" s="121" t="s">
        <v>3290</v>
      </c>
      <c r="C1894" s="93">
        <v>0</v>
      </c>
      <c r="D1894" s="93">
        <v>5831060</v>
      </c>
      <c r="E1894" s="93">
        <v>0</v>
      </c>
    </row>
    <row r="1895" spans="2:5">
      <c r="B1895" s="123" t="s">
        <v>1725</v>
      </c>
      <c r="C1895" s="93">
        <v>0</v>
      </c>
      <c r="D1895" s="93">
        <v>5831060</v>
      </c>
      <c r="E1895" s="93">
        <v>0</v>
      </c>
    </row>
    <row r="1896" spans="2:5">
      <c r="B1896" s="121" t="s">
        <v>2928</v>
      </c>
      <c r="C1896" s="93">
        <v>0</v>
      </c>
      <c r="D1896" s="93">
        <v>28486956.59</v>
      </c>
      <c r="E1896" s="93">
        <v>27993346.039999999</v>
      </c>
    </row>
    <row r="1897" spans="2:5">
      <c r="B1897" s="123" t="s">
        <v>2929</v>
      </c>
      <c r="C1897" s="93">
        <v>0</v>
      </c>
      <c r="D1897" s="93">
        <v>28486956.59</v>
      </c>
      <c r="E1897" s="93">
        <v>27993346.039999999</v>
      </c>
    </row>
    <row r="1898" spans="2:5">
      <c r="B1898" s="121" t="s">
        <v>2930</v>
      </c>
      <c r="C1898" s="93">
        <v>0</v>
      </c>
      <c r="D1898" s="93">
        <v>22730963.25</v>
      </c>
      <c r="E1898" s="93">
        <v>13562927.57</v>
      </c>
    </row>
    <row r="1899" spans="2:5">
      <c r="B1899" s="123" t="s">
        <v>2931</v>
      </c>
      <c r="C1899" s="93">
        <v>0</v>
      </c>
      <c r="D1899" s="93">
        <v>22730963.25</v>
      </c>
      <c r="E1899" s="93">
        <v>13562927.57</v>
      </c>
    </row>
    <row r="1900" spans="2:5">
      <c r="B1900" s="121" t="s">
        <v>2956</v>
      </c>
      <c r="C1900" s="93">
        <v>0</v>
      </c>
      <c r="D1900" s="93">
        <v>3238400</v>
      </c>
      <c r="E1900" s="93">
        <v>0</v>
      </c>
    </row>
    <row r="1901" spans="2:5">
      <c r="B1901" s="123" t="s">
        <v>2957</v>
      </c>
      <c r="C1901" s="93">
        <v>0</v>
      </c>
      <c r="D1901" s="93">
        <v>3238400</v>
      </c>
      <c r="E1901" s="93">
        <v>0</v>
      </c>
    </row>
    <row r="1902" spans="2:5">
      <c r="B1902" s="121" t="s">
        <v>2958</v>
      </c>
      <c r="C1902" s="93">
        <v>0</v>
      </c>
      <c r="D1902" s="93">
        <v>3755439.9999999995</v>
      </c>
      <c r="E1902" s="93">
        <v>0</v>
      </c>
    </row>
    <row r="1903" spans="2:5">
      <c r="B1903" s="123" t="s">
        <v>2959</v>
      </c>
      <c r="C1903" s="93">
        <v>0</v>
      </c>
      <c r="D1903" s="93">
        <v>3755439.9999999995</v>
      </c>
      <c r="E1903" s="93">
        <v>0</v>
      </c>
    </row>
    <row r="1904" spans="2:5">
      <c r="B1904" s="121" t="s">
        <v>3291</v>
      </c>
      <c r="C1904" s="93">
        <v>0</v>
      </c>
      <c r="D1904" s="93">
        <v>3940000.4</v>
      </c>
      <c r="E1904" s="93">
        <v>0</v>
      </c>
    </row>
    <row r="1905" spans="2:5">
      <c r="B1905" s="123" t="s">
        <v>2960</v>
      </c>
      <c r="C1905" s="93">
        <v>0</v>
      </c>
      <c r="D1905" s="93">
        <v>3940000.4</v>
      </c>
      <c r="E1905" s="93">
        <v>0</v>
      </c>
    </row>
    <row r="1906" spans="2:5">
      <c r="B1906" s="121" t="s">
        <v>2968</v>
      </c>
      <c r="C1906" s="93">
        <v>0</v>
      </c>
      <c r="D1906" s="93">
        <v>44273737.479999989</v>
      </c>
      <c r="E1906" s="93">
        <v>36066206.07</v>
      </c>
    </row>
    <row r="1907" spans="2:5">
      <c r="B1907" s="123" t="s">
        <v>2969</v>
      </c>
      <c r="C1907" s="93">
        <v>0</v>
      </c>
      <c r="D1907" s="93">
        <v>44273737.479999989</v>
      </c>
      <c r="E1907" s="93">
        <v>36066206.07</v>
      </c>
    </row>
    <row r="1908" spans="2:5">
      <c r="B1908" s="121" t="s">
        <v>3080</v>
      </c>
      <c r="C1908" s="93">
        <v>0</v>
      </c>
      <c r="D1908" s="93">
        <v>11000000.199999997</v>
      </c>
      <c r="E1908" s="93">
        <v>0</v>
      </c>
    </row>
    <row r="1909" spans="2:5">
      <c r="B1909" s="123" t="s">
        <v>3081</v>
      </c>
      <c r="C1909" s="93">
        <v>0</v>
      </c>
      <c r="D1909" s="93">
        <v>11000000.199999997</v>
      </c>
      <c r="E1909" s="93">
        <v>0</v>
      </c>
    </row>
    <row r="1910" spans="2:5">
      <c r="B1910" s="121" t="s">
        <v>3482</v>
      </c>
      <c r="C1910" s="93">
        <v>0</v>
      </c>
      <c r="D1910" s="93">
        <v>5740000</v>
      </c>
      <c r="E1910" s="93">
        <v>5353762.6500000004</v>
      </c>
    </row>
    <row r="1911" spans="2:5">
      <c r="B1911" s="123" t="s">
        <v>3483</v>
      </c>
      <c r="C1911" s="93">
        <v>0</v>
      </c>
      <c r="D1911" s="93">
        <v>5740000</v>
      </c>
      <c r="E1911" s="93">
        <v>5353762.6500000004</v>
      </c>
    </row>
    <row r="1912" spans="2:5">
      <c r="B1912" s="120" t="s">
        <v>304</v>
      </c>
      <c r="C1912" s="108">
        <v>0</v>
      </c>
      <c r="D1912" s="108">
        <v>84409550</v>
      </c>
      <c r="E1912" s="108">
        <v>15000000</v>
      </c>
    </row>
    <row r="1913" spans="2:5">
      <c r="B1913" s="121" t="s">
        <v>1458</v>
      </c>
      <c r="C1913" s="93">
        <v>0</v>
      </c>
      <c r="D1913" s="93">
        <v>15000000</v>
      </c>
      <c r="E1913" s="93">
        <v>15000000</v>
      </c>
    </row>
    <row r="1914" spans="2:5">
      <c r="B1914" s="123" t="s">
        <v>1459</v>
      </c>
      <c r="C1914" s="93">
        <v>0</v>
      </c>
      <c r="D1914" s="93">
        <v>15000000</v>
      </c>
      <c r="E1914" s="93">
        <v>15000000</v>
      </c>
    </row>
    <row r="1915" spans="2:5">
      <c r="B1915" s="121" t="s">
        <v>556</v>
      </c>
      <c r="C1915" s="93">
        <v>0</v>
      </c>
      <c r="D1915" s="93">
        <v>69409550</v>
      </c>
      <c r="E1915" s="93">
        <v>0</v>
      </c>
    </row>
    <row r="1916" spans="2:5">
      <c r="B1916" s="123" t="s">
        <v>1053</v>
      </c>
      <c r="C1916" s="93">
        <v>0</v>
      </c>
      <c r="D1916" s="93">
        <v>69409550</v>
      </c>
      <c r="E1916" s="93">
        <v>0</v>
      </c>
    </row>
    <row r="1917" spans="2:5">
      <c r="B1917" s="122" t="s">
        <v>298</v>
      </c>
      <c r="C1917" s="93">
        <v>786584488</v>
      </c>
      <c r="D1917" s="93">
        <v>1708685778.3400006</v>
      </c>
      <c r="E1917" s="93">
        <v>1180421240.0800002</v>
      </c>
    </row>
    <row r="1918" spans="2:5">
      <c r="B1918" s="120" t="s">
        <v>287</v>
      </c>
      <c r="C1918" s="108">
        <v>786584488</v>
      </c>
      <c r="D1918" s="108">
        <v>1643145189.2500007</v>
      </c>
      <c r="E1918" s="108">
        <v>1167386336.99</v>
      </c>
    </row>
    <row r="1919" spans="2:5">
      <c r="B1919" s="121" t="s">
        <v>562</v>
      </c>
      <c r="C1919" s="93">
        <v>24388744</v>
      </c>
      <c r="D1919" s="93">
        <v>10495833</v>
      </c>
      <c r="E1919" s="93">
        <v>10495832.939999999</v>
      </c>
    </row>
    <row r="1920" spans="2:5">
      <c r="B1920" s="123" t="s">
        <v>1060</v>
      </c>
      <c r="C1920" s="93">
        <v>24388744</v>
      </c>
      <c r="D1920" s="93">
        <v>10495833</v>
      </c>
      <c r="E1920" s="93">
        <v>10495832.939999999</v>
      </c>
    </row>
    <row r="1921" spans="2:5">
      <c r="B1921" s="121" t="s">
        <v>563</v>
      </c>
      <c r="C1921" s="93">
        <v>24860157</v>
      </c>
      <c r="D1921" s="93">
        <v>17585837.030000001</v>
      </c>
      <c r="E1921" s="93">
        <v>17585836.440000001</v>
      </c>
    </row>
    <row r="1922" spans="2:5">
      <c r="B1922" s="123" t="s">
        <v>1061</v>
      </c>
      <c r="C1922" s="93">
        <v>24860157</v>
      </c>
      <c r="D1922" s="93">
        <v>17585837.030000001</v>
      </c>
      <c r="E1922" s="93">
        <v>17585836.440000001</v>
      </c>
    </row>
    <row r="1923" spans="2:5">
      <c r="B1923" s="121" t="s">
        <v>564</v>
      </c>
      <c r="C1923" s="93">
        <v>9000000</v>
      </c>
      <c r="D1923" s="93">
        <v>18415218.859999999</v>
      </c>
      <c r="E1923" s="93">
        <v>18415218.199999999</v>
      </c>
    </row>
    <row r="1924" spans="2:5">
      <c r="B1924" s="123" t="s">
        <v>1062</v>
      </c>
      <c r="C1924" s="93">
        <v>9000000</v>
      </c>
      <c r="D1924" s="93">
        <v>18415218.859999999</v>
      </c>
      <c r="E1924" s="93">
        <v>18415218.199999999</v>
      </c>
    </row>
    <row r="1925" spans="2:5">
      <c r="B1925" s="121" t="s">
        <v>1413</v>
      </c>
      <c r="C1925" s="93">
        <v>0</v>
      </c>
      <c r="D1925" s="93">
        <v>76452073.030000001</v>
      </c>
      <c r="E1925" s="93">
        <v>67349263.739999995</v>
      </c>
    </row>
    <row r="1926" spans="2:5">
      <c r="B1926" s="123" t="s">
        <v>1414</v>
      </c>
      <c r="C1926" s="93">
        <v>0</v>
      </c>
      <c r="D1926" s="93">
        <v>76452073.030000001</v>
      </c>
      <c r="E1926" s="93">
        <v>67349263.739999995</v>
      </c>
    </row>
    <row r="1927" spans="2:5">
      <c r="B1927" s="121" t="s">
        <v>565</v>
      </c>
      <c r="C1927" s="93">
        <v>21288889</v>
      </c>
      <c r="D1927" s="93">
        <v>16020000</v>
      </c>
      <c r="E1927" s="93">
        <v>12386601.09</v>
      </c>
    </row>
    <row r="1928" spans="2:5">
      <c r="B1928" s="123" t="s">
        <v>1063</v>
      </c>
      <c r="C1928" s="93">
        <v>21288889</v>
      </c>
      <c r="D1928" s="93">
        <v>16020000</v>
      </c>
      <c r="E1928" s="93">
        <v>12386601.09</v>
      </c>
    </row>
    <row r="1929" spans="2:5">
      <c r="B1929" s="121" t="s">
        <v>3292</v>
      </c>
      <c r="C1929" s="93">
        <v>0</v>
      </c>
      <c r="D1929" s="93">
        <v>54930052.920000002</v>
      </c>
      <c r="E1929" s="93">
        <v>30166214.860000007</v>
      </c>
    </row>
    <row r="1930" spans="2:5">
      <c r="B1930" s="123" t="s">
        <v>1994</v>
      </c>
      <c r="C1930" s="93">
        <v>0</v>
      </c>
      <c r="D1930" s="93">
        <v>54930052.920000002</v>
      </c>
      <c r="E1930" s="93">
        <v>30166214.860000007</v>
      </c>
    </row>
    <row r="1931" spans="2:5">
      <c r="B1931" s="121" t="s">
        <v>566</v>
      </c>
      <c r="C1931" s="93">
        <v>25000000</v>
      </c>
      <c r="D1931" s="93">
        <v>0</v>
      </c>
      <c r="E1931" s="93">
        <v>0</v>
      </c>
    </row>
    <row r="1932" spans="2:5">
      <c r="B1932" s="123" t="s">
        <v>1064</v>
      </c>
      <c r="C1932" s="93">
        <v>25000000</v>
      </c>
      <c r="D1932" s="93">
        <v>0</v>
      </c>
      <c r="E1932" s="93">
        <v>0</v>
      </c>
    </row>
    <row r="1933" spans="2:5">
      <c r="B1933" s="121" t="s">
        <v>567</v>
      </c>
      <c r="C1933" s="93">
        <v>313032930</v>
      </c>
      <c r="D1933" s="93">
        <v>299935168</v>
      </c>
      <c r="E1933" s="93">
        <v>173672000</v>
      </c>
    </row>
    <row r="1934" spans="2:5">
      <c r="B1934" s="123" t="s">
        <v>1065</v>
      </c>
      <c r="C1934" s="93">
        <v>313032930</v>
      </c>
      <c r="D1934" s="93">
        <v>299935168</v>
      </c>
      <c r="E1934" s="93">
        <v>173672000</v>
      </c>
    </row>
    <row r="1935" spans="2:5">
      <c r="B1935" s="121" t="s">
        <v>1378</v>
      </c>
      <c r="C1935" s="93">
        <v>0</v>
      </c>
      <c r="D1935" s="93">
        <v>0</v>
      </c>
      <c r="E1935" s="93">
        <v>0</v>
      </c>
    </row>
    <row r="1936" spans="2:5">
      <c r="B1936" s="123" t="s">
        <v>1060</v>
      </c>
      <c r="C1936" s="93">
        <v>0</v>
      </c>
      <c r="D1936" s="93">
        <v>0</v>
      </c>
      <c r="E1936" s="93">
        <v>0</v>
      </c>
    </row>
    <row r="1937" spans="2:5">
      <c r="B1937" s="121" t="s">
        <v>568</v>
      </c>
      <c r="C1937" s="93">
        <v>8462477</v>
      </c>
      <c r="D1937" s="93">
        <v>36616311</v>
      </c>
      <c r="E1937" s="93">
        <v>26655490.289999999</v>
      </c>
    </row>
    <row r="1938" spans="2:5">
      <c r="B1938" s="123" t="s">
        <v>1066</v>
      </c>
      <c r="C1938" s="93">
        <v>8462477</v>
      </c>
      <c r="D1938" s="93">
        <v>36616311</v>
      </c>
      <c r="E1938" s="93">
        <v>26655490.289999999</v>
      </c>
    </row>
    <row r="1939" spans="2:5">
      <c r="B1939" s="121" t="s">
        <v>569</v>
      </c>
      <c r="C1939" s="93">
        <v>71847842</v>
      </c>
      <c r="D1939" s="93">
        <v>153600229.25</v>
      </c>
      <c r="E1939" s="93">
        <v>94141120.559999987</v>
      </c>
    </row>
    <row r="1940" spans="2:5">
      <c r="B1940" s="123" t="s">
        <v>1067</v>
      </c>
      <c r="C1940" s="93">
        <v>71847842</v>
      </c>
      <c r="D1940" s="93">
        <v>153600229.25</v>
      </c>
      <c r="E1940" s="93">
        <v>94141120.559999987</v>
      </c>
    </row>
    <row r="1941" spans="2:5">
      <c r="B1941" s="121" t="s">
        <v>570</v>
      </c>
      <c r="C1941" s="93">
        <v>2130267</v>
      </c>
      <c r="D1941" s="93">
        <v>6651337</v>
      </c>
      <c r="E1941" s="93">
        <v>1917240.66</v>
      </c>
    </row>
    <row r="1942" spans="2:5">
      <c r="B1942" s="123" t="s">
        <v>1068</v>
      </c>
      <c r="C1942" s="93">
        <v>2130267</v>
      </c>
      <c r="D1942" s="93">
        <v>6651337</v>
      </c>
      <c r="E1942" s="93">
        <v>1917240.66</v>
      </c>
    </row>
    <row r="1943" spans="2:5">
      <c r="B1943" s="121" t="s">
        <v>571</v>
      </c>
      <c r="C1943" s="93">
        <v>2130267</v>
      </c>
      <c r="D1943" s="93">
        <v>6651337</v>
      </c>
      <c r="E1943" s="93">
        <v>1917240.66</v>
      </c>
    </row>
    <row r="1944" spans="2:5">
      <c r="B1944" s="123" t="s">
        <v>1069</v>
      </c>
      <c r="C1944" s="93">
        <v>2130267</v>
      </c>
      <c r="D1944" s="93">
        <v>6651337</v>
      </c>
      <c r="E1944" s="93">
        <v>1917240.66</v>
      </c>
    </row>
    <row r="1945" spans="2:5">
      <c r="B1945" s="121" t="s">
        <v>572</v>
      </c>
      <c r="C1945" s="93">
        <v>2466670</v>
      </c>
      <c r="D1945" s="93">
        <v>35526790</v>
      </c>
      <c r="E1945" s="93">
        <v>35526790</v>
      </c>
    </row>
    <row r="1946" spans="2:5">
      <c r="B1946" s="123" t="s">
        <v>1070</v>
      </c>
      <c r="C1946" s="93">
        <v>2466670</v>
      </c>
      <c r="D1946" s="93">
        <v>35526790</v>
      </c>
      <c r="E1946" s="93">
        <v>35526790</v>
      </c>
    </row>
    <row r="1947" spans="2:5">
      <c r="B1947" s="121" t="s">
        <v>3293</v>
      </c>
      <c r="C1947" s="93">
        <v>2130267</v>
      </c>
      <c r="D1947" s="93">
        <v>6651337</v>
      </c>
      <c r="E1947" s="93">
        <v>2051016</v>
      </c>
    </row>
    <row r="1948" spans="2:5">
      <c r="B1948" s="123" t="s">
        <v>1071</v>
      </c>
      <c r="C1948" s="93">
        <v>2130267</v>
      </c>
      <c r="D1948" s="93">
        <v>6651337</v>
      </c>
      <c r="E1948" s="93">
        <v>2051016</v>
      </c>
    </row>
    <row r="1949" spans="2:5">
      <c r="B1949" s="121" t="s">
        <v>573</v>
      </c>
      <c r="C1949" s="93">
        <v>2130267</v>
      </c>
      <c r="D1949" s="93">
        <v>2130267</v>
      </c>
      <c r="E1949" s="93">
        <v>1917240.66</v>
      </c>
    </row>
    <row r="1950" spans="2:5">
      <c r="B1950" s="123" t="s">
        <v>1072</v>
      </c>
      <c r="C1950" s="93">
        <v>2130267</v>
      </c>
      <c r="D1950" s="93">
        <v>2130267</v>
      </c>
      <c r="E1950" s="93">
        <v>1917240.66</v>
      </c>
    </row>
    <row r="1951" spans="2:5">
      <c r="B1951" s="121" t="s">
        <v>574</v>
      </c>
      <c r="C1951" s="93">
        <v>802464</v>
      </c>
      <c r="D1951" s="93">
        <v>802464</v>
      </c>
      <c r="E1951" s="93">
        <v>722217.06</v>
      </c>
    </row>
    <row r="1952" spans="2:5">
      <c r="B1952" s="123" t="s">
        <v>1073</v>
      </c>
      <c r="C1952" s="93">
        <v>802464</v>
      </c>
      <c r="D1952" s="93">
        <v>802464</v>
      </c>
      <c r="E1952" s="93">
        <v>722217.06</v>
      </c>
    </row>
    <row r="1953" spans="2:5">
      <c r="B1953" s="121" t="s">
        <v>575</v>
      </c>
      <c r="C1953" s="93">
        <v>802463</v>
      </c>
      <c r="D1953" s="93">
        <v>802463</v>
      </c>
      <c r="E1953" s="93">
        <v>727377.04</v>
      </c>
    </row>
    <row r="1954" spans="2:5">
      <c r="B1954" s="123" t="s">
        <v>1074</v>
      </c>
      <c r="C1954" s="93">
        <v>802463</v>
      </c>
      <c r="D1954" s="93">
        <v>802463</v>
      </c>
      <c r="E1954" s="93">
        <v>727377.04</v>
      </c>
    </row>
    <row r="1955" spans="2:5">
      <c r="B1955" s="121" t="s">
        <v>3294</v>
      </c>
      <c r="C1955" s="93">
        <v>802464</v>
      </c>
      <c r="D1955" s="93">
        <v>802464</v>
      </c>
      <c r="E1955" s="93">
        <v>722217.06</v>
      </c>
    </row>
    <row r="1956" spans="2:5">
      <c r="B1956" s="123" t="s">
        <v>1075</v>
      </c>
      <c r="C1956" s="93">
        <v>802464</v>
      </c>
      <c r="D1956" s="93">
        <v>802464</v>
      </c>
      <c r="E1956" s="93">
        <v>722217.06</v>
      </c>
    </row>
    <row r="1957" spans="2:5">
      <c r="B1957" s="121" t="s">
        <v>576</v>
      </c>
      <c r="C1957" s="93">
        <v>22354493</v>
      </c>
      <c r="D1957" s="93">
        <v>117695036.14</v>
      </c>
      <c r="E1957" s="93">
        <v>96663087.109999985</v>
      </c>
    </row>
    <row r="1958" spans="2:5">
      <c r="B1958" s="123" t="s">
        <v>1076</v>
      </c>
      <c r="C1958" s="93">
        <v>22354493</v>
      </c>
      <c r="D1958" s="93">
        <v>117695036.14</v>
      </c>
      <c r="E1958" s="93">
        <v>96663087.109999985</v>
      </c>
    </row>
    <row r="1959" spans="2:5">
      <c r="B1959" s="121" t="s">
        <v>577</v>
      </c>
      <c r="C1959" s="93">
        <v>802464</v>
      </c>
      <c r="D1959" s="93">
        <v>802464</v>
      </c>
      <c r="E1959" s="93">
        <v>727377.04</v>
      </c>
    </row>
    <row r="1960" spans="2:5">
      <c r="B1960" s="123" t="s">
        <v>1077</v>
      </c>
      <c r="C1960" s="93">
        <v>802464</v>
      </c>
      <c r="D1960" s="93">
        <v>802464</v>
      </c>
      <c r="E1960" s="93">
        <v>727377.04</v>
      </c>
    </row>
    <row r="1961" spans="2:5">
      <c r="B1961" s="121" t="s">
        <v>578</v>
      </c>
      <c r="C1961" s="93">
        <v>8114294</v>
      </c>
      <c r="D1961" s="93">
        <v>14814397.669999998</v>
      </c>
      <c r="E1961" s="93">
        <v>11826096.16</v>
      </c>
    </row>
    <row r="1962" spans="2:5">
      <c r="B1962" s="123" t="s">
        <v>1078</v>
      </c>
      <c r="C1962" s="93">
        <v>8114294</v>
      </c>
      <c r="D1962" s="93">
        <v>14814397.669999998</v>
      </c>
      <c r="E1962" s="93">
        <v>11826096.16</v>
      </c>
    </row>
    <row r="1963" spans="2:5">
      <c r="B1963" s="121" t="s">
        <v>579</v>
      </c>
      <c r="C1963" s="93">
        <v>139932800</v>
      </c>
      <c r="D1963" s="93">
        <v>169016940.93000001</v>
      </c>
      <c r="E1963" s="93">
        <v>168967099</v>
      </c>
    </row>
    <row r="1964" spans="2:5">
      <c r="B1964" s="123" t="s">
        <v>1079</v>
      </c>
      <c r="C1964" s="93">
        <v>139932800</v>
      </c>
      <c r="D1964" s="93">
        <v>169016940.93000001</v>
      </c>
      <c r="E1964" s="93">
        <v>168967099</v>
      </c>
    </row>
    <row r="1965" spans="2:5">
      <c r="B1965" s="121" t="s">
        <v>1995</v>
      </c>
      <c r="C1965" s="93">
        <v>0</v>
      </c>
      <c r="D1965" s="93">
        <v>2781998.81</v>
      </c>
      <c r="E1965" s="93">
        <v>0</v>
      </c>
    </row>
    <row r="1966" spans="2:5">
      <c r="B1966" s="123" t="s">
        <v>1996</v>
      </c>
      <c r="C1966" s="93">
        <v>0</v>
      </c>
      <c r="D1966" s="93">
        <v>2781998.81</v>
      </c>
      <c r="E1966" s="93">
        <v>0</v>
      </c>
    </row>
    <row r="1967" spans="2:5">
      <c r="B1967" s="121" t="s">
        <v>3295</v>
      </c>
      <c r="C1967" s="93">
        <v>0</v>
      </c>
      <c r="D1967" s="93">
        <v>1670917.4</v>
      </c>
      <c r="E1967" s="93">
        <v>0</v>
      </c>
    </row>
    <row r="1968" spans="2:5">
      <c r="B1968" s="123" t="s">
        <v>1997</v>
      </c>
      <c r="C1968" s="93">
        <v>0</v>
      </c>
      <c r="D1968" s="93">
        <v>1670917.4</v>
      </c>
      <c r="E1968" s="93">
        <v>0</v>
      </c>
    </row>
    <row r="1969" spans="2:5">
      <c r="B1969" s="121" t="s">
        <v>580</v>
      </c>
      <c r="C1969" s="93">
        <v>49333414</v>
      </c>
      <c r="D1969" s="93">
        <v>170801061.34999999</v>
      </c>
      <c r="E1969" s="93">
        <v>130754680</v>
      </c>
    </row>
    <row r="1970" spans="2:5">
      <c r="B1970" s="123" t="s">
        <v>1080</v>
      </c>
      <c r="C1970" s="93">
        <v>49333414</v>
      </c>
      <c r="D1970" s="93">
        <v>170801061.34999999</v>
      </c>
      <c r="E1970" s="93">
        <v>130754680</v>
      </c>
    </row>
    <row r="1971" spans="2:5">
      <c r="B1971" s="121" t="s">
        <v>1998</v>
      </c>
      <c r="C1971" s="93">
        <v>0</v>
      </c>
      <c r="D1971" s="93">
        <v>1670917.4</v>
      </c>
      <c r="E1971" s="93">
        <v>0</v>
      </c>
    </row>
    <row r="1972" spans="2:5">
      <c r="B1972" s="123" t="s">
        <v>1999</v>
      </c>
      <c r="C1972" s="93">
        <v>0</v>
      </c>
      <c r="D1972" s="93">
        <v>1670917.4</v>
      </c>
      <c r="E1972" s="93">
        <v>0</v>
      </c>
    </row>
    <row r="1973" spans="2:5">
      <c r="B1973" s="121" t="s">
        <v>2000</v>
      </c>
      <c r="C1973" s="93">
        <v>0</v>
      </c>
      <c r="D1973" s="93">
        <v>2771910.19</v>
      </c>
      <c r="E1973" s="93">
        <v>0</v>
      </c>
    </row>
    <row r="1974" spans="2:5">
      <c r="B1974" s="123" t="s">
        <v>2001</v>
      </c>
      <c r="C1974" s="93">
        <v>0</v>
      </c>
      <c r="D1974" s="93">
        <v>2771910.19</v>
      </c>
      <c r="E1974" s="93">
        <v>0</v>
      </c>
    </row>
    <row r="1975" spans="2:5">
      <c r="B1975" s="121" t="s">
        <v>2002</v>
      </c>
      <c r="C1975" s="93">
        <v>0</v>
      </c>
      <c r="D1975" s="93">
        <v>1179597.04</v>
      </c>
      <c r="E1975" s="93">
        <v>0</v>
      </c>
    </row>
    <row r="1976" spans="2:5">
      <c r="B1976" s="123" t="s">
        <v>2003</v>
      </c>
      <c r="C1976" s="93">
        <v>0</v>
      </c>
      <c r="D1976" s="93">
        <v>1179597.04</v>
      </c>
      <c r="E1976" s="93">
        <v>0</v>
      </c>
    </row>
    <row r="1977" spans="2:5">
      <c r="B1977" s="121" t="s">
        <v>2004</v>
      </c>
      <c r="C1977" s="93">
        <v>0</v>
      </c>
      <c r="D1977" s="93">
        <v>1664931.74</v>
      </c>
      <c r="E1977" s="93">
        <v>0</v>
      </c>
    </row>
    <row r="1978" spans="2:5">
      <c r="B1978" s="123" t="s">
        <v>2005</v>
      </c>
      <c r="C1978" s="93">
        <v>0</v>
      </c>
      <c r="D1978" s="93">
        <v>1664931.74</v>
      </c>
      <c r="E1978" s="93">
        <v>0</v>
      </c>
    </row>
    <row r="1979" spans="2:5">
      <c r="B1979" s="121" t="s">
        <v>2006</v>
      </c>
      <c r="C1979" s="93">
        <v>0</v>
      </c>
      <c r="D1979" s="93">
        <v>2771910.19</v>
      </c>
      <c r="E1979" s="93">
        <v>0</v>
      </c>
    </row>
    <row r="1980" spans="2:5">
      <c r="B1980" s="123" t="s">
        <v>2007</v>
      </c>
      <c r="C1980" s="93">
        <v>0</v>
      </c>
      <c r="D1980" s="93">
        <v>2771910.19</v>
      </c>
      <c r="E1980" s="93">
        <v>0</v>
      </c>
    </row>
    <row r="1981" spans="2:5">
      <c r="B1981" s="121" t="s">
        <v>2008</v>
      </c>
      <c r="C1981" s="93">
        <v>0</v>
      </c>
      <c r="D1981" s="93">
        <v>2771910.19</v>
      </c>
      <c r="E1981" s="93">
        <v>0</v>
      </c>
    </row>
    <row r="1982" spans="2:5">
      <c r="B1982" s="123" t="s">
        <v>2009</v>
      </c>
      <c r="C1982" s="93">
        <v>0</v>
      </c>
      <c r="D1982" s="93">
        <v>2771910.19</v>
      </c>
      <c r="E1982" s="93">
        <v>0</v>
      </c>
    </row>
    <row r="1983" spans="2:5">
      <c r="B1983" s="121" t="s">
        <v>2010</v>
      </c>
      <c r="C1983" s="93">
        <v>0</v>
      </c>
      <c r="D1983" s="93">
        <v>1179597.04</v>
      </c>
      <c r="E1983" s="93">
        <v>0</v>
      </c>
    </row>
    <row r="1984" spans="2:5">
      <c r="B1984" s="123" t="s">
        <v>2011</v>
      </c>
      <c r="C1984" s="93">
        <v>0</v>
      </c>
      <c r="D1984" s="93">
        <v>1179597.04</v>
      </c>
      <c r="E1984" s="93">
        <v>0</v>
      </c>
    </row>
    <row r="1985" spans="2:5">
      <c r="B1985" s="121" t="s">
        <v>3484</v>
      </c>
      <c r="C1985" s="93">
        <v>0</v>
      </c>
      <c r="D1985" s="93">
        <v>29722454.02</v>
      </c>
      <c r="E1985" s="93">
        <v>29676522.800000001</v>
      </c>
    </row>
    <row r="1986" spans="2:5">
      <c r="B1986" s="123" t="s">
        <v>3485</v>
      </c>
      <c r="C1986" s="93">
        <v>0</v>
      </c>
      <c r="D1986" s="93">
        <v>29722454.02</v>
      </c>
      <c r="E1986" s="93">
        <v>29676522.800000001</v>
      </c>
    </row>
    <row r="1987" spans="2:5">
      <c r="B1987" s="121" t="s">
        <v>2012</v>
      </c>
      <c r="C1987" s="93">
        <v>0</v>
      </c>
      <c r="D1987" s="93">
        <v>2771910.19</v>
      </c>
      <c r="E1987" s="93">
        <v>0</v>
      </c>
    </row>
    <row r="1988" spans="2:5">
      <c r="B1988" s="123" t="s">
        <v>2013</v>
      </c>
      <c r="C1988" s="93">
        <v>0</v>
      </c>
      <c r="D1988" s="93">
        <v>2771910.19</v>
      </c>
      <c r="E1988" s="93">
        <v>0</v>
      </c>
    </row>
    <row r="1989" spans="2:5">
      <c r="B1989" s="121" t="s">
        <v>3486</v>
      </c>
      <c r="C1989" s="93">
        <v>0</v>
      </c>
      <c r="D1989" s="93">
        <v>24918469.890000001</v>
      </c>
      <c r="E1989" s="93">
        <v>24867565.199999999</v>
      </c>
    </row>
    <row r="1990" spans="2:5">
      <c r="B1990" s="123" t="s">
        <v>3487</v>
      </c>
      <c r="C1990" s="93">
        <v>0</v>
      </c>
      <c r="D1990" s="93">
        <v>24918469.890000001</v>
      </c>
      <c r="E1990" s="93">
        <v>24867565.199999999</v>
      </c>
    </row>
    <row r="1991" spans="2:5">
      <c r="B1991" s="121" t="s">
        <v>2014</v>
      </c>
      <c r="C1991" s="93">
        <v>0</v>
      </c>
      <c r="D1991" s="93">
        <v>2771910.19</v>
      </c>
      <c r="E1991" s="93">
        <v>0</v>
      </c>
    </row>
    <row r="1992" spans="2:5">
      <c r="B1992" s="123" t="s">
        <v>2015</v>
      </c>
      <c r="C1992" s="93">
        <v>0</v>
      </c>
      <c r="D1992" s="93">
        <v>2771910.19</v>
      </c>
      <c r="E1992" s="93">
        <v>0</v>
      </c>
    </row>
    <row r="1993" spans="2:5">
      <c r="B1993" s="121" t="s">
        <v>2016</v>
      </c>
      <c r="C1993" s="93">
        <v>0</v>
      </c>
      <c r="D1993" s="93">
        <v>1179597.04</v>
      </c>
      <c r="E1993" s="93">
        <v>0</v>
      </c>
    </row>
    <row r="1994" spans="2:5">
      <c r="B1994" s="123" t="s">
        <v>2017</v>
      </c>
      <c r="C1994" s="93">
        <v>0</v>
      </c>
      <c r="D1994" s="93">
        <v>1179597.04</v>
      </c>
      <c r="E1994" s="93">
        <v>0</v>
      </c>
    </row>
    <row r="1995" spans="2:5">
      <c r="B1995" s="121" t="s">
        <v>3296</v>
      </c>
      <c r="C1995" s="93">
        <v>0</v>
      </c>
      <c r="D1995" s="93">
        <v>65690916.329999998</v>
      </c>
      <c r="E1995" s="93">
        <v>45639755.469999999</v>
      </c>
    </row>
    <row r="1996" spans="2:5">
      <c r="B1996" s="123" t="s">
        <v>3082</v>
      </c>
      <c r="C1996" s="93">
        <v>0</v>
      </c>
      <c r="D1996" s="93">
        <v>65690916.329999998</v>
      </c>
      <c r="E1996" s="93">
        <v>45639755.469999999</v>
      </c>
    </row>
    <row r="1997" spans="2:5">
      <c r="B1997" s="121" t="s">
        <v>2018</v>
      </c>
      <c r="C1997" s="93">
        <v>0</v>
      </c>
      <c r="D1997" s="93">
        <v>1664931.74</v>
      </c>
      <c r="E1997" s="93">
        <v>0</v>
      </c>
    </row>
    <row r="1998" spans="2:5">
      <c r="B1998" s="123" t="s">
        <v>2019</v>
      </c>
      <c r="C1998" s="93">
        <v>0</v>
      </c>
      <c r="D1998" s="93">
        <v>1664931.74</v>
      </c>
      <c r="E1998" s="93">
        <v>0</v>
      </c>
    </row>
    <row r="1999" spans="2:5">
      <c r="B1999" s="121" t="s">
        <v>3297</v>
      </c>
      <c r="C1999" s="93">
        <v>0</v>
      </c>
      <c r="D1999" s="93">
        <v>40000000</v>
      </c>
      <c r="E1999" s="93">
        <v>11442236.710000001</v>
      </c>
    </row>
    <row r="2000" spans="2:5">
      <c r="B2000" s="123" t="s">
        <v>3083</v>
      </c>
      <c r="C2000" s="93">
        <v>0</v>
      </c>
      <c r="D2000" s="93">
        <v>40000000</v>
      </c>
      <c r="E2000" s="93">
        <v>11442236.710000001</v>
      </c>
    </row>
    <row r="2001" spans="2:5">
      <c r="B2001" s="121" t="s">
        <v>2020</v>
      </c>
      <c r="C2001" s="93">
        <v>0</v>
      </c>
      <c r="D2001" s="93">
        <v>1664931.74</v>
      </c>
      <c r="E2001" s="93">
        <v>0</v>
      </c>
    </row>
    <row r="2002" spans="2:5">
      <c r="B2002" s="123" t="s">
        <v>2021</v>
      </c>
      <c r="C2002" s="93">
        <v>0</v>
      </c>
      <c r="D2002" s="93">
        <v>1664931.74</v>
      </c>
      <c r="E2002" s="93">
        <v>0</v>
      </c>
    </row>
    <row r="2003" spans="2:5">
      <c r="B2003" s="121" t="s">
        <v>2022</v>
      </c>
      <c r="C2003" s="93">
        <v>0</v>
      </c>
      <c r="D2003" s="93">
        <v>2771910.19</v>
      </c>
      <c r="E2003" s="93">
        <v>0</v>
      </c>
    </row>
    <row r="2004" spans="2:5">
      <c r="B2004" s="123" t="s">
        <v>2023</v>
      </c>
      <c r="C2004" s="93">
        <v>0</v>
      </c>
      <c r="D2004" s="93">
        <v>2771910.19</v>
      </c>
      <c r="E2004" s="93">
        <v>0</v>
      </c>
    </row>
    <row r="2005" spans="2:5">
      <c r="B2005" s="121" t="s">
        <v>3298</v>
      </c>
      <c r="C2005" s="93">
        <v>0</v>
      </c>
      <c r="D2005" s="93">
        <v>1664931.74</v>
      </c>
      <c r="E2005" s="93">
        <v>0</v>
      </c>
    </row>
    <row r="2006" spans="2:5">
      <c r="B2006" s="123" t="s">
        <v>2024</v>
      </c>
      <c r="C2006" s="93">
        <v>0</v>
      </c>
      <c r="D2006" s="93">
        <v>1664931.74</v>
      </c>
      <c r="E2006" s="93">
        <v>0</v>
      </c>
    </row>
    <row r="2007" spans="2:5">
      <c r="B2007" s="121" t="s">
        <v>581</v>
      </c>
      <c r="C2007" s="93">
        <v>14902995</v>
      </c>
      <c r="D2007" s="93">
        <v>800012</v>
      </c>
      <c r="E2007" s="93">
        <v>0</v>
      </c>
    </row>
    <row r="2008" spans="2:5">
      <c r="B2008" s="123" t="s">
        <v>1081</v>
      </c>
      <c r="C2008" s="93">
        <v>14902995</v>
      </c>
      <c r="D2008" s="93">
        <v>800012</v>
      </c>
      <c r="E2008" s="93">
        <v>0</v>
      </c>
    </row>
    <row r="2009" spans="2:5">
      <c r="B2009" s="121" t="s">
        <v>2025</v>
      </c>
      <c r="C2009" s="93">
        <v>0</v>
      </c>
      <c r="D2009" s="93">
        <v>1664931.74</v>
      </c>
      <c r="E2009" s="93">
        <v>0</v>
      </c>
    </row>
    <row r="2010" spans="2:5">
      <c r="B2010" s="123" t="s">
        <v>2026</v>
      </c>
      <c r="C2010" s="93">
        <v>0</v>
      </c>
      <c r="D2010" s="93">
        <v>1664931.74</v>
      </c>
      <c r="E2010" s="93">
        <v>0</v>
      </c>
    </row>
    <row r="2011" spans="2:5">
      <c r="B2011" s="121" t="s">
        <v>2027</v>
      </c>
      <c r="C2011" s="93">
        <v>0</v>
      </c>
      <c r="D2011" s="93">
        <v>1664931.74</v>
      </c>
      <c r="E2011" s="93">
        <v>0</v>
      </c>
    </row>
    <row r="2012" spans="2:5">
      <c r="B2012" s="123" t="s">
        <v>2028</v>
      </c>
      <c r="C2012" s="93">
        <v>0</v>
      </c>
      <c r="D2012" s="93">
        <v>1664931.74</v>
      </c>
      <c r="E2012" s="93">
        <v>0</v>
      </c>
    </row>
    <row r="2013" spans="2:5">
      <c r="B2013" s="121" t="s">
        <v>2029</v>
      </c>
      <c r="C2013" s="93">
        <v>0</v>
      </c>
      <c r="D2013" s="93">
        <v>2771910.19</v>
      </c>
      <c r="E2013" s="93">
        <v>0</v>
      </c>
    </row>
    <row r="2014" spans="2:5">
      <c r="B2014" s="123" t="s">
        <v>2030</v>
      </c>
      <c r="C2014" s="93">
        <v>0</v>
      </c>
      <c r="D2014" s="93">
        <v>2771910.19</v>
      </c>
      <c r="E2014" s="93">
        <v>0</v>
      </c>
    </row>
    <row r="2015" spans="2:5">
      <c r="B2015" s="121" t="s">
        <v>3488</v>
      </c>
      <c r="C2015" s="93">
        <v>0</v>
      </c>
      <c r="D2015" s="93">
        <v>27858502.68</v>
      </c>
      <c r="E2015" s="93">
        <v>27833421.600000001</v>
      </c>
    </row>
    <row r="2016" spans="2:5">
      <c r="B2016" s="123" t="s">
        <v>3489</v>
      </c>
      <c r="C2016" s="93">
        <v>0</v>
      </c>
      <c r="D2016" s="93">
        <v>27858502.68</v>
      </c>
      <c r="E2016" s="93">
        <v>27833421.600000001</v>
      </c>
    </row>
    <row r="2017" spans="2:5">
      <c r="B2017" s="121" t="s">
        <v>2031</v>
      </c>
      <c r="C2017" s="93">
        <v>0</v>
      </c>
      <c r="D2017" s="93">
        <v>1664931.74</v>
      </c>
      <c r="E2017" s="93">
        <v>0</v>
      </c>
    </row>
    <row r="2018" spans="2:5">
      <c r="B2018" s="123" t="s">
        <v>2032</v>
      </c>
      <c r="C2018" s="93">
        <v>0</v>
      </c>
      <c r="D2018" s="93">
        <v>1664931.74</v>
      </c>
      <c r="E2018" s="93">
        <v>0</v>
      </c>
    </row>
    <row r="2019" spans="2:5">
      <c r="B2019" s="121" t="s">
        <v>3490</v>
      </c>
      <c r="C2019" s="93">
        <v>0</v>
      </c>
      <c r="D2019" s="93">
        <v>45904445.049999997</v>
      </c>
      <c r="E2019" s="93">
        <v>35875455.299999997</v>
      </c>
    </row>
    <row r="2020" spans="2:5">
      <c r="B2020" s="123" t="s">
        <v>3491</v>
      </c>
      <c r="C2020" s="93">
        <v>0</v>
      </c>
      <c r="D2020" s="93">
        <v>45904445.049999997</v>
      </c>
      <c r="E2020" s="93">
        <v>35875455.299999997</v>
      </c>
    </row>
    <row r="2021" spans="2:5">
      <c r="B2021" s="121" t="s">
        <v>2033</v>
      </c>
      <c r="C2021" s="93">
        <v>0</v>
      </c>
      <c r="D2021" s="93">
        <v>1664931.74</v>
      </c>
      <c r="E2021" s="93">
        <v>0</v>
      </c>
    </row>
    <row r="2022" spans="2:5">
      <c r="B2022" s="123" t="s">
        <v>2034</v>
      </c>
      <c r="C2022" s="93">
        <v>0</v>
      </c>
      <c r="D2022" s="93">
        <v>1664931.74</v>
      </c>
      <c r="E2022" s="93">
        <v>0</v>
      </c>
    </row>
    <row r="2023" spans="2:5">
      <c r="B2023" s="121" t="s">
        <v>2035</v>
      </c>
      <c r="C2023" s="93">
        <v>0</v>
      </c>
      <c r="D2023" s="93">
        <v>1179597.04</v>
      </c>
      <c r="E2023" s="93">
        <v>0</v>
      </c>
    </row>
    <row r="2024" spans="2:5">
      <c r="B2024" s="123" t="s">
        <v>2036</v>
      </c>
      <c r="C2024" s="93">
        <v>0</v>
      </c>
      <c r="D2024" s="93">
        <v>1179597.04</v>
      </c>
      <c r="E2024" s="93">
        <v>0</v>
      </c>
    </row>
    <row r="2025" spans="2:5">
      <c r="B2025" s="121" t="s">
        <v>2037</v>
      </c>
      <c r="C2025" s="93">
        <v>0</v>
      </c>
      <c r="D2025" s="93">
        <v>2771910.19</v>
      </c>
      <c r="E2025" s="93">
        <v>0</v>
      </c>
    </row>
    <row r="2026" spans="2:5">
      <c r="B2026" s="123" t="s">
        <v>2038</v>
      </c>
      <c r="C2026" s="93">
        <v>0</v>
      </c>
      <c r="D2026" s="93">
        <v>2771910.19</v>
      </c>
      <c r="E2026" s="93">
        <v>0</v>
      </c>
    </row>
    <row r="2027" spans="2:5">
      <c r="B2027" s="121" t="s">
        <v>2039</v>
      </c>
      <c r="C2027" s="93">
        <v>0</v>
      </c>
      <c r="D2027" s="93">
        <v>2771910.19</v>
      </c>
      <c r="E2027" s="93">
        <v>0</v>
      </c>
    </row>
    <row r="2028" spans="2:5">
      <c r="B2028" s="123" t="s">
        <v>2040</v>
      </c>
      <c r="C2028" s="93">
        <v>0</v>
      </c>
      <c r="D2028" s="93">
        <v>2771910.19</v>
      </c>
      <c r="E2028" s="93">
        <v>0</v>
      </c>
    </row>
    <row r="2029" spans="2:5">
      <c r="B2029" s="121" t="s">
        <v>2041</v>
      </c>
      <c r="C2029" s="93">
        <v>0</v>
      </c>
      <c r="D2029" s="93">
        <v>1664931.74</v>
      </c>
      <c r="E2029" s="93">
        <v>0</v>
      </c>
    </row>
    <row r="2030" spans="2:5">
      <c r="B2030" s="123" t="s">
        <v>2042</v>
      </c>
      <c r="C2030" s="93">
        <v>0</v>
      </c>
      <c r="D2030" s="93">
        <v>1664931.74</v>
      </c>
      <c r="E2030" s="93">
        <v>0</v>
      </c>
    </row>
    <row r="2031" spans="2:5">
      <c r="B2031" s="121" t="s">
        <v>3299</v>
      </c>
      <c r="C2031" s="93">
        <v>0</v>
      </c>
      <c r="D2031" s="93">
        <v>86133.89</v>
      </c>
      <c r="E2031" s="93">
        <v>0</v>
      </c>
    </row>
    <row r="2032" spans="2:5">
      <c r="B2032" s="123" t="s">
        <v>2043</v>
      </c>
      <c r="C2032" s="93">
        <v>0</v>
      </c>
      <c r="D2032" s="93">
        <v>86133.89</v>
      </c>
      <c r="E2032" s="93">
        <v>0</v>
      </c>
    </row>
    <row r="2033" spans="2:5">
      <c r="B2033" s="121" t="s">
        <v>582</v>
      </c>
      <c r="C2033" s="93">
        <v>3123819</v>
      </c>
      <c r="D2033" s="93">
        <v>1664930.85</v>
      </c>
      <c r="E2033" s="93">
        <v>0</v>
      </c>
    </row>
    <row r="2034" spans="2:5">
      <c r="B2034" s="123" t="s">
        <v>1082</v>
      </c>
      <c r="C2034" s="93">
        <v>3123819</v>
      </c>
      <c r="D2034" s="93">
        <v>0</v>
      </c>
      <c r="E2034" s="93">
        <v>0</v>
      </c>
    </row>
    <row r="2035" spans="2:5">
      <c r="B2035" s="123" t="s">
        <v>2043</v>
      </c>
      <c r="C2035" s="93">
        <v>0</v>
      </c>
      <c r="D2035" s="93">
        <v>1664930.85</v>
      </c>
      <c r="E2035" s="93">
        <v>0</v>
      </c>
    </row>
    <row r="2036" spans="2:5">
      <c r="B2036" s="121" t="s">
        <v>3300</v>
      </c>
      <c r="C2036" s="93">
        <v>0</v>
      </c>
      <c r="D2036" s="93">
        <v>40288156.109999999</v>
      </c>
      <c r="E2036" s="93">
        <v>40288156.109999999</v>
      </c>
    </row>
    <row r="2037" spans="2:5">
      <c r="B2037" s="123" t="s">
        <v>1460</v>
      </c>
      <c r="C2037" s="93">
        <v>0</v>
      </c>
      <c r="D2037" s="93">
        <v>40288156.109999999</v>
      </c>
      <c r="E2037" s="93">
        <v>40288156.109999999</v>
      </c>
    </row>
    <row r="2038" spans="2:5">
      <c r="B2038" s="121" t="s">
        <v>2044</v>
      </c>
      <c r="C2038" s="93">
        <v>0</v>
      </c>
      <c r="D2038" s="93">
        <v>2771910.69</v>
      </c>
      <c r="E2038" s="93">
        <v>0</v>
      </c>
    </row>
    <row r="2039" spans="2:5">
      <c r="B2039" s="123" t="s">
        <v>2045</v>
      </c>
      <c r="C2039" s="93">
        <v>0</v>
      </c>
      <c r="D2039" s="93">
        <v>2771910.69</v>
      </c>
      <c r="E2039" s="93">
        <v>0</v>
      </c>
    </row>
    <row r="2040" spans="2:5">
      <c r="B2040" s="121" t="s">
        <v>2046</v>
      </c>
      <c r="C2040" s="93">
        <v>0</v>
      </c>
      <c r="D2040" s="93">
        <v>1664931.74</v>
      </c>
      <c r="E2040" s="93">
        <v>0</v>
      </c>
    </row>
    <row r="2041" spans="2:5">
      <c r="B2041" s="123" t="s">
        <v>2047</v>
      </c>
      <c r="C2041" s="93">
        <v>0</v>
      </c>
      <c r="D2041" s="93">
        <v>1664931.74</v>
      </c>
      <c r="E2041" s="93">
        <v>0</v>
      </c>
    </row>
    <row r="2042" spans="2:5">
      <c r="B2042" s="121" t="s">
        <v>2048</v>
      </c>
      <c r="C2042" s="93">
        <v>0</v>
      </c>
      <c r="D2042" s="93">
        <v>2771910.19</v>
      </c>
      <c r="E2042" s="93">
        <v>0</v>
      </c>
    </row>
    <row r="2043" spans="2:5">
      <c r="B2043" s="123" t="s">
        <v>2049</v>
      </c>
      <c r="C2043" s="93">
        <v>0</v>
      </c>
      <c r="D2043" s="93">
        <v>2771910.19</v>
      </c>
      <c r="E2043" s="93">
        <v>0</v>
      </c>
    </row>
    <row r="2044" spans="2:5">
      <c r="B2044" s="121" t="s">
        <v>2050</v>
      </c>
      <c r="C2044" s="93">
        <v>0</v>
      </c>
      <c r="D2044" s="93">
        <v>1179597.04</v>
      </c>
      <c r="E2044" s="93">
        <v>0</v>
      </c>
    </row>
    <row r="2045" spans="2:5">
      <c r="B2045" s="123" t="s">
        <v>2051</v>
      </c>
      <c r="C2045" s="93">
        <v>0</v>
      </c>
      <c r="D2045" s="93">
        <v>1179597.04</v>
      </c>
      <c r="E2045" s="93">
        <v>0</v>
      </c>
    </row>
    <row r="2046" spans="2:5">
      <c r="B2046" s="121" t="s">
        <v>2052</v>
      </c>
      <c r="C2046" s="93">
        <v>0</v>
      </c>
      <c r="D2046" s="93">
        <v>1179597.04</v>
      </c>
      <c r="E2046" s="93">
        <v>0</v>
      </c>
    </row>
    <row r="2047" spans="2:5">
      <c r="B2047" s="123" t="s">
        <v>2053</v>
      </c>
      <c r="C2047" s="93">
        <v>0</v>
      </c>
      <c r="D2047" s="93">
        <v>1179597.04</v>
      </c>
      <c r="E2047" s="93">
        <v>0</v>
      </c>
    </row>
    <row r="2048" spans="2:5">
      <c r="B2048" s="121" t="s">
        <v>2054</v>
      </c>
      <c r="C2048" s="93">
        <v>0</v>
      </c>
      <c r="D2048" s="93">
        <v>2771910.19</v>
      </c>
      <c r="E2048" s="93">
        <v>0</v>
      </c>
    </row>
    <row r="2049" spans="2:5">
      <c r="B2049" s="123" t="s">
        <v>2055</v>
      </c>
      <c r="C2049" s="93">
        <v>0</v>
      </c>
      <c r="D2049" s="93">
        <v>2771910.19</v>
      </c>
      <c r="E2049" s="93">
        <v>0</v>
      </c>
    </row>
    <row r="2050" spans="2:5">
      <c r="B2050" s="121" t="s">
        <v>2056</v>
      </c>
      <c r="C2050" s="93">
        <v>0</v>
      </c>
      <c r="D2050" s="93">
        <v>1179597.04</v>
      </c>
      <c r="E2050" s="93">
        <v>0</v>
      </c>
    </row>
    <row r="2051" spans="2:5">
      <c r="B2051" s="123" t="s">
        <v>2057</v>
      </c>
      <c r="C2051" s="93">
        <v>0</v>
      </c>
      <c r="D2051" s="93">
        <v>1179597.04</v>
      </c>
      <c r="E2051" s="93">
        <v>0</v>
      </c>
    </row>
    <row r="2052" spans="2:5">
      <c r="B2052" s="121" t="s">
        <v>583</v>
      </c>
      <c r="C2052" s="93">
        <v>1241916</v>
      </c>
      <c r="D2052" s="93">
        <v>1</v>
      </c>
      <c r="E2052" s="93">
        <v>0</v>
      </c>
    </row>
    <row r="2053" spans="2:5">
      <c r="B2053" s="123" t="s">
        <v>1083</v>
      </c>
      <c r="C2053" s="93">
        <v>1241916</v>
      </c>
      <c r="D2053" s="93">
        <v>1</v>
      </c>
      <c r="E2053" s="93">
        <v>0</v>
      </c>
    </row>
    <row r="2054" spans="2:5">
      <c r="B2054" s="121" t="s">
        <v>3301</v>
      </c>
      <c r="C2054" s="93">
        <v>0</v>
      </c>
      <c r="D2054" s="93">
        <v>2771910.19</v>
      </c>
      <c r="E2054" s="93">
        <v>0</v>
      </c>
    </row>
    <row r="2055" spans="2:5">
      <c r="B2055" s="123" t="s">
        <v>2058</v>
      </c>
      <c r="C2055" s="93">
        <v>0</v>
      </c>
      <c r="D2055" s="93">
        <v>2771910.19</v>
      </c>
      <c r="E2055" s="93">
        <v>0</v>
      </c>
    </row>
    <row r="2056" spans="2:5">
      <c r="B2056" s="121" t="s">
        <v>584</v>
      </c>
      <c r="C2056" s="93">
        <v>1241916</v>
      </c>
      <c r="D2056" s="93">
        <v>16861916</v>
      </c>
      <c r="E2056" s="93">
        <v>12492225.01</v>
      </c>
    </row>
    <row r="2057" spans="2:5">
      <c r="B2057" s="123" t="s">
        <v>1084</v>
      </c>
      <c r="C2057" s="93">
        <v>1241916</v>
      </c>
      <c r="D2057" s="93">
        <v>16861916</v>
      </c>
      <c r="E2057" s="93">
        <v>12492225.01</v>
      </c>
    </row>
    <row r="2058" spans="2:5">
      <c r="B2058" s="121" t="s">
        <v>3302</v>
      </c>
      <c r="C2058" s="93">
        <v>0</v>
      </c>
      <c r="D2058" s="93">
        <v>1664931.74</v>
      </c>
      <c r="E2058" s="93">
        <v>0</v>
      </c>
    </row>
    <row r="2059" spans="2:5">
      <c r="B2059" s="123" t="s">
        <v>2059</v>
      </c>
      <c r="C2059" s="93">
        <v>0</v>
      </c>
      <c r="D2059" s="93">
        <v>1664931.74</v>
      </c>
      <c r="E2059" s="93">
        <v>0</v>
      </c>
    </row>
    <row r="2060" spans="2:5">
      <c r="B2060" s="121" t="s">
        <v>2060</v>
      </c>
      <c r="C2060" s="93">
        <v>0</v>
      </c>
      <c r="D2060" s="93">
        <v>1664931.74</v>
      </c>
      <c r="E2060" s="93">
        <v>0</v>
      </c>
    </row>
    <row r="2061" spans="2:5">
      <c r="B2061" s="123" t="s">
        <v>2061</v>
      </c>
      <c r="C2061" s="93">
        <v>0</v>
      </c>
      <c r="D2061" s="93">
        <v>1664931.74</v>
      </c>
      <c r="E2061" s="93">
        <v>0</v>
      </c>
    </row>
    <row r="2062" spans="2:5">
      <c r="B2062" s="121" t="s">
        <v>2062</v>
      </c>
      <c r="C2062" s="93">
        <v>0</v>
      </c>
      <c r="D2062" s="93">
        <v>1664931.74</v>
      </c>
      <c r="E2062" s="93">
        <v>0</v>
      </c>
    </row>
    <row r="2063" spans="2:5">
      <c r="B2063" s="123" t="s">
        <v>2063</v>
      </c>
      <c r="C2063" s="93">
        <v>0</v>
      </c>
      <c r="D2063" s="93">
        <v>1664931.74</v>
      </c>
      <c r="E2063" s="93">
        <v>0</v>
      </c>
    </row>
    <row r="2064" spans="2:5">
      <c r="B2064" s="121" t="s">
        <v>3303</v>
      </c>
      <c r="C2064" s="93">
        <v>0</v>
      </c>
      <c r="D2064" s="93">
        <v>1664931.74</v>
      </c>
      <c r="E2064" s="93">
        <v>0</v>
      </c>
    </row>
    <row r="2065" spans="2:5">
      <c r="B2065" s="123" t="s">
        <v>2064</v>
      </c>
      <c r="C2065" s="93">
        <v>0</v>
      </c>
      <c r="D2065" s="93">
        <v>1664931.74</v>
      </c>
      <c r="E2065" s="93">
        <v>0</v>
      </c>
    </row>
    <row r="2066" spans="2:5">
      <c r="B2066" s="121" t="s">
        <v>585</v>
      </c>
      <c r="C2066" s="93">
        <v>5517208</v>
      </c>
      <c r="D2066" s="93">
        <v>5517208</v>
      </c>
      <c r="E2066" s="93">
        <v>1621373.56</v>
      </c>
    </row>
    <row r="2067" spans="2:5">
      <c r="B2067" s="123" t="s">
        <v>1085</v>
      </c>
      <c r="C2067" s="93">
        <v>5517208</v>
      </c>
      <c r="D2067" s="93">
        <v>5517208</v>
      </c>
      <c r="E2067" s="93">
        <v>1621373.56</v>
      </c>
    </row>
    <row r="2068" spans="2:5">
      <c r="B2068" s="121" t="s">
        <v>3304</v>
      </c>
      <c r="C2068" s="93">
        <v>0</v>
      </c>
      <c r="D2068" s="93">
        <v>2771910.19</v>
      </c>
      <c r="E2068" s="93">
        <v>0</v>
      </c>
    </row>
    <row r="2069" spans="2:5">
      <c r="B2069" s="123" t="s">
        <v>2065</v>
      </c>
      <c r="C2069" s="93">
        <v>0</v>
      </c>
      <c r="D2069" s="93">
        <v>2771910.19</v>
      </c>
      <c r="E2069" s="93">
        <v>0</v>
      </c>
    </row>
    <row r="2070" spans="2:5">
      <c r="B2070" s="121" t="s">
        <v>586</v>
      </c>
      <c r="C2070" s="93">
        <v>5517208</v>
      </c>
      <c r="D2070" s="93">
        <v>9125886.2100000009</v>
      </c>
      <c r="E2070" s="93">
        <v>6490996.1299999999</v>
      </c>
    </row>
    <row r="2071" spans="2:5">
      <c r="B2071" s="123" t="s">
        <v>1086</v>
      </c>
      <c r="C2071" s="93">
        <v>5517208</v>
      </c>
      <c r="D2071" s="93">
        <v>9125886.2100000009</v>
      </c>
      <c r="E2071" s="93">
        <v>6490996.1299999999</v>
      </c>
    </row>
    <row r="2072" spans="2:5">
      <c r="B2072" s="121" t="s">
        <v>3305</v>
      </c>
      <c r="C2072" s="93">
        <v>0</v>
      </c>
      <c r="D2072" s="93">
        <v>1664931.74</v>
      </c>
      <c r="E2072" s="93">
        <v>0</v>
      </c>
    </row>
    <row r="2073" spans="2:5">
      <c r="B2073" s="123" t="s">
        <v>2066</v>
      </c>
      <c r="C2073" s="93">
        <v>0</v>
      </c>
      <c r="D2073" s="93">
        <v>1664931.74</v>
      </c>
      <c r="E2073" s="93">
        <v>0</v>
      </c>
    </row>
    <row r="2074" spans="2:5">
      <c r="B2074" s="121" t="s">
        <v>587</v>
      </c>
      <c r="C2074" s="93">
        <v>17708585</v>
      </c>
      <c r="D2074" s="93">
        <v>26889593.16</v>
      </c>
      <c r="E2074" s="93">
        <v>19480818.32</v>
      </c>
    </row>
    <row r="2075" spans="2:5">
      <c r="B2075" s="123" t="s">
        <v>1087</v>
      </c>
      <c r="C2075" s="93">
        <v>17708585</v>
      </c>
      <c r="D2075" s="93">
        <v>26889593.16</v>
      </c>
      <c r="E2075" s="93">
        <v>19480818.32</v>
      </c>
    </row>
    <row r="2076" spans="2:5">
      <c r="B2076" s="121" t="s">
        <v>3306</v>
      </c>
      <c r="C2076" s="93">
        <v>0</v>
      </c>
      <c r="D2076" s="93">
        <v>1664931.74</v>
      </c>
      <c r="E2076" s="93">
        <v>0</v>
      </c>
    </row>
    <row r="2077" spans="2:5">
      <c r="B2077" s="123" t="s">
        <v>2067</v>
      </c>
      <c r="C2077" s="93">
        <v>0</v>
      </c>
      <c r="D2077" s="93">
        <v>1664931.74</v>
      </c>
      <c r="E2077" s="93">
        <v>0</v>
      </c>
    </row>
    <row r="2078" spans="2:5">
      <c r="B2078" s="121" t="s">
        <v>588</v>
      </c>
      <c r="C2078" s="93">
        <v>5517208</v>
      </c>
      <c r="D2078" s="93">
        <v>9125886.25</v>
      </c>
      <c r="E2078" s="93">
        <v>6370554.21</v>
      </c>
    </row>
    <row r="2079" spans="2:5">
      <c r="B2079" s="123" t="s">
        <v>1088</v>
      </c>
      <c r="C2079" s="93">
        <v>5517208</v>
      </c>
      <c r="D2079" s="93">
        <v>9125886.25</v>
      </c>
      <c r="E2079" s="93">
        <v>6370554.21</v>
      </c>
    </row>
    <row r="2080" spans="2:5">
      <c r="B2080" s="121" t="s">
        <v>2068</v>
      </c>
      <c r="C2080" s="93">
        <v>0</v>
      </c>
      <c r="D2080" s="93">
        <v>1664931.74</v>
      </c>
      <c r="E2080" s="93">
        <v>0</v>
      </c>
    </row>
    <row r="2081" spans="2:5">
      <c r="B2081" s="123" t="s">
        <v>2069</v>
      </c>
      <c r="C2081" s="93">
        <v>0</v>
      </c>
      <c r="D2081" s="93">
        <v>1664931.74</v>
      </c>
      <c r="E2081" s="93">
        <v>0</v>
      </c>
    </row>
    <row r="2082" spans="2:5">
      <c r="B2082" s="120" t="s">
        <v>289</v>
      </c>
      <c r="C2082" s="108">
        <v>0</v>
      </c>
      <c r="D2082" s="108">
        <v>52207728.089999996</v>
      </c>
      <c r="E2082" s="108">
        <v>3034903.4400000004</v>
      </c>
    </row>
    <row r="2083" spans="2:5">
      <c r="B2083" s="121" t="s">
        <v>2932</v>
      </c>
      <c r="C2083" s="93">
        <v>0</v>
      </c>
      <c r="D2083" s="93">
        <v>7148528.0899999999</v>
      </c>
      <c r="E2083" s="93">
        <v>3034903.4400000004</v>
      </c>
    </row>
    <row r="2084" spans="2:5">
      <c r="B2084" s="123" t="s">
        <v>2933</v>
      </c>
      <c r="C2084" s="93">
        <v>0</v>
      </c>
      <c r="D2084" s="93">
        <v>7148528.0899999999</v>
      </c>
      <c r="E2084" s="93">
        <v>3034903.4400000004</v>
      </c>
    </row>
    <row r="2085" spans="2:5">
      <c r="B2085" s="121" t="s">
        <v>2974</v>
      </c>
      <c r="C2085" s="93">
        <v>0</v>
      </c>
      <c r="D2085" s="93">
        <v>21859200</v>
      </c>
      <c r="E2085" s="93">
        <v>0</v>
      </c>
    </row>
    <row r="2086" spans="2:5">
      <c r="B2086" s="123" t="s">
        <v>2975</v>
      </c>
      <c r="C2086" s="93">
        <v>0</v>
      </c>
      <c r="D2086" s="93">
        <v>21859200</v>
      </c>
      <c r="E2086" s="93">
        <v>0</v>
      </c>
    </row>
    <row r="2087" spans="2:5">
      <c r="B2087" s="121" t="s">
        <v>3492</v>
      </c>
      <c r="C2087" s="93">
        <v>0</v>
      </c>
      <c r="D2087" s="93">
        <v>23199999.999999996</v>
      </c>
      <c r="E2087" s="93">
        <v>0</v>
      </c>
    </row>
    <row r="2088" spans="2:5">
      <c r="B2088" s="123" t="s">
        <v>3493</v>
      </c>
      <c r="C2088" s="93">
        <v>0</v>
      </c>
      <c r="D2088" s="93">
        <v>23199999.999999996</v>
      </c>
      <c r="E2088" s="93">
        <v>0</v>
      </c>
    </row>
    <row r="2089" spans="2:5">
      <c r="B2089" s="120" t="s">
        <v>304</v>
      </c>
      <c r="C2089" s="108">
        <v>0</v>
      </c>
      <c r="D2089" s="108">
        <v>13332861</v>
      </c>
      <c r="E2089" s="108">
        <v>9999999.6500000004</v>
      </c>
    </row>
    <row r="2090" spans="2:5">
      <c r="B2090" s="121" t="s">
        <v>562</v>
      </c>
      <c r="C2090" s="93">
        <v>0</v>
      </c>
      <c r="D2090" s="93">
        <v>3332861</v>
      </c>
      <c r="E2090" s="93">
        <v>0</v>
      </c>
    </row>
    <row r="2091" spans="2:5">
      <c r="B2091" s="123" t="s">
        <v>1060</v>
      </c>
      <c r="C2091" s="93">
        <v>0</v>
      </c>
      <c r="D2091" s="93">
        <v>3332861</v>
      </c>
      <c r="E2091" s="93">
        <v>0</v>
      </c>
    </row>
    <row r="2092" spans="2:5">
      <c r="B2092" s="121" t="s">
        <v>3300</v>
      </c>
      <c r="C2092" s="93">
        <v>0</v>
      </c>
      <c r="D2092" s="93">
        <v>10000000</v>
      </c>
      <c r="E2092" s="93">
        <v>9999999.6500000004</v>
      </c>
    </row>
    <row r="2093" spans="2:5">
      <c r="B2093" s="123" t="s">
        <v>1460</v>
      </c>
      <c r="C2093" s="93">
        <v>0</v>
      </c>
      <c r="D2093" s="93">
        <v>10000000</v>
      </c>
      <c r="E2093" s="93">
        <v>9999999.6500000004</v>
      </c>
    </row>
    <row r="2094" spans="2:5">
      <c r="B2094" s="122" t="s">
        <v>299</v>
      </c>
      <c r="C2094" s="93">
        <v>527597081</v>
      </c>
      <c r="D2094" s="93">
        <v>839605675.87999964</v>
      </c>
      <c r="E2094" s="93">
        <v>615653171.06000006</v>
      </c>
    </row>
    <row r="2095" spans="2:5">
      <c r="B2095" s="120" t="s">
        <v>287</v>
      </c>
      <c r="C2095" s="108">
        <v>351400482</v>
      </c>
      <c r="D2095" s="108">
        <v>612283010.20999968</v>
      </c>
      <c r="E2095" s="108">
        <v>433107262.36000007</v>
      </c>
    </row>
    <row r="2096" spans="2:5">
      <c r="B2096" s="121" t="s">
        <v>1726</v>
      </c>
      <c r="C2096" s="93">
        <v>0</v>
      </c>
      <c r="D2096" s="93">
        <v>2768936.7</v>
      </c>
      <c r="E2096" s="93">
        <v>2768931.7</v>
      </c>
    </row>
    <row r="2097" spans="2:5">
      <c r="B2097" s="123" t="s">
        <v>1727</v>
      </c>
      <c r="C2097" s="93">
        <v>0</v>
      </c>
      <c r="D2097" s="93">
        <v>2768936.7</v>
      </c>
      <c r="E2097" s="93">
        <v>2768931.7</v>
      </c>
    </row>
    <row r="2098" spans="2:5">
      <c r="B2098" s="121" t="s">
        <v>3307</v>
      </c>
      <c r="C2098" s="93">
        <v>0</v>
      </c>
      <c r="D2098" s="93">
        <v>2768936.7</v>
      </c>
      <c r="E2098" s="93">
        <v>2768931.7</v>
      </c>
    </row>
    <row r="2099" spans="2:5">
      <c r="B2099" s="123" t="s">
        <v>1728</v>
      </c>
      <c r="C2099" s="93">
        <v>0</v>
      </c>
      <c r="D2099" s="93">
        <v>2768936.7</v>
      </c>
      <c r="E2099" s="93">
        <v>2768931.7</v>
      </c>
    </row>
    <row r="2100" spans="2:5">
      <c r="B2100" s="121" t="s">
        <v>589</v>
      </c>
      <c r="C2100" s="93">
        <v>2154043</v>
      </c>
      <c r="D2100" s="93">
        <v>2154043</v>
      </c>
      <c r="E2100" s="93">
        <v>1938638.52</v>
      </c>
    </row>
    <row r="2101" spans="2:5">
      <c r="B2101" s="123" t="s">
        <v>1089</v>
      </c>
      <c r="C2101" s="93">
        <v>2154043</v>
      </c>
      <c r="D2101" s="93">
        <v>2154043</v>
      </c>
      <c r="E2101" s="93">
        <v>1938638.52</v>
      </c>
    </row>
    <row r="2102" spans="2:5">
      <c r="B2102" s="121" t="s">
        <v>3308</v>
      </c>
      <c r="C2102" s="93">
        <v>0</v>
      </c>
      <c r="D2102" s="93">
        <v>2768936.7</v>
      </c>
      <c r="E2102" s="93">
        <v>2768931.7</v>
      </c>
    </row>
    <row r="2103" spans="2:5">
      <c r="B2103" s="123" t="s">
        <v>1729</v>
      </c>
      <c r="C2103" s="93">
        <v>0</v>
      </c>
      <c r="D2103" s="93">
        <v>2768936.7</v>
      </c>
      <c r="E2103" s="93">
        <v>2768931.7</v>
      </c>
    </row>
    <row r="2104" spans="2:5">
      <c r="B2104" s="121" t="s">
        <v>590</v>
      </c>
      <c r="C2104" s="93">
        <v>1595659</v>
      </c>
      <c r="D2104" s="93">
        <v>1595659</v>
      </c>
      <c r="E2104" s="93">
        <v>718046.64</v>
      </c>
    </row>
    <row r="2105" spans="2:5">
      <c r="B2105" s="123" t="s">
        <v>1090</v>
      </c>
      <c r="C2105" s="93">
        <v>1595659</v>
      </c>
      <c r="D2105" s="93">
        <v>1595659</v>
      </c>
      <c r="E2105" s="93">
        <v>718046.64</v>
      </c>
    </row>
    <row r="2106" spans="2:5">
      <c r="B2106" s="121" t="s">
        <v>3309</v>
      </c>
      <c r="C2106" s="93">
        <v>0</v>
      </c>
      <c r="D2106" s="93">
        <v>1655547.5899999999</v>
      </c>
      <c r="E2106" s="93">
        <v>1645541.37</v>
      </c>
    </row>
    <row r="2107" spans="2:5">
      <c r="B2107" s="123" t="s">
        <v>1730</v>
      </c>
      <c r="C2107" s="93">
        <v>0</v>
      </c>
      <c r="D2107" s="93">
        <v>1655547.5899999999</v>
      </c>
      <c r="E2107" s="93">
        <v>1645541.37</v>
      </c>
    </row>
    <row r="2108" spans="2:5">
      <c r="B2108" s="121" t="s">
        <v>591</v>
      </c>
      <c r="C2108" s="93">
        <v>2154043</v>
      </c>
      <c r="D2108" s="93">
        <v>6453210</v>
      </c>
      <c r="E2108" s="93">
        <v>1938638.52</v>
      </c>
    </row>
    <row r="2109" spans="2:5">
      <c r="B2109" s="123" t="s">
        <v>1091</v>
      </c>
      <c r="C2109" s="93">
        <v>2154043</v>
      </c>
      <c r="D2109" s="93">
        <v>6453210</v>
      </c>
      <c r="E2109" s="93">
        <v>1938638.52</v>
      </c>
    </row>
    <row r="2110" spans="2:5">
      <c r="B2110" s="121" t="s">
        <v>3310</v>
      </c>
      <c r="C2110" s="93">
        <v>0</v>
      </c>
      <c r="D2110" s="93">
        <v>1645546.3</v>
      </c>
      <c r="E2110" s="93">
        <v>1645541.37</v>
      </c>
    </row>
    <row r="2111" spans="2:5">
      <c r="B2111" s="123" t="s">
        <v>1731</v>
      </c>
      <c r="C2111" s="93">
        <v>0</v>
      </c>
      <c r="D2111" s="93">
        <v>1645546.3</v>
      </c>
      <c r="E2111" s="93">
        <v>1645541.37</v>
      </c>
    </row>
    <row r="2112" spans="2:5">
      <c r="B2112" s="121" t="s">
        <v>592</v>
      </c>
      <c r="C2112" s="93">
        <v>2154043</v>
      </c>
      <c r="D2112" s="93">
        <v>5053337.5199999996</v>
      </c>
      <c r="E2112" s="93">
        <v>1938638.52</v>
      </c>
    </row>
    <row r="2113" spans="2:5">
      <c r="B2113" s="123" t="s">
        <v>1092</v>
      </c>
      <c r="C2113" s="93">
        <v>2154043</v>
      </c>
      <c r="D2113" s="93">
        <v>5053337.5199999996</v>
      </c>
      <c r="E2113" s="93">
        <v>1938638.52</v>
      </c>
    </row>
    <row r="2114" spans="2:5">
      <c r="B2114" s="121" t="s">
        <v>3311</v>
      </c>
      <c r="C2114" s="93">
        <v>0</v>
      </c>
      <c r="D2114" s="93">
        <v>31363221.890000001</v>
      </c>
      <c r="E2114" s="93">
        <v>31363220.969999999</v>
      </c>
    </row>
    <row r="2115" spans="2:5">
      <c r="B2115" s="123" t="s">
        <v>1424</v>
      </c>
      <c r="C2115" s="93">
        <v>0</v>
      </c>
      <c r="D2115" s="93">
        <v>31363221.890000001</v>
      </c>
      <c r="E2115" s="93">
        <v>31363220.969999999</v>
      </c>
    </row>
    <row r="2116" spans="2:5">
      <c r="B2116" s="121" t="s">
        <v>3312</v>
      </c>
      <c r="C2116" s="93">
        <v>0</v>
      </c>
      <c r="D2116" s="93">
        <v>3291086.29</v>
      </c>
      <c r="E2116" s="93">
        <v>1645541.37</v>
      </c>
    </row>
    <row r="2117" spans="2:5">
      <c r="B2117" s="123" t="s">
        <v>1732</v>
      </c>
      <c r="C2117" s="93">
        <v>0</v>
      </c>
      <c r="D2117" s="93">
        <v>3291086.29</v>
      </c>
      <c r="E2117" s="93">
        <v>1645541.37</v>
      </c>
    </row>
    <row r="2118" spans="2:5">
      <c r="B2118" s="121" t="s">
        <v>593</v>
      </c>
      <c r="C2118" s="93">
        <v>1595659</v>
      </c>
      <c r="D2118" s="93">
        <v>3989148</v>
      </c>
      <c r="E2118" s="93">
        <v>718046.65</v>
      </c>
    </row>
    <row r="2119" spans="2:5">
      <c r="B2119" s="123" t="s">
        <v>1093</v>
      </c>
      <c r="C2119" s="93">
        <v>1595659</v>
      </c>
      <c r="D2119" s="93">
        <v>3989148</v>
      </c>
      <c r="E2119" s="93">
        <v>718046.65</v>
      </c>
    </row>
    <row r="2120" spans="2:5">
      <c r="B2120" s="121" t="s">
        <v>1733</v>
      </c>
      <c r="C2120" s="93">
        <v>0</v>
      </c>
      <c r="D2120" s="93">
        <v>3291086.29</v>
      </c>
      <c r="E2120" s="93">
        <v>1645541.37</v>
      </c>
    </row>
    <row r="2121" spans="2:5">
      <c r="B2121" s="123" t="s">
        <v>1734</v>
      </c>
      <c r="C2121" s="93">
        <v>0</v>
      </c>
      <c r="D2121" s="93">
        <v>3291086.29</v>
      </c>
      <c r="E2121" s="93">
        <v>1645541.37</v>
      </c>
    </row>
    <row r="2122" spans="2:5">
      <c r="B2122" s="121" t="s">
        <v>1379</v>
      </c>
      <c r="C2122" s="93">
        <v>0</v>
      </c>
      <c r="D2122" s="93">
        <v>14268286.83</v>
      </c>
      <c r="E2122" s="93">
        <v>9268286.8300000001</v>
      </c>
    </row>
    <row r="2123" spans="2:5">
      <c r="B2123" s="123" t="s">
        <v>1380</v>
      </c>
      <c r="C2123" s="93">
        <v>0</v>
      </c>
      <c r="D2123" s="93">
        <v>14268286.83</v>
      </c>
      <c r="E2123" s="93">
        <v>9268286.8300000001</v>
      </c>
    </row>
    <row r="2124" spans="2:5">
      <c r="B2124" s="121" t="s">
        <v>594</v>
      </c>
      <c r="C2124" s="93">
        <v>4231239</v>
      </c>
      <c r="D2124" s="93">
        <v>9148552</v>
      </c>
      <c r="E2124" s="93">
        <v>8207121.5800000001</v>
      </c>
    </row>
    <row r="2125" spans="2:5">
      <c r="B2125" s="123" t="s">
        <v>1094</v>
      </c>
      <c r="C2125" s="93">
        <v>4231239</v>
      </c>
      <c r="D2125" s="93">
        <v>9148552</v>
      </c>
      <c r="E2125" s="93">
        <v>8207121.5800000001</v>
      </c>
    </row>
    <row r="2126" spans="2:5">
      <c r="B2126" s="121" t="s">
        <v>3084</v>
      </c>
      <c r="C2126" s="93">
        <v>0</v>
      </c>
      <c r="D2126" s="93">
        <v>6066830.7999999998</v>
      </c>
      <c r="E2126" s="93">
        <v>5689020</v>
      </c>
    </row>
    <row r="2127" spans="2:5">
      <c r="B2127" s="123" t="s">
        <v>3085</v>
      </c>
      <c r="C2127" s="93">
        <v>0</v>
      </c>
      <c r="D2127" s="93">
        <v>6066830.7999999998</v>
      </c>
      <c r="E2127" s="93">
        <v>5689020</v>
      </c>
    </row>
    <row r="2128" spans="2:5">
      <c r="B2128" s="121" t="s">
        <v>3086</v>
      </c>
      <c r="C2128" s="93">
        <v>0</v>
      </c>
      <c r="D2128" s="93">
        <v>78093936.459999993</v>
      </c>
      <c r="E2128" s="93">
        <v>55097878.469999999</v>
      </c>
    </row>
    <row r="2129" spans="2:5">
      <c r="B2129" s="123" t="s">
        <v>3087</v>
      </c>
      <c r="C2129" s="93">
        <v>0</v>
      </c>
      <c r="D2129" s="93">
        <v>78093936.459999993</v>
      </c>
      <c r="E2129" s="93">
        <v>55097878.469999999</v>
      </c>
    </row>
    <row r="2130" spans="2:5">
      <c r="B2130" s="121" t="s">
        <v>2310</v>
      </c>
      <c r="C2130" s="93">
        <v>0</v>
      </c>
      <c r="D2130" s="93">
        <v>6276457</v>
      </c>
      <c r="E2130" s="93">
        <v>6276456.1799999997</v>
      </c>
    </row>
    <row r="2131" spans="2:5">
      <c r="B2131" s="123" t="s">
        <v>2311</v>
      </c>
      <c r="C2131" s="93">
        <v>0</v>
      </c>
      <c r="D2131" s="93">
        <v>6276457</v>
      </c>
      <c r="E2131" s="93">
        <v>6276456.1799999997</v>
      </c>
    </row>
    <row r="2132" spans="2:5">
      <c r="B2132" s="121" t="s">
        <v>595</v>
      </c>
      <c r="C2132" s="93">
        <v>3859232</v>
      </c>
      <c r="D2132" s="93">
        <v>3859232</v>
      </c>
      <c r="E2132" s="93">
        <v>0</v>
      </c>
    </row>
    <row r="2133" spans="2:5">
      <c r="B2133" s="123" t="s">
        <v>1095</v>
      </c>
      <c r="C2133" s="93">
        <v>3859232</v>
      </c>
      <c r="D2133" s="93">
        <v>3859232</v>
      </c>
      <c r="E2133" s="93">
        <v>0</v>
      </c>
    </row>
    <row r="2134" spans="2:5">
      <c r="B2134" s="121" t="s">
        <v>1818</v>
      </c>
      <c r="C2134" s="93">
        <v>0</v>
      </c>
      <c r="D2134" s="93">
        <v>1196344.2</v>
      </c>
      <c r="E2134" s="93">
        <v>0</v>
      </c>
    </row>
    <row r="2135" spans="2:5">
      <c r="B2135" s="123" t="s">
        <v>1819</v>
      </c>
      <c r="C2135" s="93">
        <v>0</v>
      </c>
      <c r="D2135" s="93">
        <v>1196344.2</v>
      </c>
      <c r="E2135" s="93">
        <v>0</v>
      </c>
    </row>
    <row r="2136" spans="2:5">
      <c r="B2136" s="121" t="s">
        <v>1820</v>
      </c>
      <c r="C2136" s="93">
        <v>0</v>
      </c>
      <c r="D2136" s="93">
        <v>1688874.38</v>
      </c>
      <c r="E2136" s="93">
        <v>0</v>
      </c>
    </row>
    <row r="2137" spans="2:5">
      <c r="B2137" s="123" t="s">
        <v>1821</v>
      </c>
      <c r="C2137" s="93">
        <v>0</v>
      </c>
      <c r="D2137" s="93">
        <v>1688874.38</v>
      </c>
      <c r="E2137" s="93">
        <v>0</v>
      </c>
    </row>
    <row r="2138" spans="2:5">
      <c r="B2138" s="121" t="s">
        <v>1822</v>
      </c>
      <c r="C2138" s="93">
        <v>0</v>
      </c>
      <c r="D2138" s="93">
        <v>1688874.38</v>
      </c>
      <c r="E2138" s="93">
        <v>0</v>
      </c>
    </row>
    <row r="2139" spans="2:5">
      <c r="B2139" s="123" t="s">
        <v>1823</v>
      </c>
      <c r="C2139" s="93">
        <v>0</v>
      </c>
      <c r="D2139" s="93">
        <v>1688874.38</v>
      </c>
      <c r="E2139" s="93">
        <v>0</v>
      </c>
    </row>
    <row r="2140" spans="2:5">
      <c r="B2140" s="121" t="s">
        <v>1824</v>
      </c>
      <c r="C2140" s="93">
        <v>0</v>
      </c>
      <c r="D2140" s="93">
        <v>1196344.2</v>
      </c>
      <c r="E2140" s="93">
        <v>0</v>
      </c>
    </row>
    <row r="2141" spans="2:5">
      <c r="B2141" s="123" t="s">
        <v>1825</v>
      </c>
      <c r="C2141" s="93">
        <v>0</v>
      </c>
      <c r="D2141" s="93">
        <v>1196344.2</v>
      </c>
      <c r="E2141" s="93">
        <v>0</v>
      </c>
    </row>
    <row r="2142" spans="2:5">
      <c r="B2142" s="121" t="s">
        <v>1826</v>
      </c>
      <c r="C2142" s="93">
        <v>0</v>
      </c>
      <c r="D2142" s="93">
        <v>1688874.38</v>
      </c>
      <c r="E2142" s="93">
        <v>0</v>
      </c>
    </row>
    <row r="2143" spans="2:5">
      <c r="B2143" s="123" t="s">
        <v>1827</v>
      </c>
      <c r="C2143" s="93">
        <v>0</v>
      </c>
      <c r="D2143" s="93">
        <v>1688874.38</v>
      </c>
      <c r="E2143" s="93">
        <v>0</v>
      </c>
    </row>
    <row r="2144" spans="2:5">
      <c r="B2144" s="121" t="s">
        <v>1828</v>
      </c>
      <c r="C2144" s="93">
        <v>0</v>
      </c>
      <c r="D2144" s="93">
        <v>1196344.2</v>
      </c>
      <c r="E2144" s="93">
        <v>0</v>
      </c>
    </row>
    <row r="2145" spans="2:5">
      <c r="B2145" s="123" t="s">
        <v>1829</v>
      </c>
      <c r="C2145" s="93">
        <v>0</v>
      </c>
      <c r="D2145" s="93">
        <v>1196344.2</v>
      </c>
      <c r="E2145" s="93">
        <v>0</v>
      </c>
    </row>
    <row r="2146" spans="2:5">
      <c r="B2146" s="121" t="s">
        <v>1830</v>
      </c>
      <c r="C2146" s="93">
        <v>0</v>
      </c>
      <c r="D2146" s="93">
        <v>14061319.33</v>
      </c>
      <c r="E2146" s="93">
        <v>0</v>
      </c>
    </row>
    <row r="2147" spans="2:5">
      <c r="B2147" s="123" t="s">
        <v>1831</v>
      </c>
      <c r="C2147" s="93">
        <v>0</v>
      </c>
      <c r="D2147" s="93">
        <v>14061319.33</v>
      </c>
      <c r="E2147" s="93">
        <v>0</v>
      </c>
    </row>
    <row r="2148" spans="2:5">
      <c r="B2148" s="121" t="s">
        <v>2070</v>
      </c>
      <c r="C2148" s="93">
        <v>0</v>
      </c>
      <c r="D2148" s="93">
        <v>1196344.2</v>
      </c>
      <c r="E2148" s="93">
        <v>0</v>
      </c>
    </row>
    <row r="2149" spans="2:5">
      <c r="B2149" s="123" t="s">
        <v>2071</v>
      </c>
      <c r="C2149" s="93">
        <v>0</v>
      </c>
      <c r="D2149" s="93">
        <v>1196344.2</v>
      </c>
      <c r="E2149" s="93">
        <v>0</v>
      </c>
    </row>
    <row r="2150" spans="2:5">
      <c r="B2150" s="121" t="s">
        <v>3313</v>
      </c>
      <c r="C2150" s="93">
        <v>0</v>
      </c>
      <c r="D2150" s="93">
        <v>1688874.38</v>
      </c>
      <c r="E2150" s="93">
        <v>0</v>
      </c>
    </row>
    <row r="2151" spans="2:5">
      <c r="B2151" s="123" t="s">
        <v>2072</v>
      </c>
      <c r="C2151" s="93">
        <v>0</v>
      </c>
      <c r="D2151" s="93">
        <v>1688874.38</v>
      </c>
      <c r="E2151" s="93">
        <v>0</v>
      </c>
    </row>
    <row r="2152" spans="2:5">
      <c r="B2152" s="121" t="s">
        <v>596</v>
      </c>
      <c r="C2152" s="93">
        <v>7500000</v>
      </c>
      <c r="D2152" s="93">
        <v>27500000</v>
      </c>
      <c r="E2152" s="93">
        <v>17756507.719999999</v>
      </c>
    </row>
    <row r="2153" spans="2:5">
      <c r="B2153" s="123" t="s">
        <v>1096</v>
      </c>
      <c r="C2153" s="93">
        <v>7500000</v>
      </c>
      <c r="D2153" s="93">
        <v>27500000</v>
      </c>
      <c r="E2153" s="93">
        <v>17756507.719999999</v>
      </c>
    </row>
    <row r="2154" spans="2:5">
      <c r="B2154" s="121" t="s">
        <v>3314</v>
      </c>
      <c r="C2154" s="93">
        <v>0</v>
      </c>
      <c r="D2154" s="93">
        <v>1688874.38</v>
      </c>
      <c r="E2154" s="93">
        <v>0</v>
      </c>
    </row>
    <row r="2155" spans="2:5">
      <c r="B2155" s="123" t="s">
        <v>2073</v>
      </c>
      <c r="C2155" s="93">
        <v>0</v>
      </c>
      <c r="D2155" s="93">
        <v>1688874.38</v>
      </c>
      <c r="E2155" s="93">
        <v>0</v>
      </c>
    </row>
    <row r="2156" spans="2:5">
      <c r="B2156" s="121" t="s">
        <v>597</v>
      </c>
      <c r="C2156" s="93">
        <v>6209581</v>
      </c>
      <c r="D2156" s="93">
        <v>6321196.1600000001</v>
      </c>
      <c r="E2156" s="93">
        <v>5005431.95</v>
      </c>
    </row>
    <row r="2157" spans="2:5">
      <c r="B2157" s="123" t="s">
        <v>1097</v>
      </c>
      <c r="C2157" s="93">
        <v>6209581</v>
      </c>
      <c r="D2157" s="93">
        <v>6321196.1600000001</v>
      </c>
      <c r="E2157" s="93">
        <v>5005431.95</v>
      </c>
    </row>
    <row r="2158" spans="2:5">
      <c r="B2158" s="121" t="s">
        <v>3315</v>
      </c>
      <c r="C2158" s="93">
        <v>13341984</v>
      </c>
      <c r="D2158" s="93">
        <v>11739278.16</v>
      </c>
      <c r="E2158" s="93">
        <v>6334918.4000000004</v>
      </c>
    </row>
    <row r="2159" spans="2:5">
      <c r="B2159" s="123" t="s">
        <v>1098</v>
      </c>
      <c r="C2159" s="93">
        <v>13341984</v>
      </c>
      <c r="D2159" s="93">
        <v>11739278.16</v>
      </c>
      <c r="E2159" s="93">
        <v>6334918.4000000004</v>
      </c>
    </row>
    <row r="2160" spans="2:5">
      <c r="B2160" s="121" t="s">
        <v>2074</v>
      </c>
      <c r="C2160" s="93">
        <v>0</v>
      </c>
      <c r="D2160" s="93">
        <v>1196344.2</v>
      </c>
      <c r="E2160" s="93">
        <v>0</v>
      </c>
    </row>
    <row r="2161" spans="2:5">
      <c r="B2161" s="123" t="s">
        <v>2075</v>
      </c>
      <c r="C2161" s="93">
        <v>0</v>
      </c>
      <c r="D2161" s="93">
        <v>1196344.2</v>
      </c>
      <c r="E2161" s="93">
        <v>0</v>
      </c>
    </row>
    <row r="2162" spans="2:5">
      <c r="B2162" s="121" t="s">
        <v>3316</v>
      </c>
      <c r="C2162" s="93">
        <v>0</v>
      </c>
      <c r="D2162" s="93">
        <v>0.89</v>
      </c>
      <c r="E2162" s="93">
        <v>0</v>
      </c>
    </row>
    <row r="2163" spans="2:5">
      <c r="B2163" s="123" t="s">
        <v>2076</v>
      </c>
      <c r="C2163" s="93">
        <v>0</v>
      </c>
      <c r="D2163" s="93">
        <v>0.89</v>
      </c>
      <c r="E2163" s="93">
        <v>0</v>
      </c>
    </row>
    <row r="2164" spans="2:5">
      <c r="B2164" s="121" t="s">
        <v>598</v>
      </c>
      <c r="C2164" s="93">
        <v>3615288</v>
      </c>
      <c r="D2164" s="93">
        <v>1688875.49</v>
      </c>
      <c r="E2164" s="93">
        <v>0</v>
      </c>
    </row>
    <row r="2165" spans="2:5">
      <c r="B2165" s="123" t="s">
        <v>1099</v>
      </c>
      <c r="C2165" s="93">
        <v>3615288</v>
      </c>
      <c r="D2165" s="93">
        <v>2</v>
      </c>
      <c r="E2165" s="93">
        <v>0</v>
      </c>
    </row>
    <row r="2166" spans="2:5">
      <c r="B2166" s="123" t="s">
        <v>2076</v>
      </c>
      <c r="C2166" s="93">
        <v>0</v>
      </c>
      <c r="D2166" s="93">
        <v>1688873.49</v>
      </c>
      <c r="E2166" s="93">
        <v>0</v>
      </c>
    </row>
    <row r="2167" spans="2:5">
      <c r="B2167" s="121" t="s">
        <v>3317</v>
      </c>
      <c r="C2167" s="93">
        <v>0</v>
      </c>
      <c r="D2167" s="93">
        <v>1196344.2</v>
      </c>
      <c r="E2167" s="93">
        <v>0</v>
      </c>
    </row>
    <row r="2168" spans="2:5">
      <c r="B2168" s="123" t="s">
        <v>2077</v>
      </c>
      <c r="C2168" s="93">
        <v>0</v>
      </c>
      <c r="D2168" s="93">
        <v>1196344.2</v>
      </c>
      <c r="E2168" s="93">
        <v>0</v>
      </c>
    </row>
    <row r="2169" spans="2:5">
      <c r="B2169" s="121" t="s">
        <v>599</v>
      </c>
      <c r="C2169" s="93">
        <v>52029853</v>
      </c>
      <c r="D2169" s="93">
        <v>46838573.640000001</v>
      </c>
      <c r="E2169" s="93">
        <v>45084039.140000001</v>
      </c>
    </row>
    <row r="2170" spans="2:5">
      <c r="B2170" s="123" t="s">
        <v>1100</v>
      </c>
      <c r="C2170" s="93">
        <v>52029853</v>
      </c>
      <c r="D2170" s="93">
        <v>46838573.640000001</v>
      </c>
      <c r="E2170" s="93">
        <v>45084039.140000001</v>
      </c>
    </row>
    <row r="2171" spans="2:5">
      <c r="B2171" s="121" t="s">
        <v>2078</v>
      </c>
      <c r="C2171" s="93">
        <v>0</v>
      </c>
      <c r="D2171" s="93">
        <v>1196344.2</v>
      </c>
      <c r="E2171" s="93">
        <v>0</v>
      </c>
    </row>
    <row r="2172" spans="2:5">
      <c r="B2172" s="123" t="s">
        <v>2079</v>
      </c>
      <c r="C2172" s="93">
        <v>0</v>
      </c>
      <c r="D2172" s="93">
        <v>1196344.2</v>
      </c>
      <c r="E2172" s="93">
        <v>0</v>
      </c>
    </row>
    <row r="2173" spans="2:5">
      <c r="B2173" s="121" t="s">
        <v>2080</v>
      </c>
      <c r="C2173" s="93">
        <v>0</v>
      </c>
      <c r="D2173" s="93">
        <v>2812264.67</v>
      </c>
      <c r="E2173" s="93">
        <v>0</v>
      </c>
    </row>
    <row r="2174" spans="2:5">
      <c r="B2174" s="123" t="s">
        <v>2081</v>
      </c>
      <c r="C2174" s="93">
        <v>0</v>
      </c>
      <c r="D2174" s="93">
        <v>2812264.67</v>
      </c>
      <c r="E2174" s="93">
        <v>0</v>
      </c>
    </row>
    <row r="2175" spans="2:5">
      <c r="B2175" s="121" t="s">
        <v>2082</v>
      </c>
      <c r="C2175" s="93">
        <v>0</v>
      </c>
      <c r="D2175" s="93">
        <v>1196344.2</v>
      </c>
      <c r="E2175" s="93">
        <v>0</v>
      </c>
    </row>
    <row r="2176" spans="2:5">
      <c r="B2176" s="123" t="s">
        <v>2083</v>
      </c>
      <c r="C2176" s="93">
        <v>0</v>
      </c>
      <c r="D2176" s="93">
        <v>1196344.2</v>
      </c>
      <c r="E2176" s="93">
        <v>0</v>
      </c>
    </row>
    <row r="2177" spans="2:5">
      <c r="B2177" s="121" t="s">
        <v>2084</v>
      </c>
      <c r="C2177" s="93">
        <v>0</v>
      </c>
      <c r="D2177" s="93">
        <v>1196344.2</v>
      </c>
      <c r="E2177" s="93">
        <v>0</v>
      </c>
    </row>
    <row r="2178" spans="2:5">
      <c r="B2178" s="123" t="s">
        <v>2085</v>
      </c>
      <c r="C2178" s="93">
        <v>0</v>
      </c>
      <c r="D2178" s="93">
        <v>1196344.2</v>
      </c>
      <c r="E2178" s="93">
        <v>0</v>
      </c>
    </row>
    <row r="2179" spans="2:5">
      <c r="B2179" s="121" t="s">
        <v>2086</v>
      </c>
      <c r="C2179" s="93">
        <v>0</v>
      </c>
      <c r="D2179" s="93">
        <v>1196344.2</v>
      </c>
      <c r="E2179" s="93">
        <v>0</v>
      </c>
    </row>
    <row r="2180" spans="2:5">
      <c r="B2180" s="123" t="s">
        <v>2087</v>
      </c>
      <c r="C2180" s="93">
        <v>0</v>
      </c>
      <c r="D2180" s="93">
        <v>1196344.2</v>
      </c>
      <c r="E2180" s="93">
        <v>0</v>
      </c>
    </row>
    <row r="2181" spans="2:5">
      <c r="B2181" s="121" t="s">
        <v>2088</v>
      </c>
      <c r="C2181" s="93">
        <v>0</v>
      </c>
      <c r="D2181" s="93">
        <v>1196344.2</v>
      </c>
      <c r="E2181" s="93">
        <v>0</v>
      </c>
    </row>
    <row r="2182" spans="2:5">
      <c r="B2182" s="123" t="s">
        <v>2089</v>
      </c>
      <c r="C2182" s="93">
        <v>0</v>
      </c>
      <c r="D2182" s="93">
        <v>1196344.2</v>
      </c>
      <c r="E2182" s="93">
        <v>0</v>
      </c>
    </row>
    <row r="2183" spans="2:5">
      <c r="B2183" s="121" t="s">
        <v>2090</v>
      </c>
      <c r="C2183" s="93">
        <v>0</v>
      </c>
      <c r="D2183" s="93">
        <v>1196344.2</v>
      </c>
      <c r="E2183" s="93">
        <v>0</v>
      </c>
    </row>
    <row r="2184" spans="2:5">
      <c r="B2184" s="123" t="s">
        <v>2091</v>
      </c>
      <c r="C2184" s="93">
        <v>0</v>
      </c>
      <c r="D2184" s="93">
        <v>1196344.2</v>
      </c>
      <c r="E2184" s="93">
        <v>0</v>
      </c>
    </row>
    <row r="2185" spans="2:5">
      <c r="B2185" s="121" t="s">
        <v>2092</v>
      </c>
      <c r="C2185" s="93">
        <v>0</v>
      </c>
      <c r="D2185" s="93">
        <v>1688874.38</v>
      </c>
      <c r="E2185" s="93">
        <v>0</v>
      </c>
    </row>
    <row r="2186" spans="2:5">
      <c r="B2186" s="123" t="s">
        <v>2093</v>
      </c>
      <c r="C2186" s="93">
        <v>0</v>
      </c>
      <c r="D2186" s="93">
        <v>1688874.38</v>
      </c>
      <c r="E2186" s="93">
        <v>0</v>
      </c>
    </row>
    <row r="2187" spans="2:5">
      <c r="B2187" s="121" t="s">
        <v>3494</v>
      </c>
      <c r="C2187" s="93">
        <v>0</v>
      </c>
      <c r="D2187" s="93">
        <v>6145344.0300000003</v>
      </c>
      <c r="E2187" s="93">
        <v>0</v>
      </c>
    </row>
    <row r="2188" spans="2:5">
      <c r="B2188" s="123" t="s">
        <v>3495</v>
      </c>
      <c r="C2188" s="93">
        <v>0</v>
      </c>
      <c r="D2188" s="93">
        <v>6145344.0300000003</v>
      </c>
      <c r="E2188" s="93">
        <v>0</v>
      </c>
    </row>
    <row r="2189" spans="2:5">
      <c r="B2189" s="121" t="s">
        <v>2094</v>
      </c>
      <c r="C2189" s="93">
        <v>0</v>
      </c>
      <c r="D2189" s="93">
        <v>1196344.2</v>
      </c>
      <c r="E2189" s="93">
        <v>0</v>
      </c>
    </row>
    <row r="2190" spans="2:5">
      <c r="B2190" s="123" t="s">
        <v>2095</v>
      </c>
      <c r="C2190" s="93">
        <v>0</v>
      </c>
      <c r="D2190" s="93">
        <v>1196344.2</v>
      </c>
      <c r="E2190" s="93">
        <v>0</v>
      </c>
    </row>
    <row r="2191" spans="2:5">
      <c r="B2191" s="121" t="s">
        <v>2096</v>
      </c>
      <c r="C2191" s="93">
        <v>0</v>
      </c>
      <c r="D2191" s="93">
        <v>1196344.2</v>
      </c>
      <c r="E2191" s="93">
        <v>0</v>
      </c>
    </row>
    <row r="2192" spans="2:5">
      <c r="B2192" s="123" t="s">
        <v>2097</v>
      </c>
      <c r="C2192" s="93">
        <v>0</v>
      </c>
      <c r="D2192" s="93">
        <v>1196344.2</v>
      </c>
      <c r="E2192" s="93">
        <v>0</v>
      </c>
    </row>
    <row r="2193" spans="2:5">
      <c r="B2193" s="121" t="s">
        <v>2098</v>
      </c>
      <c r="C2193" s="93">
        <v>0</v>
      </c>
      <c r="D2193" s="93">
        <v>1688874.38</v>
      </c>
      <c r="E2193" s="93">
        <v>0</v>
      </c>
    </row>
    <row r="2194" spans="2:5">
      <c r="B2194" s="123" t="s">
        <v>2099</v>
      </c>
      <c r="C2194" s="93">
        <v>0</v>
      </c>
      <c r="D2194" s="93">
        <v>1688874.38</v>
      </c>
      <c r="E2194" s="93">
        <v>0</v>
      </c>
    </row>
    <row r="2195" spans="2:5">
      <c r="B2195" s="121" t="s">
        <v>2100</v>
      </c>
      <c r="C2195" s="93">
        <v>0</v>
      </c>
      <c r="D2195" s="93">
        <v>1658946.0899999999</v>
      </c>
      <c r="E2195" s="93">
        <v>0</v>
      </c>
    </row>
    <row r="2196" spans="2:5">
      <c r="B2196" s="123" t="s">
        <v>2101</v>
      </c>
      <c r="C2196" s="93">
        <v>0</v>
      </c>
      <c r="D2196" s="93">
        <v>1658946.0899999999</v>
      </c>
      <c r="E2196" s="93">
        <v>0</v>
      </c>
    </row>
    <row r="2197" spans="2:5">
      <c r="B2197" s="121" t="s">
        <v>2102</v>
      </c>
      <c r="C2197" s="93">
        <v>0</v>
      </c>
      <c r="D2197" s="93">
        <v>2812264.67</v>
      </c>
      <c r="E2197" s="93">
        <v>0</v>
      </c>
    </row>
    <row r="2198" spans="2:5">
      <c r="B2198" s="123" t="s">
        <v>2103</v>
      </c>
      <c r="C2198" s="93">
        <v>0</v>
      </c>
      <c r="D2198" s="93">
        <v>2812264.67</v>
      </c>
      <c r="E2198" s="93">
        <v>0</v>
      </c>
    </row>
    <row r="2199" spans="2:5">
      <c r="B2199" s="121" t="s">
        <v>2104</v>
      </c>
      <c r="C2199" s="93">
        <v>0</v>
      </c>
      <c r="D2199" s="93">
        <v>1196344.2</v>
      </c>
      <c r="E2199" s="93">
        <v>0</v>
      </c>
    </row>
    <row r="2200" spans="2:5">
      <c r="B2200" s="123" t="s">
        <v>2105</v>
      </c>
      <c r="C2200" s="93">
        <v>0</v>
      </c>
      <c r="D2200" s="93">
        <v>1196344.2</v>
      </c>
      <c r="E2200" s="93">
        <v>0</v>
      </c>
    </row>
    <row r="2201" spans="2:5">
      <c r="B2201" s="121" t="s">
        <v>2106</v>
      </c>
      <c r="C2201" s="93">
        <v>0</v>
      </c>
      <c r="D2201" s="93">
        <v>1196344.2</v>
      </c>
      <c r="E2201" s="93">
        <v>0</v>
      </c>
    </row>
    <row r="2202" spans="2:5">
      <c r="B2202" s="123" t="s">
        <v>2107</v>
      </c>
      <c r="C2202" s="93">
        <v>0</v>
      </c>
      <c r="D2202" s="93">
        <v>1196344.2</v>
      </c>
      <c r="E2202" s="93">
        <v>0</v>
      </c>
    </row>
    <row r="2203" spans="2:5">
      <c r="B2203" s="121" t="s">
        <v>2108</v>
      </c>
      <c r="C2203" s="93">
        <v>0</v>
      </c>
      <c r="D2203" s="93">
        <v>1658946.0899999999</v>
      </c>
      <c r="E2203" s="93">
        <v>0</v>
      </c>
    </row>
    <row r="2204" spans="2:5">
      <c r="B2204" s="123" t="s">
        <v>2109</v>
      </c>
      <c r="C2204" s="93">
        <v>0</v>
      </c>
      <c r="D2204" s="93">
        <v>1658946.0899999999</v>
      </c>
      <c r="E2204" s="93">
        <v>0</v>
      </c>
    </row>
    <row r="2205" spans="2:5">
      <c r="B2205" s="121" t="s">
        <v>3318</v>
      </c>
      <c r="C2205" s="93">
        <v>0</v>
      </c>
      <c r="D2205" s="93">
        <v>1688874.38</v>
      </c>
      <c r="E2205" s="93">
        <v>0</v>
      </c>
    </row>
    <row r="2206" spans="2:5">
      <c r="B2206" s="123" t="s">
        <v>2110</v>
      </c>
      <c r="C2206" s="93">
        <v>0</v>
      </c>
      <c r="D2206" s="93">
        <v>1688874.38</v>
      </c>
      <c r="E2206" s="93">
        <v>0</v>
      </c>
    </row>
    <row r="2207" spans="2:5">
      <c r="B2207" s="121" t="s">
        <v>600</v>
      </c>
      <c r="C2207" s="93">
        <v>14800024</v>
      </c>
      <c r="D2207" s="93">
        <v>16135339.960000001</v>
      </c>
      <c r="E2207" s="93">
        <v>3047185.77</v>
      </c>
    </row>
    <row r="2208" spans="2:5">
      <c r="B2208" s="123" t="s">
        <v>1101</v>
      </c>
      <c r="C2208" s="93">
        <v>14800024</v>
      </c>
      <c r="D2208" s="93">
        <v>16135339.960000001</v>
      </c>
      <c r="E2208" s="93">
        <v>3047185.77</v>
      </c>
    </row>
    <row r="2209" spans="2:5">
      <c r="B2209" s="121" t="s">
        <v>3319</v>
      </c>
      <c r="C2209" s="93">
        <v>184055072</v>
      </c>
      <c r="D2209" s="93">
        <v>141520236.94999999</v>
      </c>
      <c r="E2209" s="93">
        <v>141426000.03</v>
      </c>
    </row>
    <row r="2210" spans="2:5">
      <c r="B2210" s="123" t="s">
        <v>1102</v>
      </c>
      <c r="C2210" s="93">
        <v>184055072</v>
      </c>
      <c r="D2210" s="93">
        <v>141520236.94999999</v>
      </c>
      <c r="E2210" s="93">
        <v>141426000.03</v>
      </c>
    </row>
    <row r="2211" spans="2:5">
      <c r="B2211" s="121" t="s">
        <v>2111</v>
      </c>
      <c r="C2211" s="93">
        <v>0</v>
      </c>
      <c r="D2211" s="93">
        <v>1688874.38</v>
      </c>
      <c r="E2211" s="93">
        <v>0</v>
      </c>
    </row>
    <row r="2212" spans="2:5">
      <c r="B2212" s="123" t="s">
        <v>2112</v>
      </c>
      <c r="C2212" s="93">
        <v>0</v>
      </c>
      <c r="D2212" s="93">
        <v>1688874.38</v>
      </c>
      <c r="E2212" s="93">
        <v>0</v>
      </c>
    </row>
    <row r="2213" spans="2:5">
      <c r="B2213" s="121" t="s">
        <v>3320</v>
      </c>
      <c r="C2213" s="93">
        <v>0</v>
      </c>
      <c r="D2213" s="93">
        <v>1196344.2</v>
      </c>
      <c r="E2213" s="93">
        <v>0</v>
      </c>
    </row>
    <row r="2214" spans="2:5">
      <c r="B2214" s="123" t="s">
        <v>2113</v>
      </c>
      <c r="C2214" s="93">
        <v>0</v>
      </c>
      <c r="D2214" s="93">
        <v>1196344.2</v>
      </c>
      <c r="E2214" s="93">
        <v>0</v>
      </c>
    </row>
    <row r="2215" spans="2:5">
      <c r="B2215" s="121" t="s">
        <v>601</v>
      </c>
      <c r="C2215" s="93">
        <v>12495276</v>
      </c>
      <c r="D2215" s="93">
        <v>61447222.230000004</v>
      </c>
      <c r="E2215" s="93">
        <v>48422261.079999998</v>
      </c>
    </row>
    <row r="2216" spans="2:5">
      <c r="B2216" s="123" t="s">
        <v>1103</v>
      </c>
      <c r="C2216" s="93">
        <v>12495276</v>
      </c>
      <c r="D2216" s="93">
        <v>61447222.230000004</v>
      </c>
      <c r="E2216" s="93">
        <v>48422261.079999998</v>
      </c>
    </row>
    <row r="2217" spans="2:5">
      <c r="B2217" s="121" t="s">
        <v>602</v>
      </c>
      <c r="C2217" s="93">
        <v>4967665</v>
      </c>
      <c r="D2217" s="93">
        <v>5066700</v>
      </c>
      <c r="E2217" s="93">
        <v>4026293.69</v>
      </c>
    </row>
    <row r="2218" spans="2:5">
      <c r="B2218" s="123" t="s">
        <v>1104</v>
      </c>
      <c r="C2218" s="93">
        <v>4967665</v>
      </c>
      <c r="D2218" s="93">
        <v>5066700</v>
      </c>
      <c r="E2218" s="93">
        <v>4026293.69</v>
      </c>
    </row>
    <row r="2219" spans="2:5">
      <c r="B2219" s="121" t="s">
        <v>603</v>
      </c>
      <c r="C2219" s="93">
        <v>5578785</v>
      </c>
      <c r="D2219" s="93">
        <v>5578785</v>
      </c>
      <c r="E2219" s="93">
        <v>1476737.1</v>
      </c>
    </row>
    <row r="2220" spans="2:5">
      <c r="B2220" s="123" t="s">
        <v>1105</v>
      </c>
      <c r="C2220" s="93">
        <v>5578785</v>
      </c>
      <c r="D2220" s="93">
        <v>5578785</v>
      </c>
      <c r="E2220" s="93">
        <v>1476737.1</v>
      </c>
    </row>
    <row r="2221" spans="2:5">
      <c r="B2221" s="121" t="s">
        <v>604</v>
      </c>
      <c r="C2221" s="93">
        <v>5578785</v>
      </c>
      <c r="D2221" s="93">
        <v>5337651.96</v>
      </c>
      <c r="E2221" s="93">
        <v>1476737.1</v>
      </c>
    </row>
    <row r="2222" spans="2:5">
      <c r="B2222" s="123" t="s">
        <v>1106</v>
      </c>
      <c r="C2222" s="93">
        <v>5578785</v>
      </c>
      <c r="D2222" s="93">
        <v>5337651.96</v>
      </c>
      <c r="E2222" s="93">
        <v>1476737.1</v>
      </c>
    </row>
    <row r="2223" spans="2:5">
      <c r="B2223" s="121" t="s">
        <v>605</v>
      </c>
      <c r="C2223" s="93">
        <v>5578785</v>
      </c>
      <c r="D2223" s="93">
        <v>5578785</v>
      </c>
      <c r="E2223" s="93">
        <v>1476737.1</v>
      </c>
    </row>
    <row r="2224" spans="2:5">
      <c r="B2224" s="123" t="s">
        <v>1107</v>
      </c>
      <c r="C2224" s="93">
        <v>5578785</v>
      </c>
      <c r="D2224" s="93">
        <v>5578785</v>
      </c>
      <c r="E2224" s="93">
        <v>1476737.1</v>
      </c>
    </row>
    <row r="2225" spans="2:5">
      <c r="B2225" s="121" t="s">
        <v>606</v>
      </c>
      <c r="C2225" s="93">
        <v>17905466</v>
      </c>
      <c r="D2225" s="93">
        <v>26331568</v>
      </c>
      <c r="E2225" s="93">
        <v>19531459.82</v>
      </c>
    </row>
    <row r="2226" spans="2:5">
      <c r="B2226" s="123" t="s">
        <v>1108</v>
      </c>
      <c r="C2226" s="93">
        <v>17905466</v>
      </c>
      <c r="D2226" s="93">
        <v>26331568</v>
      </c>
      <c r="E2226" s="93">
        <v>19531459.82</v>
      </c>
    </row>
    <row r="2227" spans="2:5">
      <c r="B2227" s="120" t="s">
        <v>304</v>
      </c>
      <c r="C2227" s="108">
        <v>0</v>
      </c>
      <c r="D2227" s="108">
        <v>58000000</v>
      </c>
      <c r="E2227" s="108">
        <v>46608208.920000002</v>
      </c>
    </row>
    <row r="2228" spans="2:5">
      <c r="B2228" s="121" t="s">
        <v>1379</v>
      </c>
      <c r="C2228" s="93">
        <v>0</v>
      </c>
      <c r="D2228" s="93">
        <v>53000000</v>
      </c>
      <c r="E2228" s="93">
        <v>41608208.920000002</v>
      </c>
    </row>
    <row r="2229" spans="2:5">
      <c r="B2229" s="123" t="s">
        <v>1380</v>
      </c>
      <c r="C2229" s="93">
        <v>0</v>
      </c>
      <c r="D2229" s="93">
        <v>53000000</v>
      </c>
      <c r="E2229" s="93">
        <v>41608208.920000002</v>
      </c>
    </row>
    <row r="2230" spans="2:5">
      <c r="B2230" s="121" t="s">
        <v>1461</v>
      </c>
      <c r="C2230" s="93">
        <v>0</v>
      </c>
      <c r="D2230" s="93">
        <v>5000000</v>
      </c>
      <c r="E2230" s="93">
        <v>5000000</v>
      </c>
    </row>
    <row r="2231" spans="2:5">
      <c r="B2231" s="123" t="s">
        <v>1462</v>
      </c>
      <c r="C2231" s="93">
        <v>0</v>
      </c>
      <c r="D2231" s="93">
        <v>5000000</v>
      </c>
      <c r="E2231" s="93">
        <v>5000000</v>
      </c>
    </row>
    <row r="2232" spans="2:5">
      <c r="B2232" s="120" t="s">
        <v>290</v>
      </c>
      <c r="C2232" s="108">
        <v>176196599</v>
      </c>
      <c r="D2232" s="108">
        <v>169322665.67000002</v>
      </c>
      <c r="E2232" s="108">
        <v>135937699.78</v>
      </c>
    </row>
    <row r="2233" spans="2:5">
      <c r="B2233" s="121" t="s">
        <v>344</v>
      </c>
      <c r="C2233" s="93">
        <v>176196599</v>
      </c>
      <c r="D2233" s="93">
        <v>169322665.67000002</v>
      </c>
      <c r="E2233" s="93">
        <v>135937699.78</v>
      </c>
    </row>
    <row r="2234" spans="2:5">
      <c r="B2234" s="123" t="s">
        <v>2983</v>
      </c>
      <c r="C2234" s="93">
        <v>176196599</v>
      </c>
      <c r="D2234" s="93">
        <v>169322665.67000002</v>
      </c>
      <c r="E2234" s="93">
        <v>135937699.78</v>
      </c>
    </row>
    <row r="2235" spans="2:5">
      <c r="B2235" s="122" t="s">
        <v>607</v>
      </c>
      <c r="C2235" s="93">
        <v>729280965</v>
      </c>
      <c r="D2235" s="93">
        <v>1591950843.4300001</v>
      </c>
      <c r="E2235" s="93">
        <v>1226671596.8500001</v>
      </c>
    </row>
    <row r="2236" spans="2:5">
      <c r="B2236" s="120" t="s">
        <v>287</v>
      </c>
      <c r="C2236" s="108">
        <v>729280965</v>
      </c>
      <c r="D2236" s="108">
        <v>1490014632.5</v>
      </c>
      <c r="E2236" s="108">
        <v>1153674237.79</v>
      </c>
    </row>
    <row r="2237" spans="2:5">
      <c r="B2237" s="121" t="s">
        <v>1381</v>
      </c>
      <c r="C2237" s="93">
        <v>0</v>
      </c>
      <c r="D2237" s="93">
        <v>20795741</v>
      </c>
      <c r="E2237" s="93">
        <v>20795740.670000002</v>
      </c>
    </row>
    <row r="2238" spans="2:5">
      <c r="B2238" s="123" t="s">
        <v>1382</v>
      </c>
      <c r="C2238" s="93">
        <v>0</v>
      </c>
      <c r="D2238" s="93">
        <v>20795741</v>
      </c>
      <c r="E2238" s="93">
        <v>20795740.670000002</v>
      </c>
    </row>
    <row r="2239" spans="2:5">
      <c r="B2239" s="121" t="s">
        <v>3321</v>
      </c>
      <c r="C2239" s="93">
        <v>0</v>
      </c>
      <c r="D2239" s="93">
        <v>26496876.940000001</v>
      </c>
      <c r="E2239" s="93">
        <v>0</v>
      </c>
    </row>
    <row r="2240" spans="2:5">
      <c r="B2240" s="123" t="s">
        <v>2934</v>
      </c>
      <c r="C2240" s="93">
        <v>0</v>
      </c>
      <c r="D2240" s="93">
        <v>26496876.940000001</v>
      </c>
      <c r="E2240" s="93">
        <v>0</v>
      </c>
    </row>
    <row r="2241" spans="2:5">
      <c r="B2241" s="121" t="s">
        <v>2114</v>
      </c>
      <c r="C2241" s="93">
        <v>0</v>
      </c>
      <c r="D2241" s="93">
        <v>1664931.74</v>
      </c>
      <c r="E2241" s="93">
        <v>0</v>
      </c>
    </row>
    <row r="2242" spans="2:5">
      <c r="B2242" s="123" t="s">
        <v>2115</v>
      </c>
      <c r="C2242" s="93">
        <v>0</v>
      </c>
      <c r="D2242" s="93">
        <v>1664931.74</v>
      </c>
      <c r="E2242" s="93">
        <v>0</v>
      </c>
    </row>
    <row r="2243" spans="2:5">
      <c r="B2243" s="121" t="s">
        <v>2116</v>
      </c>
      <c r="C2243" s="93">
        <v>0</v>
      </c>
      <c r="D2243" s="93">
        <v>2771910.19</v>
      </c>
      <c r="E2243" s="93">
        <v>0</v>
      </c>
    </row>
    <row r="2244" spans="2:5">
      <c r="B2244" s="123" t="s">
        <v>2117</v>
      </c>
      <c r="C2244" s="93">
        <v>0</v>
      </c>
      <c r="D2244" s="93">
        <v>2771910.19</v>
      </c>
      <c r="E2244" s="93">
        <v>0</v>
      </c>
    </row>
    <row r="2245" spans="2:5">
      <c r="B2245" s="121" t="s">
        <v>608</v>
      </c>
      <c r="C2245" s="93">
        <v>2609354</v>
      </c>
      <c r="D2245" s="93">
        <v>2609354</v>
      </c>
      <c r="E2245" s="93">
        <v>2566462.21</v>
      </c>
    </row>
    <row r="2246" spans="2:5">
      <c r="B2246" s="123" t="s">
        <v>1109</v>
      </c>
      <c r="C2246" s="93">
        <v>2609354</v>
      </c>
      <c r="D2246" s="93">
        <v>2609354</v>
      </c>
      <c r="E2246" s="93">
        <v>2566462.21</v>
      </c>
    </row>
    <row r="2247" spans="2:5">
      <c r="B2247" s="121" t="s">
        <v>609</v>
      </c>
      <c r="C2247" s="93">
        <v>4933341</v>
      </c>
      <c r="D2247" s="93">
        <v>29336640</v>
      </c>
      <c r="E2247" s="93">
        <v>25382448.34</v>
      </c>
    </row>
    <row r="2248" spans="2:5">
      <c r="B2248" s="123" t="s">
        <v>1110</v>
      </c>
      <c r="C2248" s="93">
        <v>4933341</v>
      </c>
      <c r="D2248" s="93">
        <v>29336640</v>
      </c>
      <c r="E2248" s="93">
        <v>25382448.34</v>
      </c>
    </row>
    <row r="2249" spans="2:5">
      <c r="B2249" s="121" t="s">
        <v>3322</v>
      </c>
      <c r="C2249" s="93">
        <v>0</v>
      </c>
      <c r="D2249" s="93">
        <v>1664931.74</v>
      </c>
      <c r="E2249" s="93">
        <v>0</v>
      </c>
    </row>
    <row r="2250" spans="2:5">
      <c r="B2250" s="123" t="s">
        <v>2118</v>
      </c>
      <c r="C2250" s="93">
        <v>0</v>
      </c>
      <c r="D2250" s="93">
        <v>1664931.74</v>
      </c>
      <c r="E2250" s="93">
        <v>0</v>
      </c>
    </row>
    <row r="2251" spans="2:5">
      <c r="B2251" s="121" t="s">
        <v>2119</v>
      </c>
      <c r="C2251" s="93">
        <v>0</v>
      </c>
      <c r="D2251" s="93">
        <v>1179597.04</v>
      </c>
      <c r="E2251" s="93">
        <v>0</v>
      </c>
    </row>
    <row r="2252" spans="2:5">
      <c r="B2252" s="123" t="s">
        <v>2120</v>
      </c>
      <c r="C2252" s="93">
        <v>0</v>
      </c>
      <c r="D2252" s="93">
        <v>1179597.04</v>
      </c>
      <c r="E2252" s="93">
        <v>0</v>
      </c>
    </row>
    <row r="2253" spans="2:5">
      <c r="B2253" s="121" t="s">
        <v>2121</v>
      </c>
      <c r="C2253" s="93">
        <v>0</v>
      </c>
      <c r="D2253" s="93">
        <v>1179597.04</v>
      </c>
      <c r="E2253" s="93">
        <v>0</v>
      </c>
    </row>
    <row r="2254" spans="2:5">
      <c r="B2254" s="123" t="s">
        <v>2122</v>
      </c>
      <c r="C2254" s="93">
        <v>0</v>
      </c>
      <c r="D2254" s="93">
        <v>1179597.04</v>
      </c>
      <c r="E2254" s="93">
        <v>0</v>
      </c>
    </row>
    <row r="2255" spans="2:5">
      <c r="B2255" s="121" t="s">
        <v>2123</v>
      </c>
      <c r="C2255" s="93">
        <v>0</v>
      </c>
      <c r="D2255" s="93">
        <v>1179597.04</v>
      </c>
      <c r="E2255" s="93">
        <v>0</v>
      </c>
    </row>
    <row r="2256" spans="2:5">
      <c r="B2256" s="123" t="s">
        <v>2124</v>
      </c>
      <c r="C2256" s="93">
        <v>0</v>
      </c>
      <c r="D2256" s="93">
        <v>1179597.04</v>
      </c>
      <c r="E2256" s="93">
        <v>0</v>
      </c>
    </row>
    <row r="2257" spans="2:5">
      <c r="B2257" s="121" t="s">
        <v>2125</v>
      </c>
      <c r="C2257" s="93">
        <v>0</v>
      </c>
      <c r="D2257" s="93">
        <v>2771910.19</v>
      </c>
      <c r="E2257" s="93">
        <v>0</v>
      </c>
    </row>
    <row r="2258" spans="2:5">
      <c r="B2258" s="123" t="s">
        <v>2126</v>
      </c>
      <c r="C2258" s="93">
        <v>0</v>
      </c>
      <c r="D2258" s="93">
        <v>2771910.19</v>
      </c>
      <c r="E2258" s="93">
        <v>0</v>
      </c>
    </row>
    <row r="2259" spans="2:5">
      <c r="B2259" s="121" t="s">
        <v>2127</v>
      </c>
      <c r="C2259" s="93">
        <v>0</v>
      </c>
      <c r="D2259" s="93">
        <v>2771910.19</v>
      </c>
      <c r="E2259" s="93">
        <v>0</v>
      </c>
    </row>
    <row r="2260" spans="2:5">
      <c r="B2260" s="123" t="s">
        <v>2128</v>
      </c>
      <c r="C2260" s="93">
        <v>0</v>
      </c>
      <c r="D2260" s="93">
        <v>2771910.19</v>
      </c>
      <c r="E2260" s="93">
        <v>0</v>
      </c>
    </row>
    <row r="2261" spans="2:5">
      <c r="B2261" s="121" t="s">
        <v>2129</v>
      </c>
      <c r="C2261" s="93">
        <v>0</v>
      </c>
      <c r="D2261" s="93">
        <v>1664931.74</v>
      </c>
      <c r="E2261" s="93">
        <v>0</v>
      </c>
    </row>
    <row r="2262" spans="2:5">
      <c r="B2262" s="123" t="s">
        <v>2130</v>
      </c>
      <c r="C2262" s="93">
        <v>0</v>
      </c>
      <c r="D2262" s="93">
        <v>1664931.74</v>
      </c>
      <c r="E2262" s="93">
        <v>0</v>
      </c>
    </row>
    <row r="2263" spans="2:5">
      <c r="B2263" s="121" t="s">
        <v>2131</v>
      </c>
      <c r="C2263" s="93">
        <v>0</v>
      </c>
      <c r="D2263" s="93">
        <v>1664931.6900000002</v>
      </c>
      <c r="E2263" s="93">
        <v>0</v>
      </c>
    </row>
    <row r="2264" spans="2:5">
      <c r="B2264" s="123" t="s">
        <v>2132</v>
      </c>
      <c r="C2264" s="93">
        <v>0</v>
      </c>
      <c r="D2264" s="93">
        <v>1664931.6900000002</v>
      </c>
      <c r="E2264" s="93">
        <v>0</v>
      </c>
    </row>
    <row r="2265" spans="2:5">
      <c r="B2265" s="121" t="s">
        <v>2133</v>
      </c>
      <c r="C2265" s="93">
        <v>0</v>
      </c>
      <c r="D2265" s="93">
        <v>1664931.74</v>
      </c>
      <c r="E2265" s="93">
        <v>0</v>
      </c>
    </row>
    <row r="2266" spans="2:5">
      <c r="B2266" s="123" t="s">
        <v>2134</v>
      </c>
      <c r="C2266" s="93">
        <v>0</v>
      </c>
      <c r="D2266" s="93">
        <v>1664931.74</v>
      </c>
      <c r="E2266" s="93">
        <v>0</v>
      </c>
    </row>
    <row r="2267" spans="2:5">
      <c r="B2267" s="121" t="s">
        <v>2135</v>
      </c>
      <c r="C2267" s="93">
        <v>0</v>
      </c>
      <c r="D2267" s="93">
        <v>1664931.74</v>
      </c>
      <c r="E2267" s="93">
        <v>0</v>
      </c>
    </row>
    <row r="2268" spans="2:5">
      <c r="B2268" s="123" t="s">
        <v>2136</v>
      </c>
      <c r="C2268" s="93">
        <v>0</v>
      </c>
      <c r="D2268" s="93">
        <v>1664931.74</v>
      </c>
      <c r="E2268" s="93">
        <v>0</v>
      </c>
    </row>
    <row r="2269" spans="2:5">
      <c r="B2269" s="121" t="s">
        <v>2137</v>
      </c>
      <c r="C2269" s="93">
        <v>0</v>
      </c>
      <c r="D2269" s="93">
        <v>1179597.04</v>
      </c>
      <c r="E2269" s="93">
        <v>0</v>
      </c>
    </row>
    <row r="2270" spans="2:5">
      <c r="B2270" s="123" t="s">
        <v>2138</v>
      </c>
      <c r="C2270" s="93">
        <v>0</v>
      </c>
      <c r="D2270" s="93">
        <v>1179597.04</v>
      </c>
      <c r="E2270" s="93">
        <v>0</v>
      </c>
    </row>
    <row r="2271" spans="2:5">
      <c r="B2271" s="121" t="s">
        <v>3323</v>
      </c>
      <c r="C2271" s="93">
        <v>0</v>
      </c>
      <c r="D2271" s="93">
        <v>0.89</v>
      </c>
      <c r="E2271" s="93">
        <v>0</v>
      </c>
    </row>
    <row r="2272" spans="2:5">
      <c r="B2272" s="123" t="s">
        <v>2139</v>
      </c>
      <c r="C2272" s="93">
        <v>0</v>
      </c>
      <c r="D2272" s="93">
        <v>0.89</v>
      </c>
      <c r="E2272" s="93">
        <v>0</v>
      </c>
    </row>
    <row r="2273" spans="2:5">
      <c r="B2273" s="121" t="s">
        <v>3324</v>
      </c>
      <c r="C2273" s="93">
        <v>6962809</v>
      </c>
      <c r="D2273" s="93">
        <v>47005234.850000001</v>
      </c>
      <c r="E2273" s="93">
        <v>12702707.689999999</v>
      </c>
    </row>
    <row r="2274" spans="2:5">
      <c r="B2274" s="123" t="s">
        <v>1111</v>
      </c>
      <c r="C2274" s="93">
        <v>6962809</v>
      </c>
      <c r="D2274" s="93">
        <v>45340304</v>
      </c>
      <c r="E2274" s="93">
        <v>12702707.689999999</v>
      </c>
    </row>
    <row r="2275" spans="2:5">
      <c r="B2275" s="123" t="s">
        <v>2139</v>
      </c>
      <c r="C2275" s="93">
        <v>0</v>
      </c>
      <c r="D2275" s="93">
        <v>1664930.85</v>
      </c>
      <c r="E2275" s="93">
        <v>0</v>
      </c>
    </row>
    <row r="2276" spans="2:5">
      <c r="B2276" s="121" t="s">
        <v>610</v>
      </c>
      <c r="C2276" s="93">
        <v>127760000</v>
      </c>
      <c r="D2276" s="93">
        <v>0</v>
      </c>
      <c r="E2276" s="93">
        <v>0</v>
      </c>
    </row>
    <row r="2277" spans="2:5">
      <c r="B2277" s="123" t="s">
        <v>1112</v>
      </c>
      <c r="C2277" s="93">
        <v>127760000</v>
      </c>
      <c r="D2277" s="93">
        <v>0</v>
      </c>
      <c r="E2277" s="93">
        <v>0</v>
      </c>
    </row>
    <row r="2278" spans="2:5">
      <c r="B2278" s="121" t="s">
        <v>2140</v>
      </c>
      <c r="C2278" s="93">
        <v>0</v>
      </c>
      <c r="D2278" s="93">
        <v>1664931.74</v>
      </c>
      <c r="E2278" s="93">
        <v>0</v>
      </c>
    </row>
    <row r="2279" spans="2:5">
      <c r="B2279" s="123" t="s">
        <v>2141</v>
      </c>
      <c r="C2279" s="93">
        <v>0</v>
      </c>
      <c r="D2279" s="93">
        <v>1664931.74</v>
      </c>
      <c r="E2279" s="93">
        <v>0</v>
      </c>
    </row>
    <row r="2280" spans="2:5">
      <c r="B2280" s="121" t="s">
        <v>2142</v>
      </c>
      <c r="C2280" s="93">
        <v>0</v>
      </c>
      <c r="D2280" s="93">
        <v>1658946.0799999998</v>
      </c>
      <c r="E2280" s="93">
        <v>0</v>
      </c>
    </row>
    <row r="2281" spans="2:5">
      <c r="B2281" s="123" t="s">
        <v>2143</v>
      </c>
      <c r="C2281" s="93">
        <v>0</v>
      </c>
      <c r="D2281" s="93">
        <v>1658946.0799999998</v>
      </c>
      <c r="E2281" s="93">
        <v>0</v>
      </c>
    </row>
    <row r="2282" spans="2:5">
      <c r="B2282" s="121" t="s">
        <v>3325</v>
      </c>
      <c r="C2282" s="93">
        <v>0</v>
      </c>
      <c r="D2282" s="93">
        <v>1175410.25</v>
      </c>
      <c r="E2282" s="93">
        <v>0</v>
      </c>
    </row>
    <row r="2283" spans="2:5">
      <c r="B2283" s="123" t="s">
        <v>2144</v>
      </c>
      <c r="C2283" s="93">
        <v>0</v>
      </c>
      <c r="D2283" s="93">
        <v>1175410.25</v>
      </c>
      <c r="E2283" s="93">
        <v>0</v>
      </c>
    </row>
    <row r="2284" spans="2:5">
      <c r="B2284" s="121" t="s">
        <v>1383</v>
      </c>
      <c r="C2284" s="93">
        <v>0</v>
      </c>
      <c r="D2284" s="93">
        <v>2878141.04</v>
      </c>
      <c r="E2284" s="93">
        <v>2878139.92</v>
      </c>
    </row>
    <row r="2285" spans="2:5">
      <c r="B2285" s="123" t="s">
        <v>1384</v>
      </c>
      <c r="C2285" s="93">
        <v>0</v>
      </c>
      <c r="D2285" s="93">
        <v>2878141.04</v>
      </c>
      <c r="E2285" s="93">
        <v>2878139.92</v>
      </c>
    </row>
    <row r="2286" spans="2:5">
      <c r="B2286" s="121" t="s">
        <v>2145</v>
      </c>
      <c r="C2286" s="93">
        <v>0</v>
      </c>
      <c r="D2286" s="93">
        <v>1658946.0799999998</v>
      </c>
      <c r="E2286" s="93">
        <v>0</v>
      </c>
    </row>
    <row r="2287" spans="2:5">
      <c r="B2287" s="123" t="s">
        <v>2146</v>
      </c>
      <c r="C2287" s="93">
        <v>0</v>
      </c>
      <c r="D2287" s="93">
        <v>1658946.0799999998</v>
      </c>
      <c r="E2287" s="93">
        <v>0</v>
      </c>
    </row>
    <row r="2288" spans="2:5">
      <c r="B2288" s="121" t="s">
        <v>2147</v>
      </c>
      <c r="C2288" s="93">
        <v>0</v>
      </c>
      <c r="D2288" s="93">
        <v>1175410.25</v>
      </c>
      <c r="E2288" s="93">
        <v>0</v>
      </c>
    </row>
    <row r="2289" spans="2:5">
      <c r="B2289" s="123" t="s">
        <v>2148</v>
      </c>
      <c r="C2289" s="93">
        <v>0</v>
      </c>
      <c r="D2289" s="93">
        <v>1175410.25</v>
      </c>
      <c r="E2289" s="93">
        <v>0</v>
      </c>
    </row>
    <row r="2290" spans="2:5">
      <c r="B2290" s="121" t="s">
        <v>2149</v>
      </c>
      <c r="C2290" s="93">
        <v>0</v>
      </c>
      <c r="D2290" s="93">
        <v>1175410.25</v>
      </c>
      <c r="E2290" s="93">
        <v>0</v>
      </c>
    </row>
    <row r="2291" spans="2:5">
      <c r="B2291" s="123" t="s">
        <v>2150</v>
      </c>
      <c r="C2291" s="93">
        <v>0</v>
      </c>
      <c r="D2291" s="93">
        <v>1175410.25</v>
      </c>
      <c r="E2291" s="93">
        <v>0</v>
      </c>
    </row>
    <row r="2292" spans="2:5">
      <c r="B2292" s="121" t="s">
        <v>611</v>
      </c>
      <c r="C2292" s="93">
        <v>16532462</v>
      </c>
      <c r="D2292" s="93">
        <v>2294835</v>
      </c>
      <c r="E2292" s="93">
        <v>0</v>
      </c>
    </row>
    <row r="2293" spans="2:5">
      <c r="B2293" s="123" t="s">
        <v>1113</v>
      </c>
      <c r="C2293" s="93">
        <v>16532462</v>
      </c>
      <c r="D2293" s="93">
        <v>2294835</v>
      </c>
      <c r="E2293" s="93">
        <v>0</v>
      </c>
    </row>
    <row r="2294" spans="2:5">
      <c r="B2294" s="121" t="s">
        <v>612</v>
      </c>
      <c r="C2294" s="93">
        <v>7451498</v>
      </c>
      <c r="D2294" s="93">
        <v>20537422.189999998</v>
      </c>
      <c r="E2294" s="93">
        <v>8030924.9100000001</v>
      </c>
    </row>
    <row r="2295" spans="2:5">
      <c r="B2295" s="123" t="s">
        <v>1114</v>
      </c>
      <c r="C2295" s="93">
        <v>7451498</v>
      </c>
      <c r="D2295" s="93">
        <v>20537422.189999998</v>
      </c>
      <c r="E2295" s="93">
        <v>8030924.9100000001</v>
      </c>
    </row>
    <row r="2296" spans="2:5">
      <c r="B2296" s="121" t="s">
        <v>3552</v>
      </c>
      <c r="C2296" s="93">
        <v>0</v>
      </c>
      <c r="D2296" s="93">
        <v>646585.84</v>
      </c>
      <c r="E2296" s="93">
        <v>0</v>
      </c>
    </row>
    <row r="2297" spans="2:5">
      <c r="B2297" s="123" t="s">
        <v>3553</v>
      </c>
      <c r="C2297" s="93">
        <v>0</v>
      </c>
      <c r="D2297" s="93">
        <v>646585.84</v>
      </c>
      <c r="E2297" s="93">
        <v>0</v>
      </c>
    </row>
    <row r="2298" spans="2:5">
      <c r="B2298" s="121" t="s">
        <v>613</v>
      </c>
      <c r="C2298" s="93">
        <v>5114956</v>
      </c>
      <c r="D2298" s="93">
        <v>8587989.0500000007</v>
      </c>
      <c r="E2298" s="93">
        <v>7971869.0599999996</v>
      </c>
    </row>
    <row r="2299" spans="2:5">
      <c r="B2299" s="123" t="s">
        <v>1115</v>
      </c>
      <c r="C2299" s="93">
        <v>5114956</v>
      </c>
      <c r="D2299" s="93">
        <v>8587989.0500000007</v>
      </c>
      <c r="E2299" s="93">
        <v>7971869.0599999996</v>
      </c>
    </row>
    <row r="2300" spans="2:5">
      <c r="B2300" s="121" t="s">
        <v>2151</v>
      </c>
      <c r="C2300" s="93">
        <v>0</v>
      </c>
      <c r="D2300" s="93">
        <v>3087941.46</v>
      </c>
      <c r="E2300" s="93">
        <v>0</v>
      </c>
    </row>
    <row r="2301" spans="2:5">
      <c r="B2301" s="123" t="s">
        <v>2152</v>
      </c>
      <c r="C2301" s="93">
        <v>0</v>
      </c>
      <c r="D2301" s="93">
        <v>3087941.46</v>
      </c>
      <c r="E2301" s="93">
        <v>0</v>
      </c>
    </row>
    <row r="2302" spans="2:5">
      <c r="B2302" s="121" t="s">
        <v>2153</v>
      </c>
      <c r="C2302" s="93">
        <v>0</v>
      </c>
      <c r="D2302" s="93">
        <v>1664931.74</v>
      </c>
      <c r="E2302" s="93">
        <v>0</v>
      </c>
    </row>
    <row r="2303" spans="2:5">
      <c r="B2303" s="123" t="s">
        <v>2154</v>
      </c>
      <c r="C2303" s="93">
        <v>0</v>
      </c>
      <c r="D2303" s="93">
        <v>1664931.74</v>
      </c>
      <c r="E2303" s="93">
        <v>0</v>
      </c>
    </row>
    <row r="2304" spans="2:5">
      <c r="B2304" s="121" t="s">
        <v>2155</v>
      </c>
      <c r="C2304" s="93">
        <v>0</v>
      </c>
      <c r="D2304" s="93">
        <v>2901110.19</v>
      </c>
      <c r="E2304" s="93">
        <v>0</v>
      </c>
    </row>
    <row r="2305" spans="2:5">
      <c r="B2305" s="123" t="s">
        <v>2156</v>
      </c>
      <c r="C2305" s="93">
        <v>0</v>
      </c>
      <c r="D2305" s="93">
        <v>2901110.19</v>
      </c>
      <c r="E2305" s="93">
        <v>0</v>
      </c>
    </row>
    <row r="2306" spans="2:5">
      <c r="B2306" s="121" t="s">
        <v>2157</v>
      </c>
      <c r="C2306" s="93">
        <v>0</v>
      </c>
      <c r="D2306" s="93">
        <v>5377408.2999999998</v>
      </c>
      <c r="E2306" s="93">
        <v>0</v>
      </c>
    </row>
    <row r="2307" spans="2:5">
      <c r="B2307" s="123" t="s">
        <v>2158</v>
      </c>
      <c r="C2307" s="93">
        <v>0</v>
      </c>
      <c r="D2307" s="93">
        <v>5377408.2999999998</v>
      </c>
      <c r="E2307" s="93">
        <v>0</v>
      </c>
    </row>
    <row r="2308" spans="2:5">
      <c r="B2308" s="121" t="s">
        <v>2159</v>
      </c>
      <c r="C2308" s="93">
        <v>0</v>
      </c>
      <c r="D2308" s="93">
        <v>2771910.19</v>
      </c>
      <c r="E2308" s="93">
        <v>0</v>
      </c>
    </row>
    <row r="2309" spans="2:5">
      <c r="B2309" s="123" t="s">
        <v>2160</v>
      </c>
      <c r="C2309" s="93">
        <v>0</v>
      </c>
      <c r="D2309" s="93">
        <v>2771910.19</v>
      </c>
      <c r="E2309" s="93">
        <v>0</v>
      </c>
    </row>
    <row r="2310" spans="2:5">
      <c r="B2310" s="121" t="s">
        <v>2161</v>
      </c>
      <c r="C2310" s="93">
        <v>0</v>
      </c>
      <c r="D2310" s="93">
        <v>1179597.04</v>
      </c>
      <c r="E2310" s="93">
        <v>0</v>
      </c>
    </row>
    <row r="2311" spans="2:5">
      <c r="B2311" s="123" t="s">
        <v>2162</v>
      </c>
      <c r="C2311" s="93">
        <v>0</v>
      </c>
      <c r="D2311" s="93">
        <v>1179597.04</v>
      </c>
      <c r="E2311" s="93">
        <v>0</v>
      </c>
    </row>
    <row r="2312" spans="2:5">
      <c r="B2312" s="121" t="s">
        <v>3326</v>
      </c>
      <c r="C2312" s="93">
        <v>0</v>
      </c>
      <c r="D2312" s="93">
        <v>20000000</v>
      </c>
      <c r="E2312" s="93">
        <v>20000000</v>
      </c>
    </row>
    <row r="2313" spans="2:5">
      <c r="B2313" s="123" t="s">
        <v>3088</v>
      </c>
      <c r="C2313" s="93">
        <v>0</v>
      </c>
      <c r="D2313" s="93">
        <v>20000000</v>
      </c>
      <c r="E2313" s="93">
        <v>20000000</v>
      </c>
    </row>
    <row r="2314" spans="2:5">
      <c r="B2314" s="121" t="s">
        <v>2163</v>
      </c>
      <c r="C2314" s="93">
        <v>0</v>
      </c>
      <c r="D2314" s="93">
        <v>1664931.74</v>
      </c>
      <c r="E2314" s="93">
        <v>0</v>
      </c>
    </row>
    <row r="2315" spans="2:5">
      <c r="B2315" s="123" t="s">
        <v>2164</v>
      </c>
      <c r="C2315" s="93">
        <v>0</v>
      </c>
      <c r="D2315" s="93">
        <v>1664931.74</v>
      </c>
      <c r="E2315" s="93">
        <v>0</v>
      </c>
    </row>
    <row r="2316" spans="2:5">
      <c r="B2316" s="121" t="s">
        <v>2165</v>
      </c>
      <c r="C2316" s="93">
        <v>0</v>
      </c>
      <c r="D2316" s="93">
        <v>1179597.04</v>
      </c>
      <c r="E2316" s="93">
        <v>0</v>
      </c>
    </row>
    <row r="2317" spans="2:5">
      <c r="B2317" s="123" t="s">
        <v>2166</v>
      </c>
      <c r="C2317" s="93">
        <v>0</v>
      </c>
      <c r="D2317" s="93">
        <v>1179597.04</v>
      </c>
      <c r="E2317" s="93">
        <v>0</v>
      </c>
    </row>
    <row r="2318" spans="2:5">
      <c r="B2318" s="121" t="s">
        <v>3327</v>
      </c>
      <c r="C2318" s="93">
        <v>0</v>
      </c>
      <c r="D2318" s="93">
        <v>38523576.730000004</v>
      </c>
      <c r="E2318" s="93">
        <v>14776234.470000001</v>
      </c>
    </row>
    <row r="2319" spans="2:5">
      <c r="B2319" s="123" t="s">
        <v>3089</v>
      </c>
      <c r="C2319" s="93">
        <v>0</v>
      </c>
      <c r="D2319" s="93">
        <v>38523576.730000004</v>
      </c>
      <c r="E2319" s="93">
        <v>14776234.470000001</v>
      </c>
    </row>
    <row r="2320" spans="2:5">
      <c r="B2320" s="121" t="s">
        <v>3328</v>
      </c>
      <c r="C2320" s="93">
        <v>0</v>
      </c>
      <c r="D2320" s="93">
        <v>2771910.19</v>
      </c>
      <c r="E2320" s="93">
        <v>0</v>
      </c>
    </row>
    <row r="2321" spans="2:5">
      <c r="B2321" s="123" t="s">
        <v>2167</v>
      </c>
      <c r="C2321" s="93">
        <v>0</v>
      </c>
      <c r="D2321" s="93">
        <v>2771910.19</v>
      </c>
      <c r="E2321" s="93">
        <v>0</v>
      </c>
    </row>
    <row r="2322" spans="2:5">
      <c r="B2322" s="121" t="s">
        <v>614</v>
      </c>
      <c r="C2322" s="93">
        <v>221056679</v>
      </c>
      <c r="D2322" s="93">
        <v>367226212.59000003</v>
      </c>
      <c r="E2322" s="93">
        <v>366023324.80000001</v>
      </c>
    </row>
    <row r="2323" spans="2:5">
      <c r="B2323" s="123" t="s">
        <v>1116</v>
      </c>
      <c r="C2323" s="93">
        <v>221056679</v>
      </c>
      <c r="D2323" s="93">
        <v>367226212.59000003</v>
      </c>
      <c r="E2323" s="93">
        <v>366023324.80000001</v>
      </c>
    </row>
    <row r="2324" spans="2:5">
      <c r="B2324" s="121" t="s">
        <v>2168</v>
      </c>
      <c r="C2324" s="93">
        <v>0</v>
      </c>
      <c r="D2324" s="93">
        <v>5377408.2999999998</v>
      </c>
      <c r="E2324" s="93">
        <v>0</v>
      </c>
    </row>
    <row r="2325" spans="2:5">
      <c r="B2325" s="123" t="s">
        <v>2169</v>
      </c>
      <c r="C2325" s="93">
        <v>0</v>
      </c>
      <c r="D2325" s="93">
        <v>5377408.2999999998</v>
      </c>
      <c r="E2325" s="93">
        <v>0</v>
      </c>
    </row>
    <row r="2326" spans="2:5">
      <c r="B2326" s="121" t="s">
        <v>2170</v>
      </c>
      <c r="C2326" s="93">
        <v>0</v>
      </c>
      <c r="D2326" s="93">
        <v>1179597.04</v>
      </c>
      <c r="E2326" s="93">
        <v>0</v>
      </c>
    </row>
    <row r="2327" spans="2:5">
      <c r="B2327" s="123" t="s">
        <v>2171</v>
      </c>
      <c r="C2327" s="93">
        <v>0</v>
      </c>
      <c r="D2327" s="93">
        <v>1179597.04</v>
      </c>
      <c r="E2327" s="93">
        <v>0</v>
      </c>
    </row>
    <row r="2328" spans="2:5">
      <c r="B2328" s="121" t="s">
        <v>3329</v>
      </c>
      <c r="C2328" s="93">
        <v>0</v>
      </c>
      <c r="D2328" s="93">
        <v>1222663.04</v>
      </c>
      <c r="E2328" s="93">
        <v>0</v>
      </c>
    </row>
    <row r="2329" spans="2:5">
      <c r="B2329" s="123" t="s">
        <v>2172</v>
      </c>
      <c r="C2329" s="93">
        <v>0</v>
      </c>
      <c r="D2329" s="93">
        <v>1222663.04</v>
      </c>
      <c r="E2329" s="93">
        <v>0</v>
      </c>
    </row>
    <row r="2330" spans="2:5">
      <c r="B2330" s="121" t="s">
        <v>615</v>
      </c>
      <c r="C2330" s="93">
        <v>24666707</v>
      </c>
      <c r="D2330" s="93">
        <v>97977729.400000006</v>
      </c>
      <c r="E2330" s="93">
        <v>84400212.150000006</v>
      </c>
    </row>
    <row r="2331" spans="2:5">
      <c r="B2331" s="123" t="s">
        <v>1117</v>
      </c>
      <c r="C2331" s="93">
        <v>24666707</v>
      </c>
      <c r="D2331" s="93">
        <v>97977729.400000006</v>
      </c>
      <c r="E2331" s="93">
        <v>84400212.150000006</v>
      </c>
    </row>
    <row r="2332" spans="2:5">
      <c r="B2332" s="121" t="s">
        <v>3330</v>
      </c>
      <c r="C2332" s="93">
        <v>0</v>
      </c>
      <c r="D2332" s="93">
        <v>3087941.46</v>
      </c>
      <c r="E2332" s="93">
        <v>0</v>
      </c>
    </row>
    <row r="2333" spans="2:5">
      <c r="B2333" s="123" t="s">
        <v>2173</v>
      </c>
      <c r="C2333" s="93">
        <v>0</v>
      </c>
      <c r="D2333" s="93">
        <v>3087941.46</v>
      </c>
      <c r="E2333" s="93">
        <v>0</v>
      </c>
    </row>
    <row r="2334" spans="2:5">
      <c r="B2334" s="121" t="s">
        <v>616</v>
      </c>
      <c r="C2334" s="93">
        <v>65053424</v>
      </c>
      <c r="D2334" s="93">
        <v>60053424</v>
      </c>
      <c r="E2334" s="93">
        <v>59514764.839999996</v>
      </c>
    </row>
    <row r="2335" spans="2:5">
      <c r="B2335" s="123" t="s">
        <v>1118</v>
      </c>
      <c r="C2335" s="93">
        <v>65053424</v>
      </c>
      <c r="D2335" s="93">
        <v>60053424</v>
      </c>
      <c r="E2335" s="93">
        <v>59514764.839999996</v>
      </c>
    </row>
    <row r="2336" spans="2:5">
      <c r="B2336" s="121" t="s">
        <v>3331</v>
      </c>
      <c r="C2336" s="93">
        <v>0</v>
      </c>
      <c r="D2336" s="93">
        <v>3087941.46</v>
      </c>
      <c r="E2336" s="93">
        <v>0</v>
      </c>
    </row>
    <row r="2337" spans="2:5">
      <c r="B2337" s="123" t="s">
        <v>2174</v>
      </c>
      <c r="C2337" s="93">
        <v>0</v>
      </c>
      <c r="D2337" s="93">
        <v>3087941.46</v>
      </c>
      <c r="E2337" s="93">
        <v>0</v>
      </c>
    </row>
    <row r="2338" spans="2:5">
      <c r="B2338" s="121" t="s">
        <v>617</v>
      </c>
      <c r="C2338" s="93">
        <v>18742915</v>
      </c>
      <c r="D2338" s="93">
        <v>118142033.19</v>
      </c>
      <c r="E2338" s="93">
        <v>112538223.28</v>
      </c>
    </row>
    <row r="2339" spans="2:5">
      <c r="B2339" s="123" t="s">
        <v>1119</v>
      </c>
      <c r="C2339" s="93">
        <v>18742915</v>
      </c>
      <c r="D2339" s="93">
        <v>118142033.19</v>
      </c>
      <c r="E2339" s="93">
        <v>112538223.28</v>
      </c>
    </row>
    <row r="2340" spans="2:5">
      <c r="B2340" s="121" t="s">
        <v>2175</v>
      </c>
      <c r="C2340" s="93">
        <v>0</v>
      </c>
      <c r="D2340" s="93">
        <v>1664931.74</v>
      </c>
      <c r="E2340" s="93">
        <v>0</v>
      </c>
    </row>
    <row r="2341" spans="2:5">
      <c r="B2341" s="123" t="s">
        <v>2176</v>
      </c>
      <c r="C2341" s="93">
        <v>0</v>
      </c>
      <c r="D2341" s="93">
        <v>1664931.74</v>
      </c>
      <c r="E2341" s="93">
        <v>0</v>
      </c>
    </row>
    <row r="2342" spans="2:5">
      <c r="B2342" s="121" t="s">
        <v>3090</v>
      </c>
      <c r="C2342" s="93">
        <v>0</v>
      </c>
      <c r="D2342" s="93">
        <v>106100926.91</v>
      </c>
      <c r="E2342" s="93">
        <v>101357645.68000001</v>
      </c>
    </row>
    <row r="2343" spans="2:5">
      <c r="B2343" s="123" t="s">
        <v>3091</v>
      </c>
      <c r="C2343" s="93">
        <v>0</v>
      </c>
      <c r="D2343" s="93">
        <v>106100926.91</v>
      </c>
      <c r="E2343" s="93">
        <v>101357645.68000001</v>
      </c>
    </row>
    <row r="2344" spans="2:5">
      <c r="B2344" s="121" t="s">
        <v>618</v>
      </c>
      <c r="C2344" s="93">
        <v>9935330</v>
      </c>
      <c r="D2344" s="93">
        <v>34398760.399999999</v>
      </c>
      <c r="E2344" s="93">
        <v>5417661.3700000001</v>
      </c>
    </row>
    <row r="2345" spans="2:5">
      <c r="B2345" s="123" t="s">
        <v>1120</v>
      </c>
      <c r="C2345" s="93">
        <v>9935330</v>
      </c>
      <c r="D2345" s="93">
        <v>34398760.399999999</v>
      </c>
      <c r="E2345" s="93">
        <v>5417661.3700000001</v>
      </c>
    </row>
    <row r="2346" spans="2:5">
      <c r="B2346" s="121" t="s">
        <v>1308</v>
      </c>
      <c r="C2346" s="93">
        <v>0</v>
      </c>
      <c r="D2346" s="93">
        <v>0</v>
      </c>
      <c r="E2346" s="93">
        <v>0</v>
      </c>
    </row>
    <row r="2347" spans="2:5">
      <c r="B2347" s="123" t="s">
        <v>1309</v>
      </c>
      <c r="C2347" s="93">
        <v>0</v>
      </c>
      <c r="D2347" s="93">
        <v>0</v>
      </c>
      <c r="E2347" s="93">
        <v>0</v>
      </c>
    </row>
    <row r="2348" spans="2:5">
      <c r="B2348" s="121" t="s">
        <v>619</v>
      </c>
      <c r="C2348" s="93">
        <v>218461490</v>
      </c>
      <c r="D2348" s="93">
        <v>374150563.77999997</v>
      </c>
      <c r="E2348" s="93">
        <v>289317878.39999998</v>
      </c>
    </row>
    <row r="2349" spans="2:5">
      <c r="B2349" s="123" t="s">
        <v>1121</v>
      </c>
      <c r="C2349" s="93">
        <v>218461490</v>
      </c>
      <c r="D2349" s="93">
        <v>374150563.77999997</v>
      </c>
      <c r="E2349" s="93">
        <v>289317878.39999998</v>
      </c>
    </row>
    <row r="2350" spans="2:5">
      <c r="B2350" s="121" t="s">
        <v>1463</v>
      </c>
      <c r="C2350" s="93">
        <v>0</v>
      </c>
      <c r="D2350" s="93">
        <v>42500000</v>
      </c>
      <c r="E2350" s="93">
        <v>20000000</v>
      </c>
    </row>
    <row r="2351" spans="2:5">
      <c r="B2351" s="123" t="s">
        <v>1464</v>
      </c>
      <c r="C2351" s="93">
        <v>0</v>
      </c>
      <c r="D2351" s="93">
        <v>42500000</v>
      </c>
      <c r="E2351" s="93">
        <v>20000000</v>
      </c>
    </row>
    <row r="2352" spans="2:5">
      <c r="B2352" s="120" t="s">
        <v>289</v>
      </c>
      <c r="C2352" s="108">
        <v>0</v>
      </c>
      <c r="D2352" s="108">
        <v>96936210.929999992</v>
      </c>
      <c r="E2352" s="108">
        <v>67997359.060000002</v>
      </c>
    </row>
    <row r="2353" spans="2:5">
      <c r="B2353" s="121" t="s">
        <v>1735</v>
      </c>
      <c r="C2353" s="93">
        <v>0</v>
      </c>
      <c r="D2353" s="93">
        <v>74307886.730000004</v>
      </c>
      <c r="E2353" s="93">
        <v>49548035.430000007</v>
      </c>
    </row>
    <row r="2354" spans="2:5">
      <c r="B2354" s="123" t="s">
        <v>1736</v>
      </c>
      <c r="C2354" s="93">
        <v>0</v>
      </c>
      <c r="D2354" s="93">
        <v>74307886.730000004</v>
      </c>
      <c r="E2354" s="93">
        <v>49548035.430000007</v>
      </c>
    </row>
    <row r="2355" spans="2:5">
      <c r="B2355" s="121" t="s">
        <v>3332</v>
      </c>
      <c r="C2355" s="93">
        <v>0</v>
      </c>
      <c r="D2355" s="93">
        <v>6390836.9399999995</v>
      </c>
      <c r="E2355" s="93">
        <v>6390835.1299999999</v>
      </c>
    </row>
    <row r="2356" spans="2:5">
      <c r="B2356" s="123" t="s">
        <v>2935</v>
      </c>
      <c r="C2356" s="93">
        <v>0</v>
      </c>
      <c r="D2356" s="93">
        <v>6390836.9399999995</v>
      </c>
      <c r="E2356" s="93">
        <v>6390835.1299999999</v>
      </c>
    </row>
    <row r="2357" spans="2:5">
      <c r="B2357" s="121" t="s">
        <v>3333</v>
      </c>
      <c r="C2357" s="93">
        <v>0</v>
      </c>
      <c r="D2357" s="93">
        <v>6529378.7400000002</v>
      </c>
      <c r="E2357" s="93">
        <v>6529378.0800000001</v>
      </c>
    </row>
    <row r="2358" spans="2:5">
      <c r="B2358" s="123" t="s">
        <v>2936</v>
      </c>
      <c r="C2358" s="93">
        <v>0</v>
      </c>
      <c r="D2358" s="93">
        <v>6529378.7400000002</v>
      </c>
      <c r="E2358" s="93">
        <v>6529378.0800000001</v>
      </c>
    </row>
    <row r="2359" spans="2:5">
      <c r="B2359" s="121" t="s">
        <v>3334</v>
      </c>
      <c r="C2359" s="93">
        <v>0</v>
      </c>
      <c r="D2359" s="93">
        <v>9708108.5199999996</v>
      </c>
      <c r="E2359" s="93">
        <v>5529110.4199999999</v>
      </c>
    </row>
    <row r="2360" spans="2:5">
      <c r="B2360" s="123" t="s">
        <v>2970</v>
      </c>
      <c r="C2360" s="93">
        <v>0</v>
      </c>
      <c r="D2360" s="93">
        <v>9708108.5199999996</v>
      </c>
      <c r="E2360" s="93">
        <v>5529110.4199999999</v>
      </c>
    </row>
    <row r="2361" spans="2:5">
      <c r="B2361" s="120" t="s">
        <v>304</v>
      </c>
      <c r="C2361" s="108">
        <v>0</v>
      </c>
      <c r="D2361" s="108">
        <v>5000000</v>
      </c>
      <c r="E2361" s="108">
        <v>5000000</v>
      </c>
    </row>
    <row r="2362" spans="2:5">
      <c r="B2362" s="121" t="s">
        <v>1463</v>
      </c>
      <c r="C2362" s="93">
        <v>0</v>
      </c>
      <c r="D2362" s="93">
        <v>5000000</v>
      </c>
      <c r="E2362" s="93">
        <v>5000000</v>
      </c>
    </row>
    <row r="2363" spans="2:5">
      <c r="B2363" s="123" t="s">
        <v>1464</v>
      </c>
      <c r="C2363" s="93">
        <v>0</v>
      </c>
      <c r="D2363" s="93">
        <v>5000000</v>
      </c>
      <c r="E2363" s="93">
        <v>5000000</v>
      </c>
    </row>
    <row r="2364" spans="2:5">
      <c r="B2364" s="122" t="s">
        <v>620</v>
      </c>
      <c r="C2364" s="93">
        <v>285918584</v>
      </c>
      <c r="D2364" s="93">
        <v>707078391.14999998</v>
      </c>
      <c r="E2364" s="93">
        <v>555874932.21000004</v>
      </c>
    </row>
    <row r="2365" spans="2:5">
      <c r="B2365" s="120" t="s">
        <v>287</v>
      </c>
      <c r="C2365" s="108">
        <v>285918584</v>
      </c>
      <c r="D2365" s="108">
        <v>627078391.14999998</v>
      </c>
      <c r="E2365" s="108">
        <v>487132875.34000003</v>
      </c>
    </row>
    <row r="2366" spans="2:5">
      <c r="B2366" s="121" t="s">
        <v>621</v>
      </c>
      <c r="C2366" s="93">
        <v>2466670</v>
      </c>
      <c r="D2366" s="93">
        <v>0</v>
      </c>
      <c r="E2366" s="93">
        <v>0</v>
      </c>
    </row>
    <row r="2367" spans="2:5">
      <c r="B2367" s="123" t="s">
        <v>1122</v>
      </c>
      <c r="C2367" s="93">
        <v>2466670</v>
      </c>
      <c r="D2367" s="93">
        <v>0</v>
      </c>
      <c r="E2367" s="93">
        <v>0</v>
      </c>
    </row>
    <row r="2368" spans="2:5">
      <c r="B2368" s="121" t="s">
        <v>622</v>
      </c>
      <c r="C2368" s="93">
        <v>249525421</v>
      </c>
      <c r="D2368" s="93">
        <v>224360576</v>
      </c>
      <c r="E2368" s="93">
        <v>189791280.21000001</v>
      </c>
    </row>
    <row r="2369" spans="2:5">
      <c r="B2369" s="123" t="s">
        <v>1123</v>
      </c>
      <c r="C2369" s="93">
        <v>249525421</v>
      </c>
      <c r="D2369" s="93">
        <v>224360576</v>
      </c>
      <c r="E2369" s="93">
        <v>189791280.21000001</v>
      </c>
    </row>
    <row r="2370" spans="2:5">
      <c r="B2370" s="121" t="s">
        <v>3335</v>
      </c>
      <c r="C2370" s="93">
        <v>0</v>
      </c>
      <c r="D2370" s="93">
        <v>0.95</v>
      </c>
      <c r="E2370" s="93">
        <v>0</v>
      </c>
    </row>
    <row r="2371" spans="2:5">
      <c r="B2371" s="123" t="s">
        <v>2641</v>
      </c>
      <c r="C2371" s="93">
        <v>0</v>
      </c>
      <c r="D2371" s="93">
        <v>0.95</v>
      </c>
      <c r="E2371" s="93">
        <v>0</v>
      </c>
    </row>
    <row r="2372" spans="2:5">
      <c r="B2372" s="121" t="s">
        <v>623</v>
      </c>
      <c r="C2372" s="93">
        <v>1499668</v>
      </c>
      <c r="D2372" s="93">
        <v>2026824.46</v>
      </c>
      <c r="E2372" s="93">
        <v>0</v>
      </c>
    </row>
    <row r="2373" spans="2:5">
      <c r="B2373" s="123" t="s">
        <v>1124</v>
      </c>
      <c r="C2373" s="93">
        <v>1499668</v>
      </c>
      <c r="D2373" s="93">
        <v>834668</v>
      </c>
      <c r="E2373" s="93">
        <v>0</v>
      </c>
    </row>
    <row r="2374" spans="2:5">
      <c r="B2374" s="123" t="s">
        <v>2641</v>
      </c>
      <c r="C2374" s="93">
        <v>0</v>
      </c>
      <c r="D2374" s="93">
        <v>1192156.46</v>
      </c>
      <c r="E2374" s="93">
        <v>0</v>
      </c>
    </row>
    <row r="2375" spans="2:5">
      <c r="B2375" s="121" t="s">
        <v>2642</v>
      </c>
      <c r="C2375" s="93">
        <v>0</v>
      </c>
      <c r="D2375" s="93">
        <v>1192157.4099999999</v>
      </c>
      <c r="E2375" s="93">
        <v>0</v>
      </c>
    </row>
    <row r="2376" spans="2:5">
      <c r="B2376" s="123" t="s">
        <v>2643</v>
      </c>
      <c r="C2376" s="93">
        <v>0</v>
      </c>
      <c r="D2376" s="93">
        <v>1192157.4099999999</v>
      </c>
      <c r="E2376" s="93">
        <v>0</v>
      </c>
    </row>
    <row r="2377" spans="2:5">
      <c r="B2377" s="121" t="s">
        <v>2644</v>
      </c>
      <c r="C2377" s="93">
        <v>0</v>
      </c>
      <c r="D2377" s="93">
        <v>1192157.4099999999</v>
      </c>
      <c r="E2377" s="93">
        <v>0</v>
      </c>
    </row>
    <row r="2378" spans="2:5">
      <c r="B2378" s="123" t="s">
        <v>2645</v>
      </c>
      <c r="C2378" s="93">
        <v>0</v>
      </c>
      <c r="D2378" s="93">
        <v>1192157.4099999999</v>
      </c>
      <c r="E2378" s="93">
        <v>0</v>
      </c>
    </row>
    <row r="2379" spans="2:5">
      <c r="B2379" s="121" t="s">
        <v>2646</v>
      </c>
      <c r="C2379" s="93">
        <v>0</v>
      </c>
      <c r="D2379" s="93">
        <v>2802176.05</v>
      </c>
      <c r="E2379" s="93">
        <v>0</v>
      </c>
    </row>
    <row r="2380" spans="2:5">
      <c r="B2380" s="123" t="s">
        <v>2647</v>
      </c>
      <c r="C2380" s="93">
        <v>0</v>
      </c>
      <c r="D2380" s="93">
        <v>2802176.05</v>
      </c>
      <c r="E2380" s="93">
        <v>0</v>
      </c>
    </row>
    <row r="2381" spans="2:5">
      <c r="B2381" s="121" t="s">
        <v>2648</v>
      </c>
      <c r="C2381" s="93">
        <v>0</v>
      </c>
      <c r="D2381" s="93">
        <v>1769021.72</v>
      </c>
      <c r="E2381" s="93">
        <v>0</v>
      </c>
    </row>
    <row r="2382" spans="2:5">
      <c r="B2382" s="123" t="s">
        <v>2649</v>
      </c>
      <c r="C2382" s="93">
        <v>0</v>
      </c>
      <c r="D2382" s="93">
        <v>1769021.72</v>
      </c>
      <c r="E2382" s="93">
        <v>0</v>
      </c>
    </row>
    <row r="2383" spans="2:5">
      <c r="B2383" s="121" t="s">
        <v>2650</v>
      </c>
      <c r="C2383" s="93">
        <v>0</v>
      </c>
      <c r="D2383" s="93">
        <v>1682888.72</v>
      </c>
      <c r="E2383" s="93">
        <v>0</v>
      </c>
    </row>
    <row r="2384" spans="2:5">
      <c r="B2384" s="123" t="s">
        <v>2651</v>
      </c>
      <c r="C2384" s="93">
        <v>0</v>
      </c>
      <c r="D2384" s="93">
        <v>1682888.72</v>
      </c>
      <c r="E2384" s="93">
        <v>0</v>
      </c>
    </row>
    <row r="2385" spans="2:5">
      <c r="B2385" s="121" t="s">
        <v>2652</v>
      </c>
      <c r="C2385" s="93">
        <v>0</v>
      </c>
      <c r="D2385" s="93">
        <v>1682888.72</v>
      </c>
      <c r="E2385" s="93">
        <v>0</v>
      </c>
    </row>
    <row r="2386" spans="2:5">
      <c r="B2386" s="123" t="s">
        <v>2653</v>
      </c>
      <c r="C2386" s="93">
        <v>0</v>
      </c>
      <c r="D2386" s="93">
        <v>1682888.72</v>
      </c>
      <c r="E2386" s="93">
        <v>0</v>
      </c>
    </row>
    <row r="2387" spans="2:5">
      <c r="B2387" s="121" t="s">
        <v>2654</v>
      </c>
      <c r="C2387" s="93">
        <v>0</v>
      </c>
      <c r="D2387" s="93">
        <v>1192157.4099999999</v>
      </c>
      <c r="E2387" s="93">
        <v>0</v>
      </c>
    </row>
    <row r="2388" spans="2:5">
      <c r="B2388" s="123" t="s">
        <v>2655</v>
      </c>
      <c r="C2388" s="93">
        <v>0</v>
      </c>
      <c r="D2388" s="93">
        <v>1192157.4099999999</v>
      </c>
      <c r="E2388" s="93">
        <v>0</v>
      </c>
    </row>
    <row r="2389" spans="2:5">
      <c r="B2389" s="121" t="s">
        <v>2656</v>
      </c>
      <c r="C2389" s="93">
        <v>0</v>
      </c>
      <c r="D2389" s="93">
        <v>1682888.72</v>
      </c>
      <c r="E2389" s="93">
        <v>0</v>
      </c>
    </row>
    <row r="2390" spans="2:5">
      <c r="B2390" s="123" t="s">
        <v>2657</v>
      </c>
      <c r="C2390" s="93">
        <v>0</v>
      </c>
      <c r="D2390" s="93">
        <v>1682888.72</v>
      </c>
      <c r="E2390" s="93">
        <v>0</v>
      </c>
    </row>
    <row r="2391" spans="2:5">
      <c r="B2391" s="121" t="s">
        <v>2658</v>
      </c>
      <c r="C2391" s="93">
        <v>0</v>
      </c>
      <c r="D2391" s="93">
        <v>1682888.72</v>
      </c>
      <c r="E2391" s="93">
        <v>0</v>
      </c>
    </row>
    <row r="2392" spans="2:5">
      <c r="B2392" s="123" t="s">
        <v>2659</v>
      </c>
      <c r="C2392" s="93">
        <v>0</v>
      </c>
      <c r="D2392" s="93">
        <v>1682888.72</v>
      </c>
      <c r="E2392" s="93">
        <v>0</v>
      </c>
    </row>
    <row r="2393" spans="2:5">
      <c r="B2393" s="121" t="s">
        <v>2660</v>
      </c>
      <c r="C2393" s="93">
        <v>0</v>
      </c>
      <c r="D2393" s="93">
        <v>1682888.72</v>
      </c>
      <c r="E2393" s="93">
        <v>0</v>
      </c>
    </row>
    <row r="2394" spans="2:5">
      <c r="B2394" s="123" t="s">
        <v>2661</v>
      </c>
      <c r="C2394" s="93">
        <v>0</v>
      </c>
      <c r="D2394" s="93">
        <v>1682888.72</v>
      </c>
      <c r="E2394" s="93">
        <v>0</v>
      </c>
    </row>
    <row r="2395" spans="2:5">
      <c r="B2395" s="121" t="s">
        <v>2662</v>
      </c>
      <c r="C2395" s="93">
        <v>0</v>
      </c>
      <c r="D2395" s="93">
        <v>1235223.4099999999</v>
      </c>
      <c r="E2395" s="93">
        <v>0</v>
      </c>
    </row>
    <row r="2396" spans="2:5">
      <c r="B2396" s="123" t="s">
        <v>2663</v>
      </c>
      <c r="C2396" s="93">
        <v>0</v>
      </c>
      <c r="D2396" s="93">
        <v>1235223.4099999999</v>
      </c>
      <c r="E2396" s="93">
        <v>0</v>
      </c>
    </row>
    <row r="2397" spans="2:5">
      <c r="B2397" s="121" t="s">
        <v>2664</v>
      </c>
      <c r="C2397" s="93">
        <v>0</v>
      </c>
      <c r="D2397" s="93">
        <v>1682888.72</v>
      </c>
      <c r="E2397" s="93">
        <v>0</v>
      </c>
    </row>
    <row r="2398" spans="2:5">
      <c r="B2398" s="123" t="s">
        <v>2665</v>
      </c>
      <c r="C2398" s="93">
        <v>0</v>
      </c>
      <c r="D2398" s="93">
        <v>1682888.72</v>
      </c>
      <c r="E2398" s="93">
        <v>0</v>
      </c>
    </row>
    <row r="2399" spans="2:5">
      <c r="B2399" s="121" t="s">
        <v>2666</v>
      </c>
      <c r="C2399" s="93">
        <v>0</v>
      </c>
      <c r="D2399" s="93">
        <v>1192157.4099999999</v>
      </c>
      <c r="E2399" s="93">
        <v>0</v>
      </c>
    </row>
    <row r="2400" spans="2:5">
      <c r="B2400" s="123" t="s">
        <v>2667</v>
      </c>
      <c r="C2400" s="93">
        <v>0</v>
      </c>
      <c r="D2400" s="93">
        <v>1192157.4099999999</v>
      </c>
      <c r="E2400" s="93">
        <v>0</v>
      </c>
    </row>
    <row r="2401" spans="2:5">
      <c r="B2401" s="121" t="s">
        <v>2668</v>
      </c>
      <c r="C2401" s="93">
        <v>0</v>
      </c>
      <c r="D2401" s="93">
        <v>2802176.05</v>
      </c>
      <c r="E2401" s="93">
        <v>0</v>
      </c>
    </row>
    <row r="2402" spans="2:5">
      <c r="B2402" s="123" t="s">
        <v>2669</v>
      </c>
      <c r="C2402" s="93">
        <v>0</v>
      </c>
      <c r="D2402" s="93">
        <v>2802176.05</v>
      </c>
      <c r="E2402" s="93">
        <v>0</v>
      </c>
    </row>
    <row r="2403" spans="2:5">
      <c r="B2403" s="121" t="s">
        <v>2670</v>
      </c>
      <c r="C2403" s="93">
        <v>0</v>
      </c>
      <c r="D2403" s="93">
        <v>1641792.25</v>
      </c>
      <c r="E2403" s="93">
        <v>0</v>
      </c>
    </row>
    <row r="2404" spans="2:5">
      <c r="B2404" s="123" t="s">
        <v>2671</v>
      </c>
      <c r="C2404" s="93">
        <v>0</v>
      </c>
      <c r="D2404" s="93">
        <v>1641792.25</v>
      </c>
      <c r="E2404" s="93">
        <v>0</v>
      </c>
    </row>
    <row r="2405" spans="2:5">
      <c r="B2405" s="121" t="s">
        <v>2672</v>
      </c>
      <c r="C2405" s="93">
        <v>0</v>
      </c>
      <c r="D2405" s="93">
        <v>1682888.72</v>
      </c>
      <c r="E2405" s="93">
        <v>0</v>
      </c>
    </row>
    <row r="2406" spans="2:5">
      <c r="B2406" s="123" t="s">
        <v>2673</v>
      </c>
      <c r="C2406" s="93">
        <v>0</v>
      </c>
      <c r="D2406" s="93">
        <v>1682888.72</v>
      </c>
      <c r="E2406" s="93">
        <v>0</v>
      </c>
    </row>
    <row r="2407" spans="2:5">
      <c r="B2407" s="121" t="s">
        <v>3496</v>
      </c>
      <c r="C2407" s="93">
        <v>0</v>
      </c>
      <c r="D2407" s="93">
        <v>34457073.960000001</v>
      </c>
      <c r="E2407" s="93">
        <v>25842805.469999999</v>
      </c>
    </row>
    <row r="2408" spans="2:5">
      <c r="B2408" s="123" t="s">
        <v>3497</v>
      </c>
      <c r="C2408" s="93">
        <v>0</v>
      </c>
      <c r="D2408" s="93">
        <v>34457073.960000001</v>
      </c>
      <c r="E2408" s="93">
        <v>25842805.469999999</v>
      </c>
    </row>
    <row r="2409" spans="2:5">
      <c r="B2409" s="121" t="s">
        <v>624</v>
      </c>
      <c r="C2409" s="93">
        <v>4933341</v>
      </c>
      <c r="D2409" s="93">
        <v>0</v>
      </c>
      <c r="E2409" s="93">
        <v>0</v>
      </c>
    </row>
    <row r="2410" spans="2:5">
      <c r="B2410" s="123" t="s">
        <v>1125</v>
      </c>
      <c r="C2410" s="93">
        <v>4933341</v>
      </c>
      <c r="D2410" s="93">
        <v>0</v>
      </c>
      <c r="E2410" s="93">
        <v>0</v>
      </c>
    </row>
    <row r="2411" spans="2:5">
      <c r="B2411" s="121" t="s">
        <v>625</v>
      </c>
      <c r="C2411" s="93">
        <v>3123819</v>
      </c>
      <c r="D2411" s="93">
        <v>50000</v>
      </c>
      <c r="E2411" s="93">
        <v>0</v>
      </c>
    </row>
    <row r="2412" spans="2:5">
      <c r="B2412" s="123" t="s">
        <v>1126</v>
      </c>
      <c r="C2412" s="93">
        <v>3123819</v>
      </c>
      <c r="D2412" s="93">
        <v>50000</v>
      </c>
      <c r="E2412" s="93">
        <v>0</v>
      </c>
    </row>
    <row r="2413" spans="2:5">
      <c r="B2413" s="121" t="s">
        <v>626</v>
      </c>
      <c r="C2413" s="93">
        <v>4499005</v>
      </c>
      <c r="D2413" s="93">
        <v>3586626</v>
      </c>
      <c r="E2413" s="93">
        <v>342136.67</v>
      </c>
    </row>
    <row r="2414" spans="2:5">
      <c r="B2414" s="123" t="s">
        <v>1127</v>
      </c>
      <c r="C2414" s="93">
        <v>4499005</v>
      </c>
      <c r="D2414" s="93">
        <v>3586626</v>
      </c>
      <c r="E2414" s="93">
        <v>342136.67</v>
      </c>
    </row>
    <row r="2415" spans="2:5">
      <c r="B2415" s="121" t="s">
        <v>627</v>
      </c>
      <c r="C2415" s="93">
        <v>6209581</v>
      </c>
      <c r="D2415" s="93">
        <v>7766349</v>
      </c>
      <c r="E2415" s="93">
        <v>7566343.0800000001</v>
      </c>
    </row>
    <row r="2416" spans="2:5">
      <c r="B2416" s="123" t="s">
        <v>1128</v>
      </c>
      <c r="C2416" s="93">
        <v>6209581</v>
      </c>
      <c r="D2416" s="93">
        <v>7766349</v>
      </c>
      <c r="E2416" s="93">
        <v>7566343.0800000001</v>
      </c>
    </row>
    <row r="2417" spans="2:5">
      <c r="B2417" s="121" t="s">
        <v>2674</v>
      </c>
      <c r="C2417" s="93">
        <v>0</v>
      </c>
      <c r="D2417" s="93">
        <v>1682888.72</v>
      </c>
      <c r="E2417" s="93">
        <v>0</v>
      </c>
    </row>
    <row r="2418" spans="2:5">
      <c r="B2418" s="123" t="s">
        <v>2675</v>
      </c>
      <c r="C2418" s="93">
        <v>0</v>
      </c>
      <c r="D2418" s="93">
        <v>1682888.72</v>
      </c>
      <c r="E2418" s="93">
        <v>0</v>
      </c>
    </row>
    <row r="2419" spans="2:5">
      <c r="B2419" s="121" t="s">
        <v>2676</v>
      </c>
      <c r="C2419" s="93">
        <v>0</v>
      </c>
      <c r="D2419" s="93">
        <v>2802176.05</v>
      </c>
      <c r="E2419" s="93">
        <v>0</v>
      </c>
    </row>
    <row r="2420" spans="2:5">
      <c r="B2420" s="123" t="s">
        <v>2677</v>
      </c>
      <c r="C2420" s="93">
        <v>0</v>
      </c>
      <c r="D2420" s="93">
        <v>2802176.05</v>
      </c>
      <c r="E2420" s="93">
        <v>0</v>
      </c>
    </row>
    <row r="2421" spans="2:5">
      <c r="B2421" s="121" t="s">
        <v>3092</v>
      </c>
      <c r="C2421" s="93">
        <v>0</v>
      </c>
      <c r="D2421" s="93">
        <v>170419625.81999999</v>
      </c>
      <c r="E2421" s="93">
        <v>125837794.29999998</v>
      </c>
    </row>
    <row r="2422" spans="2:5">
      <c r="B2422" s="123" t="s">
        <v>3093</v>
      </c>
      <c r="C2422" s="93">
        <v>0</v>
      </c>
      <c r="D2422" s="93">
        <v>170419625.81999999</v>
      </c>
      <c r="E2422" s="93">
        <v>125837794.29999998</v>
      </c>
    </row>
    <row r="2423" spans="2:5">
      <c r="B2423" s="121" t="s">
        <v>628</v>
      </c>
      <c r="C2423" s="93">
        <v>13661079</v>
      </c>
      <c r="D2423" s="93">
        <v>66659811</v>
      </c>
      <c r="E2423" s="93">
        <v>51485316.579999998</v>
      </c>
    </row>
    <row r="2424" spans="2:5">
      <c r="B2424" s="123" t="s">
        <v>1129</v>
      </c>
      <c r="C2424" s="93">
        <v>13661079</v>
      </c>
      <c r="D2424" s="93">
        <v>66659811</v>
      </c>
      <c r="E2424" s="93">
        <v>51485316.579999998</v>
      </c>
    </row>
    <row r="2425" spans="2:5">
      <c r="B2425" s="121" t="s">
        <v>1465</v>
      </c>
      <c r="C2425" s="93">
        <v>0</v>
      </c>
      <c r="D2425" s="93">
        <v>86467199.030000001</v>
      </c>
      <c r="E2425" s="93">
        <v>86267199.030000001</v>
      </c>
    </row>
    <row r="2426" spans="2:5">
      <c r="B2426" s="123" t="s">
        <v>1466</v>
      </c>
      <c r="C2426" s="93">
        <v>0</v>
      </c>
      <c r="D2426" s="93">
        <v>86467199.030000001</v>
      </c>
      <c r="E2426" s="93">
        <v>86267199.030000001</v>
      </c>
    </row>
    <row r="2427" spans="2:5">
      <c r="B2427" s="120" t="s">
        <v>289</v>
      </c>
      <c r="C2427" s="108">
        <v>0</v>
      </c>
      <c r="D2427" s="108">
        <v>80000000</v>
      </c>
      <c r="E2427" s="108">
        <v>68742056.870000005</v>
      </c>
    </row>
    <row r="2428" spans="2:5">
      <c r="B2428" s="121" t="s">
        <v>1465</v>
      </c>
      <c r="C2428" s="93">
        <v>0</v>
      </c>
      <c r="D2428" s="93">
        <v>80000000</v>
      </c>
      <c r="E2428" s="93">
        <v>68742056.870000005</v>
      </c>
    </row>
    <row r="2429" spans="2:5">
      <c r="B2429" s="123" t="s">
        <v>1466</v>
      </c>
      <c r="C2429" s="93">
        <v>0</v>
      </c>
      <c r="D2429" s="93">
        <v>80000000</v>
      </c>
      <c r="E2429" s="93">
        <v>68742056.870000005</v>
      </c>
    </row>
    <row r="2430" spans="2:5">
      <c r="B2430" s="122" t="s">
        <v>300</v>
      </c>
      <c r="C2430" s="93">
        <v>3261928443</v>
      </c>
      <c r="D2430" s="93">
        <v>5839494946.1900043</v>
      </c>
      <c r="E2430" s="93">
        <v>4749078786.3199997</v>
      </c>
    </row>
    <row r="2431" spans="2:5">
      <c r="B2431" s="120" t="s">
        <v>287</v>
      </c>
      <c r="C2431" s="108">
        <v>1998949282</v>
      </c>
      <c r="D2431" s="108">
        <v>5108641861.1900043</v>
      </c>
      <c r="E2431" s="108">
        <v>4029566446.1900001</v>
      </c>
    </row>
    <row r="2432" spans="2:5">
      <c r="B2432" s="121" t="s">
        <v>1385</v>
      </c>
      <c r="C2432" s="93">
        <v>0</v>
      </c>
      <c r="D2432" s="93">
        <v>5463528</v>
      </c>
      <c r="E2432" s="93">
        <v>5225315.5199999996</v>
      </c>
    </row>
    <row r="2433" spans="2:5">
      <c r="B2433" s="123" t="s">
        <v>1386</v>
      </c>
      <c r="C2433" s="93">
        <v>0</v>
      </c>
      <c r="D2433" s="93">
        <v>5463528</v>
      </c>
      <c r="E2433" s="93">
        <v>5225315.5199999996</v>
      </c>
    </row>
    <row r="2434" spans="2:5">
      <c r="B2434" s="121" t="s">
        <v>3498</v>
      </c>
      <c r="C2434" s="93">
        <v>0</v>
      </c>
      <c r="D2434" s="93">
        <v>291361283.06999999</v>
      </c>
      <c r="E2434" s="93">
        <v>287408649.56999999</v>
      </c>
    </row>
    <row r="2435" spans="2:5">
      <c r="B2435" s="123" t="s">
        <v>3499</v>
      </c>
      <c r="C2435" s="93">
        <v>0</v>
      </c>
      <c r="D2435" s="93">
        <v>291361283.06999999</v>
      </c>
      <c r="E2435" s="93">
        <v>287408649.56999999</v>
      </c>
    </row>
    <row r="2436" spans="2:5">
      <c r="B2436" s="121" t="s">
        <v>629</v>
      </c>
      <c r="C2436" s="93">
        <v>5907465</v>
      </c>
      <c r="D2436" s="93">
        <v>1164360124</v>
      </c>
      <c r="E2436" s="93">
        <v>864360124</v>
      </c>
    </row>
    <row r="2437" spans="2:5">
      <c r="B2437" s="123" t="s">
        <v>1130</v>
      </c>
      <c r="C2437" s="93">
        <v>5907465</v>
      </c>
      <c r="D2437" s="93">
        <v>1164360124</v>
      </c>
      <c r="E2437" s="93">
        <v>864360124</v>
      </c>
    </row>
    <row r="2438" spans="2:5">
      <c r="B2438" s="121" t="s">
        <v>3336</v>
      </c>
      <c r="C2438" s="93">
        <v>0</v>
      </c>
      <c r="D2438" s="93">
        <v>15855213.029999999</v>
      </c>
      <c r="E2438" s="93">
        <v>6230924.0700000003</v>
      </c>
    </row>
    <row r="2439" spans="2:5">
      <c r="B2439" s="123" t="s">
        <v>2950</v>
      </c>
      <c r="C2439" s="93">
        <v>0</v>
      </c>
      <c r="D2439" s="93">
        <v>15855213.029999999</v>
      </c>
      <c r="E2439" s="93">
        <v>6230924.0700000003</v>
      </c>
    </row>
    <row r="2440" spans="2:5">
      <c r="B2440" s="121" t="s">
        <v>2951</v>
      </c>
      <c r="C2440" s="93">
        <v>0</v>
      </c>
      <c r="D2440" s="93">
        <v>10259725.82</v>
      </c>
      <c r="E2440" s="93">
        <v>8833706.8599999994</v>
      </c>
    </row>
    <row r="2441" spans="2:5">
      <c r="B2441" s="123" t="s">
        <v>2952</v>
      </c>
      <c r="C2441" s="93">
        <v>0</v>
      </c>
      <c r="D2441" s="93">
        <v>10259725.82</v>
      </c>
      <c r="E2441" s="93">
        <v>8833706.8599999994</v>
      </c>
    </row>
    <row r="2442" spans="2:5">
      <c r="B2442" s="121" t="s">
        <v>630</v>
      </c>
      <c r="C2442" s="93">
        <v>249497570</v>
      </c>
      <c r="D2442" s="93">
        <v>349497570</v>
      </c>
      <c r="E2442" s="93">
        <v>249497570</v>
      </c>
    </row>
    <row r="2443" spans="2:5">
      <c r="B2443" s="123" t="s">
        <v>1131</v>
      </c>
      <c r="C2443" s="93">
        <v>249497570</v>
      </c>
      <c r="D2443" s="93">
        <v>349497570</v>
      </c>
      <c r="E2443" s="93">
        <v>249497570</v>
      </c>
    </row>
    <row r="2444" spans="2:5">
      <c r="B2444" s="121" t="s">
        <v>631</v>
      </c>
      <c r="C2444" s="93">
        <v>176202365</v>
      </c>
      <c r="D2444" s="93">
        <v>91249085</v>
      </c>
      <c r="E2444" s="93">
        <v>17255650</v>
      </c>
    </row>
    <row r="2445" spans="2:5">
      <c r="B2445" s="123" t="s">
        <v>1132</v>
      </c>
      <c r="C2445" s="93">
        <v>176202365</v>
      </c>
      <c r="D2445" s="93">
        <v>91249085</v>
      </c>
      <c r="E2445" s="93">
        <v>17255650</v>
      </c>
    </row>
    <row r="2446" spans="2:5">
      <c r="B2446" s="121" t="s">
        <v>632</v>
      </c>
      <c r="C2446" s="93">
        <v>9696303</v>
      </c>
      <c r="D2446" s="93">
        <v>9696303</v>
      </c>
      <c r="E2446" s="93">
        <v>5717122.4900000002</v>
      </c>
    </row>
    <row r="2447" spans="2:5">
      <c r="B2447" s="123" t="s">
        <v>1133</v>
      </c>
      <c r="C2447" s="93">
        <v>9696303</v>
      </c>
      <c r="D2447" s="93">
        <v>9696303</v>
      </c>
      <c r="E2447" s="93">
        <v>5717122.4900000002</v>
      </c>
    </row>
    <row r="2448" spans="2:5">
      <c r="B2448" s="121" t="s">
        <v>633</v>
      </c>
      <c r="C2448" s="93">
        <v>95946749</v>
      </c>
      <c r="D2448" s="93">
        <v>54846956</v>
      </c>
      <c r="E2448" s="93">
        <v>54846955.280000001</v>
      </c>
    </row>
    <row r="2449" spans="2:5">
      <c r="B2449" s="123" t="s">
        <v>1134</v>
      </c>
      <c r="C2449" s="93">
        <v>95946749</v>
      </c>
      <c r="D2449" s="93">
        <v>54846956</v>
      </c>
      <c r="E2449" s="93">
        <v>54846955.280000001</v>
      </c>
    </row>
    <row r="2450" spans="2:5">
      <c r="B2450" s="121" t="s">
        <v>634</v>
      </c>
      <c r="C2450" s="93">
        <v>1324871</v>
      </c>
      <c r="D2450" s="93">
        <v>19564620</v>
      </c>
      <c r="E2450" s="93">
        <v>19564618.920000002</v>
      </c>
    </row>
    <row r="2451" spans="2:5">
      <c r="B2451" s="123" t="s">
        <v>1135</v>
      </c>
      <c r="C2451" s="93">
        <v>1324871</v>
      </c>
      <c r="D2451" s="93">
        <v>19564620</v>
      </c>
      <c r="E2451" s="93">
        <v>19564618.920000002</v>
      </c>
    </row>
    <row r="2452" spans="2:5">
      <c r="B2452" s="121" t="s">
        <v>3337</v>
      </c>
      <c r="C2452" s="93">
        <v>13249833</v>
      </c>
      <c r="D2452" s="93">
        <v>5624915.6900000004</v>
      </c>
      <c r="E2452" s="93">
        <v>5624915.1299999999</v>
      </c>
    </row>
    <row r="2453" spans="2:5">
      <c r="B2453" s="123" t="s">
        <v>1136</v>
      </c>
      <c r="C2453" s="93">
        <v>13249833</v>
      </c>
      <c r="D2453" s="93">
        <v>5624915.6900000004</v>
      </c>
      <c r="E2453" s="93">
        <v>5624915.1299999999</v>
      </c>
    </row>
    <row r="2454" spans="2:5">
      <c r="B2454" s="121" t="s">
        <v>635</v>
      </c>
      <c r="C2454" s="93">
        <v>12527499</v>
      </c>
      <c r="D2454" s="93">
        <v>11758249.880000001</v>
      </c>
      <c r="E2454" s="93">
        <v>3758249.88</v>
      </c>
    </row>
    <row r="2455" spans="2:5">
      <c r="B2455" s="123" t="s">
        <v>1137</v>
      </c>
      <c r="C2455" s="93">
        <v>12527499</v>
      </c>
      <c r="D2455" s="93">
        <v>11758249.880000001</v>
      </c>
      <c r="E2455" s="93">
        <v>3758249.88</v>
      </c>
    </row>
    <row r="2456" spans="2:5">
      <c r="B2456" s="121" t="s">
        <v>636</v>
      </c>
      <c r="C2456" s="93">
        <v>11306212</v>
      </c>
      <c r="D2456" s="93">
        <v>16959818.34</v>
      </c>
      <c r="E2456" s="93">
        <v>16542307.34</v>
      </c>
    </row>
    <row r="2457" spans="2:5">
      <c r="B2457" s="123" t="s">
        <v>1138</v>
      </c>
      <c r="C2457" s="93">
        <v>11306212</v>
      </c>
      <c r="D2457" s="93">
        <v>16959818.34</v>
      </c>
      <c r="E2457" s="93">
        <v>16542307.34</v>
      </c>
    </row>
    <row r="2458" spans="2:5">
      <c r="B2458" s="121" t="s">
        <v>637</v>
      </c>
      <c r="C2458" s="93">
        <v>28108806</v>
      </c>
      <c r="D2458" s="93">
        <v>58307849.600000001</v>
      </c>
      <c r="E2458" s="93">
        <v>28988647.5</v>
      </c>
    </row>
    <row r="2459" spans="2:5">
      <c r="B2459" s="123" t="s">
        <v>1139</v>
      </c>
      <c r="C2459" s="93">
        <v>28108806</v>
      </c>
      <c r="D2459" s="93">
        <v>58307849.600000001</v>
      </c>
      <c r="E2459" s="93">
        <v>28988647.5</v>
      </c>
    </row>
    <row r="2460" spans="2:5">
      <c r="B2460" s="121" t="s">
        <v>638</v>
      </c>
      <c r="C2460" s="93">
        <v>4662304</v>
      </c>
      <c r="D2460" s="93">
        <v>9736382</v>
      </c>
      <c r="E2460" s="93">
        <v>4157055.6</v>
      </c>
    </row>
    <row r="2461" spans="2:5">
      <c r="B2461" s="123" t="s">
        <v>1140</v>
      </c>
      <c r="C2461" s="93">
        <v>4662304</v>
      </c>
      <c r="D2461" s="93">
        <v>9736382</v>
      </c>
      <c r="E2461" s="93">
        <v>4157055.6</v>
      </c>
    </row>
    <row r="2462" spans="2:5">
      <c r="B2462" s="121" t="s">
        <v>3094</v>
      </c>
      <c r="C2462" s="93">
        <v>0</v>
      </c>
      <c r="D2462" s="93">
        <v>20830537.689999998</v>
      </c>
      <c r="E2462" s="93">
        <v>17982046.670000002</v>
      </c>
    </row>
    <row r="2463" spans="2:5">
      <c r="B2463" s="123" t="s">
        <v>3095</v>
      </c>
      <c r="C2463" s="93">
        <v>0</v>
      </c>
      <c r="D2463" s="93">
        <v>20830537.689999998</v>
      </c>
      <c r="E2463" s="93">
        <v>17982046.670000002</v>
      </c>
    </row>
    <row r="2464" spans="2:5">
      <c r="B2464" s="121" t="s">
        <v>3096</v>
      </c>
      <c r="C2464" s="93">
        <v>0</v>
      </c>
      <c r="D2464" s="93">
        <v>32105552.170000002</v>
      </c>
      <c r="E2464" s="93">
        <v>20352711.73</v>
      </c>
    </row>
    <row r="2465" spans="2:5">
      <c r="B2465" s="123" t="s">
        <v>3097</v>
      </c>
      <c r="C2465" s="93">
        <v>0</v>
      </c>
      <c r="D2465" s="93">
        <v>32105552.170000002</v>
      </c>
      <c r="E2465" s="93">
        <v>20352711.73</v>
      </c>
    </row>
    <row r="2466" spans="2:5">
      <c r="B2466" s="121" t="s">
        <v>3098</v>
      </c>
      <c r="C2466" s="93">
        <v>0</v>
      </c>
      <c r="D2466" s="93">
        <v>20000000</v>
      </c>
      <c r="E2466" s="93">
        <v>0</v>
      </c>
    </row>
    <row r="2467" spans="2:5">
      <c r="B2467" s="123" t="s">
        <v>3099</v>
      </c>
      <c r="C2467" s="93">
        <v>0</v>
      </c>
      <c r="D2467" s="93">
        <v>20000000</v>
      </c>
      <c r="E2467" s="93">
        <v>0</v>
      </c>
    </row>
    <row r="2468" spans="2:5">
      <c r="B2468" s="121" t="s">
        <v>3338</v>
      </c>
      <c r="C2468" s="93">
        <v>0</v>
      </c>
      <c r="D2468" s="93">
        <v>3577767.24</v>
      </c>
      <c r="E2468" s="93">
        <v>0</v>
      </c>
    </row>
    <row r="2469" spans="2:5">
      <c r="B2469" s="123" t="s">
        <v>3123</v>
      </c>
      <c r="C2469" s="93">
        <v>0</v>
      </c>
      <c r="D2469" s="93">
        <v>3577767.24</v>
      </c>
      <c r="E2469" s="93">
        <v>0</v>
      </c>
    </row>
    <row r="2470" spans="2:5">
      <c r="B2470" s="121" t="s">
        <v>639</v>
      </c>
      <c r="C2470" s="93">
        <v>7578759</v>
      </c>
      <c r="D2470" s="93">
        <v>41334509</v>
      </c>
      <c r="E2470" s="93">
        <v>30735044.25</v>
      </c>
    </row>
    <row r="2471" spans="2:5">
      <c r="B2471" s="123" t="s">
        <v>1141</v>
      </c>
      <c r="C2471" s="93">
        <v>7578759</v>
      </c>
      <c r="D2471" s="93">
        <v>41334509</v>
      </c>
      <c r="E2471" s="93">
        <v>30735044.25</v>
      </c>
    </row>
    <row r="2472" spans="2:5">
      <c r="B2472" s="121" t="s">
        <v>3500</v>
      </c>
      <c r="C2472" s="93">
        <v>0</v>
      </c>
      <c r="D2472" s="93">
        <v>44970774.060000002</v>
      </c>
      <c r="E2472" s="93">
        <v>44970773.909999996</v>
      </c>
    </row>
    <row r="2473" spans="2:5">
      <c r="B2473" s="123" t="s">
        <v>3501</v>
      </c>
      <c r="C2473" s="93">
        <v>0</v>
      </c>
      <c r="D2473" s="93">
        <v>44970774.060000002</v>
      </c>
      <c r="E2473" s="93">
        <v>44970773.909999996</v>
      </c>
    </row>
    <row r="2474" spans="2:5">
      <c r="B2474" s="121" t="s">
        <v>3339</v>
      </c>
      <c r="C2474" s="93">
        <v>0</v>
      </c>
      <c r="D2474" s="93">
        <v>1192157.4099999999</v>
      </c>
      <c r="E2474" s="93">
        <v>0</v>
      </c>
    </row>
    <row r="2475" spans="2:5">
      <c r="B2475" s="123" t="s">
        <v>2312</v>
      </c>
      <c r="C2475" s="93">
        <v>0</v>
      </c>
      <c r="D2475" s="93">
        <v>1192157.4099999999</v>
      </c>
      <c r="E2475" s="93">
        <v>0</v>
      </c>
    </row>
    <row r="2476" spans="2:5">
      <c r="B2476" s="121" t="s">
        <v>3340</v>
      </c>
      <c r="C2476" s="93">
        <v>0</v>
      </c>
      <c r="D2476" s="93">
        <v>73974537.810000002</v>
      </c>
      <c r="E2476" s="93">
        <v>3420361.21</v>
      </c>
    </row>
    <row r="2477" spans="2:5">
      <c r="B2477" s="123" t="s">
        <v>3100</v>
      </c>
      <c r="C2477" s="93">
        <v>0</v>
      </c>
      <c r="D2477" s="93">
        <v>73974537.810000002</v>
      </c>
      <c r="E2477" s="93">
        <v>3420361.21</v>
      </c>
    </row>
    <row r="2478" spans="2:5">
      <c r="B2478" s="121" t="s">
        <v>640</v>
      </c>
      <c r="C2478" s="93">
        <v>293410363</v>
      </c>
      <c r="D2478" s="93">
        <v>311006973.64999998</v>
      </c>
      <c r="E2478" s="93">
        <v>311006970.82999998</v>
      </c>
    </row>
    <row r="2479" spans="2:5">
      <c r="B2479" s="123" t="s">
        <v>1142</v>
      </c>
      <c r="C2479" s="93">
        <v>293410363</v>
      </c>
      <c r="D2479" s="93">
        <v>311006973.64999998</v>
      </c>
      <c r="E2479" s="93">
        <v>311006970.82999998</v>
      </c>
    </row>
    <row r="2480" spans="2:5">
      <c r="B2480" s="121" t="s">
        <v>2313</v>
      </c>
      <c r="C2480" s="93">
        <v>0</v>
      </c>
      <c r="D2480" s="93">
        <v>1192157.4099999999</v>
      </c>
      <c r="E2480" s="93">
        <v>0</v>
      </c>
    </row>
    <row r="2481" spans="2:5">
      <c r="B2481" s="123" t="s">
        <v>2314</v>
      </c>
      <c r="C2481" s="93">
        <v>0</v>
      </c>
      <c r="D2481" s="93">
        <v>1192157.4099999999</v>
      </c>
      <c r="E2481" s="93">
        <v>0</v>
      </c>
    </row>
    <row r="2482" spans="2:5">
      <c r="B2482" s="121" t="s">
        <v>3502</v>
      </c>
      <c r="C2482" s="93">
        <v>0</v>
      </c>
      <c r="D2482" s="93">
        <v>31972627.550000001</v>
      </c>
      <c r="E2482" s="93">
        <v>31972612.289999999</v>
      </c>
    </row>
    <row r="2483" spans="2:5">
      <c r="B2483" s="123" t="s">
        <v>3503</v>
      </c>
      <c r="C2483" s="93">
        <v>0</v>
      </c>
      <c r="D2483" s="93">
        <v>31972627.550000001</v>
      </c>
      <c r="E2483" s="93">
        <v>31972612.289999999</v>
      </c>
    </row>
    <row r="2484" spans="2:5">
      <c r="B2484" s="121" t="s">
        <v>2315</v>
      </c>
      <c r="C2484" s="93">
        <v>0</v>
      </c>
      <c r="D2484" s="93">
        <v>2802176.05</v>
      </c>
      <c r="E2484" s="93">
        <v>0</v>
      </c>
    </row>
    <row r="2485" spans="2:5">
      <c r="B2485" s="123" t="s">
        <v>2316</v>
      </c>
      <c r="C2485" s="93">
        <v>0</v>
      </c>
      <c r="D2485" s="93">
        <v>2802176.05</v>
      </c>
      <c r="E2485" s="93">
        <v>0</v>
      </c>
    </row>
    <row r="2486" spans="2:5">
      <c r="B2486" s="121" t="s">
        <v>2317</v>
      </c>
      <c r="C2486" s="93">
        <v>0</v>
      </c>
      <c r="D2486" s="93">
        <v>1192157.4099999999</v>
      </c>
      <c r="E2486" s="93">
        <v>0</v>
      </c>
    </row>
    <row r="2487" spans="2:5">
      <c r="B2487" s="123" t="s">
        <v>2318</v>
      </c>
      <c r="C2487" s="93">
        <v>0</v>
      </c>
      <c r="D2487" s="93">
        <v>1192157.4099999999</v>
      </c>
      <c r="E2487" s="93">
        <v>0</v>
      </c>
    </row>
    <row r="2488" spans="2:5">
      <c r="B2488" s="121" t="s">
        <v>3504</v>
      </c>
      <c r="C2488" s="93">
        <v>0</v>
      </c>
      <c r="D2488" s="93">
        <v>24802295.629999999</v>
      </c>
      <c r="E2488" s="93">
        <v>24802295.469999999</v>
      </c>
    </row>
    <row r="2489" spans="2:5">
      <c r="B2489" s="123" t="s">
        <v>3505</v>
      </c>
      <c r="C2489" s="93">
        <v>0</v>
      </c>
      <c r="D2489" s="93">
        <v>24802295.629999999</v>
      </c>
      <c r="E2489" s="93">
        <v>24802295.469999999</v>
      </c>
    </row>
    <row r="2490" spans="2:5">
      <c r="B2490" s="121" t="s">
        <v>2319</v>
      </c>
      <c r="C2490" s="93">
        <v>0</v>
      </c>
      <c r="D2490" s="93">
        <v>1682888.72</v>
      </c>
      <c r="E2490" s="93">
        <v>0</v>
      </c>
    </row>
    <row r="2491" spans="2:5">
      <c r="B2491" s="123" t="s">
        <v>2320</v>
      </c>
      <c r="C2491" s="93">
        <v>0</v>
      </c>
      <c r="D2491" s="93">
        <v>1682888.72</v>
      </c>
      <c r="E2491" s="93">
        <v>0</v>
      </c>
    </row>
    <row r="2492" spans="2:5">
      <c r="B2492" s="121" t="s">
        <v>3341</v>
      </c>
      <c r="C2492" s="93">
        <v>0</v>
      </c>
      <c r="D2492" s="93">
        <v>0.78</v>
      </c>
      <c r="E2492" s="93">
        <v>0</v>
      </c>
    </row>
    <row r="2493" spans="2:5">
      <c r="B2493" s="123" t="s">
        <v>2321</v>
      </c>
      <c r="C2493" s="93">
        <v>0</v>
      </c>
      <c r="D2493" s="93">
        <v>0.78</v>
      </c>
      <c r="E2493" s="93">
        <v>0</v>
      </c>
    </row>
    <row r="2494" spans="2:5">
      <c r="B2494" s="121" t="s">
        <v>641</v>
      </c>
      <c r="C2494" s="93">
        <v>12613299</v>
      </c>
      <c r="D2494" s="93">
        <v>10312080.6</v>
      </c>
      <c r="E2494" s="93">
        <v>5751915.1200000001</v>
      </c>
    </row>
    <row r="2495" spans="2:5">
      <c r="B2495" s="123" t="s">
        <v>1143</v>
      </c>
      <c r="C2495" s="93">
        <v>12613299</v>
      </c>
      <c r="D2495" s="93">
        <v>7190360</v>
      </c>
      <c r="E2495" s="93">
        <v>5751915.1200000001</v>
      </c>
    </row>
    <row r="2496" spans="2:5">
      <c r="B2496" s="123" t="s">
        <v>2321</v>
      </c>
      <c r="C2496" s="93">
        <v>0</v>
      </c>
      <c r="D2496" s="93">
        <v>3121720.6</v>
      </c>
      <c r="E2496" s="93">
        <v>0</v>
      </c>
    </row>
    <row r="2497" spans="2:5">
      <c r="B2497" s="121" t="s">
        <v>3342</v>
      </c>
      <c r="C2497" s="93">
        <v>0</v>
      </c>
      <c r="D2497" s="93">
        <v>1192157.4099999999</v>
      </c>
      <c r="E2497" s="93">
        <v>0</v>
      </c>
    </row>
    <row r="2498" spans="2:5">
      <c r="B2498" s="123" t="s">
        <v>2322</v>
      </c>
      <c r="C2498" s="93">
        <v>0</v>
      </c>
      <c r="D2498" s="93">
        <v>1192157.4099999999</v>
      </c>
      <c r="E2498" s="93">
        <v>0</v>
      </c>
    </row>
    <row r="2499" spans="2:5">
      <c r="B2499" s="121" t="s">
        <v>642</v>
      </c>
      <c r="C2499" s="93">
        <v>73762735</v>
      </c>
      <c r="D2499" s="93">
        <v>97642922</v>
      </c>
      <c r="E2499" s="93">
        <v>65017921.219999999</v>
      </c>
    </row>
    <row r="2500" spans="2:5">
      <c r="B2500" s="123" t="s">
        <v>1144</v>
      </c>
      <c r="C2500" s="93">
        <v>73762735</v>
      </c>
      <c r="D2500" s="93">
        <v>97642922</v>
      </c>
      <c r="E2500" s="93">
        <v>65017921.219999999</v>
      </c>
    </row>
    <row r="2501" spans="2:5">
      <c r="B2501" s="121" t="s">
        <v>3343</v>
      </c>
      <c r="C2501" s="93">
        <v>0</v>
      </c>
      <c r="D2501" s="93">
        <v>2802176.05</v>
      </c>
      <c r="E2501" s="93">
        <v>0</v>
      </c>
    </row>
    <row r="2502" spans="2:5">
      <c r="B2502" s="123" t="s">
        <v>2323</v>
      </c>
      <c r="C2502" s="93">
        <v>0</v>
      </c>
      <c r="D2502" s="93">
        <v>2802176.05</v>
      </c>
      <c r="E2502" s="93">
        <v>0</v>
      </c>
    </row>
    <row r="2503" spans="2:5">
      <c r="B2503" s="121" t="s">
        <v>643</v>
      </c>
      <c r="C2503" s="93">
        <v>83205212</v>
      </c>
      <c r="D2503" s="93">
        <v>140054907.91999999</v>
      </c>
      <c r="E2503" s="93">
        <v>102909122.55000001</v>
      </c>
    </row>
    <row r="2504" spans="2:5">
      <c r="B2504" s="123" t="s">
        <v>1145</v>
      </c>
      <c r="C2504" s="93">
        <v>83205212</v>
      </c>
      <c r="D2504" s="93">
        <v>140054907.91999999</v>
      </c>
      <c r="E2504" s="93">
        <v>102909122.55000001</v>
      </c>
    </row>
    <row r="2505" spans="2:5">
      <c r="B2505" s="121" t="s">
        <v>3344</v>
      </c>
      <c r="C2505" s="93">
        <v>0</v>
      </c>
      <c r="D2505" s="93">
        <v>2802176.05</v>
      </c>
      <c r="E2505" s="93">
        <v>0</v>
      </c>
    </row>
    <row r="2506" spans="2:5">
      <c r="B2506" s="123" t="s">
        <v>2324</v>
      </c>
      <c r="C2506" s="93">
        <v>0</v>
      </c>
      <c r="D2506" s="93">
        <v>2802176.05</v>
      </c>
      <c r="E2506" s="93">
        <v>0</v>
      </c>
    </row>
    <row r="2507" spans="2:5">
      <c r="B2507" s="121" t="s">
        <v>644</v>
      </c>
      <c r="C2507" s="93">
        <v>21112577</v>
      </c>
      <c r="D2507" s="93">
        <v>132491526.87</v>
      </c>
      <c r="E2507" s="93">
        <v>73757020.359999999</v>
      </c>
    </row>
    <row r="2508" spans="2:5">
      <c r="B2508" s="123" t="s">
        <v>1146</v>
      </c>
      <c r="C2508" s="93">
        <v>21112577</v>
      </c>
      <c r="D2508" s="93">
        <v>132491526.87</v>
      </c>
      <c r="E2508" s="93">
        <v>73757020.359999999</v>
      </c>
    </row>
    <row r="2509" spans="2:5">
      <c r="B2509" s="121" t="s">
        <v>2325</v>
      </c>
      <c r="C2509" s="93">
        <v>0</v>
      </c>
      <c r="D2509" s="93">
        <v>1192157.4099999999</v>
      </c>
      <c r="E2509" s="93">
        <v>0</v>
      </c>
    </row>
    <row r="2510" spans="2:5">
      <c r="B2510" s="123" t="s">
        <v>2326</v>
      </c>
      <c r="C2510" s="93">
        <v>0</v>
      </c>
      <c r="D2510" s="93">
        <v>1192157.4099999999</v>
      </c>
      <c r="E2510" s="93">
        <v>0</v>
      </c>
    </row>
    <row r="2511" spans="2:5">
      <c r="B2511" s="121" t="s">
        <v>3345</v>
      </c>
      <c r="C2511" s="93">
        <v>0</v>
      </c>
      <c r="D2511" s="93">
        <v>2802176.05</v>
      </c>
      <c r="E2511" s="93">
        <v>0</v>
      </c>
    </row>
    <row r="2512" spans="2:5">
      <c r="B2512" s="123" t="s">
        <v>2327</v>
      </c>
      <c r="C2512" s="93">
        <v>0</v>
      </c>
      <c r="D2512" s="93">
        <v>2802176.05</v>
      </c>
      <c r="E2512" s="93">
        <v>0</v>
      </c>
    </row>
    <row r="2513" spans="2:5">
      <c r="B2513" s="121" t="s">
        <v>645</v>
      </c>
      <c r="C2513" s="93">
        <v>138004529</v>
      </c>
      <c r="D2513" s="93">
        <v>121023851.77000001</v>
      </c>
      <c r="E2513" s="93">
        <v>117007763.34</v>
      </c>
    </row>
    <row r="2514" spans="2:5">
      <c r="B2514" s="123" t="s">
        <v>1147</v>
      </c>
      <c r="C2514" s="93">
        <v>138004529</v>
      </c>
      <c r="D2514" s="93">
        <v>121023851.77000001</v>
      </c>
      <c r="E2514" s="93">
        <v>117007763.34</v>
      </c>
    </row>
    <row r="2515" spans="2:5">
      <c r="B2515" s="121" t="s">
        <v>2328</v>
      </c>
      <c r="C2515" s="93">
        <v>0</v>
      </c>
      <c r="D2515" s="93">
        <v>3121721.38</v>
      </c>
      <c r="E2515" s="93">
        <v>0</v>
      </c>
    </row>
    <row r="2516" spans="2:5">
      <c r="B2516" s="123" t="s">
        <v>2329</v>
      </c>
      <c r="C2516" s="93">
        <v>0</v>
      </c>
      <c r="D2516" s="93">
        <v>3121721.38</v>
      </c>
      <c r="E2516" s="93">
        <v>0</v>
      </c>
    </row>
    <row r="2517" spans="2:5">
      <c r="B2517" s="121" t="s">
        <v>2330</v>
      </c>
      <c r="C2517" s="93">
        <v>0</v>
      </c>
      <c r="D2517" s="93">
        <v>1192157.4099999999</v>
      </c>
      <c r="E2517" s="93">
        <v>0</v>
      </c>
    </row>
    <row r="2518" spans="2:5">
      <c r="B2518" s="123" t="s">
        <v>2331</v>
      </c>
      <c r="C2518" s="93">
        <v>0</v>
      </c>
      <c r="D2518" s="93">
        <v>1192157.4099999999</v>
      </c>
      <c r="E2518" s="93">
        <v>0</v>
      </c>
    </row>
    <row r="2519" spans="2:5">
      <c r="B2519" s="121" t="s">
        <v>2332</v>
      </c>
      <c r="C2519" s="93">
        <v>0</v>
      </c>
      <c r="D2519" s="93">
        <v>2802176.05</v>
      </c>
      <c r="E2519" s="93">
        <v>0</v>
      </c>
    </row>
    <row r="2520" spans="2:5">
      <c r="B2520" s="123" t="s">
        <v>2333</v>
      </c>
      <c r="C2520" s="93">
        <v>0</v>
      </c>
      <c r="D2520" s="93">
        <v>2802176.05</v>
      </c>
      <c r="E2520" s="93">
        <v>0</v>
      </c>
    </row>
    <row r="2521" spans="2:5">
      <c r="B2521" s="121" t="s">
        <v>2334</v>
      </c>
      <c r="C2521" s="93">
        <v>0</v>
      </c>
      <c r="D2521" s="93">
        <v>1682888.72</v>
      </c>
      <c r="E2521" s="93">
        <v>0</v>
      </c>
    </row>
    <row r="2522" spans="2:5">
      <c r="B2522" s="123" t="s">
        <v>2335</v>
      </c>
      <c r="C2522" s="93">
        <v>0</v>
      </c>
      <c r="D2522" s="93">
        <v>1682888.72</v>
      </c>
      <c r="E2522" s="93">
        <v>0</v>
      </c>
    </row>
    <row r="2523" spans="2:5">
      <c r="B2523" s="121" t="s">
        <v>2336</v>
      </c>
      <c r="C2523" s="93">
        <v>0</v>
      </c>
      <c r="D2523" s="93">
        <v>1192157.4099999999</v>
      </c>
      <c r="E2523" s="93">
        <v>0</v>
      </c>
    </row>
    <row r="2524" spans="2:5">
      <c r="B2524" s="123" t="s">
        <v>2337</v>
      </c>
      <c r="C2524" s="93">
        <v>0</v>
      </c>
      <c r="D2524" s="93">
        <v>1192157.4099999999</v>
      </c>
      <c r="E2524" s="93">
        <v>0</v>
      </c>
    </row>
    <row r="2525" spans="2:5">
      <c r="B2525" s="121" t="s">
        <v>3346</v>
      </c>
      <c r="C2525" s="93">
        <v>0</v>
      </c>
      <c r="D2525" s="93">
        <v>2802176.05</v>
      </c>
      <c r="E2525" s="93">
        <v>0</v>
      </c>
    </row>
    <row r="2526" spans="2:5">
      <c r="B2526" s="123" t="s">
        <v>2338</v>
      </c>
      <c r="C2526" s="93">
        <v>0</v>
      </c>
      <c r="D2526" s="93">
        <v>2802176.05</v>
      </c>
      <c r="E2526" s="93">
        <v>0</v>
      </c>
    </row>
    <row r="2527" spans="2:5">
      <c r="B2527" s="121" t="s">
        <v>3347</v>
      </c>
      <c r="C2527" s="93">
        <v>0</v>
      </c>
      <c r="D2527" s="93">
        <v>5237798.04</v>
      </c>
      <c r="E2527" s="93">
        <v>3076794.31</v>
      </c>
    </row>
    <row r="2528" spans="2:5">
      <c r="B2528" s="123" t="s">
        <v>2910</v>
      </c>
      <c r="C2528" s="93">
        <v>0</v>
      </c>
      <c r="D2528" s="93">
        <v>5237798.04</v>
      </c>
      <c r="E2528" s="93">
        <v>3076794.31</v>
      </c>
    </row>
    <row r="2529" spans="2:5">
      <c r="B2529" s="121" t="s">
        <v>646</v>
      </c>
      <c r="C2529" s="93">
        <v>600000000</v>
      </c>
      <c r="D2529" s="93">
        <v>500000000</v>
      </c>
      <c r="E2529" s="93">
        <v>500000000</v>
      </c>
    </row>
    <row r="2530" spans="2:5">
      <c r="B2530" s="123" t="s">
        <v>1148</v>
      </c>
      <c r="C2530" s="93">
        <v>600000000</v>
      </c>
      <c r="D2530" s="93">
        <v>500000000</v>
      </c>
      <c r="E2530" s="93">
        <v>500000000</v>
      </c>
    </row>
    <row r="2531" spans="2:5">
      <c r="B2531" s="121" t="s">
        <v>2339</v>
      </c>
      <c r="C2531" s="93">
        <v>0</v>
      </c>
      <c r="D2531" s="93">
        <v>2802176.05</v>
      </c>
      <c r="E2531" s="93">
        <v>0</v>
      </c>
    </row>
    <row r="2532" spans="2:5">
      <c r="B2532" s="123" t="s">
        <v>2340</v>
      </c>
      <c r="C2532" s="93">
        <v>0</v>
      </c>
      <c r="D2532" s="93">
        <v>2802176.05</v>
      </c>
      <c r="E2532" s="93">
        <v>0</v>
      </c>
    </row>
    <row r="2533" spans="2:5">
      <c r="B2533" s="121" t="s">
        <v>2341</v>
      </c>
      <c r="C2533" s="93">
        <v>0</v>
      </c>
      <c r="D2533" s="93">
        <v>1192157.4099999999</v>
      </c>
      <c r="E2533" s="93">
        <v>0</v>
      </c>
    </row>
    <row r="2534" spans="2:5">
      <c r="B2534" s="123" t="s">
        <v>2342</v>
      </c>
      <c r="C2534" s="93">
        <v>0</v>
      </c>
      <c r="D2534" s="93">
        <v>1192157.4099999999</v>
      </c>
      <c r="E2534" s="93">
        <v>0</v>
      </c>
    </row>
    <row r="2535" spans="2:5">
      <c r="B2535" s="121" t="s">
        <v>2343</v>
      </c>
      <c r="C2535" s="93">
        <v>0</v>
      </c>
      <c r="D2535" s="93">
        <v>2802176.05</v>
      </c>
      <c r="E2535" s="93">
        <v>0</v>
      </c>
    </row>
    <row r="2536" spans="2:5">
      <c r="B2536" s="123" t="s">
        <v>2344</v>
      </c>
      <c r="C2536" s="93">
        <v>0</v>
      </c>
      <c r="D2536" s="93">
        <v>2802176.05</v>
      </c>
      <c r="E2536" s="93">
        <v>0</v>
      </c>
    </row>
    <row r="2537" spans="2:5">
      <c r="B2537" s="121" t="s">
        <v>647</v>
      </c>
      <c r="C2537" s="93">
        <v>9371457</v>
      </c>
      <c r="D2537" s="93">
        <v>21101434.84</v>
      </c>
      <c r="E2537" s="93">
        <v>21101428.800000001</v>
      </c>
    </row>
    <row r="2538" spans="2:5">
      <c r="B2538" s="123" t="s">
        <v>1149</v>
      </c>
      <c r="C2538" s="93">
        <v>9371457</v>
      </c>
      <c r="D2538" s="93">
        <v>21101434.84</v>
      </c>
      <c r="E2538" s="93">
        <v>21101428.800000001</v>
      </c>
    </row>
    <row r="2539" spans="2:5">
      <c r="B2539" s="121" t="s">
        <v>3348</v>
      </c>
      <c r="C2539" s="93">
        <v>0</v>
      </c>
      <c r="D2539" s="93">
        <v>1682888.72</v>
      </c>
      <c r="E2539" s="93">
        <v>0</v>
      </c>
    </row>
    <row r="2540" spans="2:5">
      <c r="B2540" s="123" t="s">
        <v>2345</v>
      </c>
      <c r="C2540" s="93">
        <v>0</v>
      </c>
      <c r="D2540" s="93">
        <v>1682888.72</v>
      </c>
      <c r="E2540" s="93">
        <v>0</v>
      </c>
    </row>
    <row r="2541" spans="2:5">
      <c r="B2541" s="121" t="s">
        <v>2346</v>
      </c>
      <c r="C2541" s="93">
        <v>0</v>
      </c>
      <c r="D2541" s="93">
        <v>1682888.72</v>
      </c>
      <c r="E2541" s="93">
        <v>0</v>
      </c>
    </row>
    <row r="2542" spans="2:5">
      <c r="B2542" s="123" t="s">
        <v>2347</v>
      </c>
      <c r="C2542" s="93">
        <v>0</v>
      </c>
      <c r="D2542" s="93">
        <v>1682888.72</v>
      </c>
      <c r="E2542" s="93">
        <v>0</v>
      </c>
    </row>
    <row r="2543" spans="2:5">
      <c r="B2543" s="121" t="s">
        <v>2348</v>
      </c>
      <c r="C2543" s="93">
        <v>0</v>
      </c>
      <c r="D2543" s="93">
        <v>1192157.4099999999</v>
      </c>
      <c r="E2543" s="93">
        <v>0</v>
      </c>
    </row>
    <row r="2544" spans="2:5">
      <c r="B2544" s="123" t="s">
        <v>2349</v>
      </c>
      <c r="C2544" s="93">
        <v>0</v>
      </c>
      <c r="D2544" s="93">
        <v>1192157.4099999999</v>
      </c>
      <c r="E2544" s="93">
        <v>0</v>
      </c>
    </row>
    <row r="2545" spans="2:5">
      <c r="B2545" s="121" t="s">
        <v>2350</v>
      </c>
      <c r="C2545" s="93">
        <v>0</v>
      </c>
      <c r="D2545" s="93">
        <v>2802176.05</v>
      </c>
      <c r="E2545" s="93">
        <v>0</v>
      </c>
    </row>
    <row r="2546" spans="2:5">
      <c r="B2546" s="123" t="s">
        <v>2351</v>
      </c>
      <c r="C2546" s="93">
        <v>0</v>
      </c>
      <c r="D2546" s="93">
        <v>2802176.05</v>
      </c>
      <c r="E2546" s="93">
        <v>0</v>
      </c>
    </row>
    <row r="2547" spans="2:5">
      <c r="B2547" s="121" t="s">
        <v>2352</v>
      </c>
      <c r="C2547" s="93">
        <v>0</v>
      </c>
      <c r="D2547" s="93">
        <v>1192157.4099999999</v>
      </c>
      <c r="E2547" s="93">
        <v>0</v>
      </c>
    </row>
    <row r="2548" spans="2:5">
      <c r="B2548" s="123" t="s">
        <v>2353</v>
      </c>
      <c r="C2548" s="93">
        <v>0</v>
      </c>
      <c r="D2548" s="93">
        <v>1192157.4099999999</v>
      </c>
      <c r="E2548" s="93">
        <v>0</v>
      </c>
    </row>
    <row r="2549" spans="2:5">
      <c r="B2549" s="121" t="s">
        <v>2354</v>
      </c>
      <c r="C2549" s="93">
        <v>0</v>
      </c>
      <c r="D2549" s="93">
        <v>2802176.05</v>
      </c>
      <c r="E2549" s="93">
        <v>0</v>
      </c>
    </row>
    <row r="2550" spans="2:5">
      <c r="B2550" s="123" t="s">
        <v>2355</v>
      </c>
      <c r="C2550" s="93">
        <v>0</v>
      </c>
      <c r="D2550" s="93">
        <v>2802176.05</v>
      </c>
      <c r="E2550" s="93">
        <v>0</v>
      </c>
    </row>
    <row r="2551" spans="2:5">
      <c r="B2551" s="121" t="s">
        <v>3349</v>
      </c>
      <c r="C2551" s="93">
        <v>0</v>
      </c>
      <c r="D2551" s="93">
        <v>1682888.72</v>
      </c>
      <c r="E2551" s="93">
        <v>0</v>
      </c>
    </row>
    <row r="2552" spans="2:5">
      <c r="B2552" s="123" t="s">
        <v>2356</v>
      </c>
      <c r="C2552" s="93">
        <v>0</v>
      </c>
      <c r="D2552" s="93">
        <v>1682888.72</v>
      </c>
      <c r="E2552" s="93">
        <v>0</v>
      </c>
    </row>
    <row r="2553" spans="2:5">
      <c r="B2553" s="121" t="s">
        <v>648</v>
      </c>
      <c r="C2553" s="93">
        <v>46866744</v>
      </c>
      <c r="D2553" s="93">
        <v>115867648.94</v>
      </c>
      <c r="E2553" s="93">
        <v>69610876.180000007</v>
      </c>
    </row>
    <row r="2554" spans="2:5">
      <c r="B2554" s="123" t="s">
        <v>1150</v>
      </c>
      <c r="C2554" s="93">
        <v>46866744</v>
      </c>
      <c r="D2554" s="93">
        <v>115867648.94</v>
      </c>
      <c r="E2554" s="93">
        <v>69610876.180000007</v>
      </c>
    </row>
    <row r="2555" spans="2:5">
      <c r="B2555" s="121" t="s">
        <v>2357</v>
      </c>
      <c r="C2555" s="93">
        <v>0</v>
      </c>
      <c r="D2555" s="93">
        <v>1682888.72</v>
      </c>
      <c r="E2555" s="93">
        <v>0</v>
      </c>
    </row>
    <row r="2556" spans="2:5">
      <c r="B2556" s="123" t="s">
        <v>2358</v>
      </c>
      <c r="C2556" s="93">
        <v>0</v>
      </c>
      <c r="D2556" s="93">
        <v>1682888.72</v>
      </c>
      <c r="E2556" s="93">
        <v>0</v>
      </c>
    </row>
    <row r="2557" spans="2:5">
      <c r="B2557" s="121" t="s">
        <v>2359</v>
      </c>
      <c r="C2557" s="93">
        <v>0</v>
      </c>
      <c r="D2557" s="93">
        <v>2802176.05</v>
      </c>
      <c r="E2557" s="93">
        <v>0</v>
      </c>
    </row>
    <row r="2558" spans="2:5">
      <c r="B2558" s="123" t="s">
        <v>2360</v>
      </c>
      <c r="C2558" s="93">
        <v>0</v>
      </c>
      <c r="D2558" s="93">
        <v>2802176.05</v>
      </c>
      <c r="E2558" s="93">
        <v>0</v>
      </c>
    </row>
    <row r="2559" spans="2:5">
      <c r="B2559" s="121" t="s">
        <v>2361</v>
      </c>
      <c r="C2559" s="93">
        <v>0</v>
      </c>
      <c r="D2559" s="93">
        <v>2802176.05</v>
      </c>
      <c r="E2559" s="93">
        <v>0</v>
      </c>
    </row>
    <row r="2560" spans="2:5">
      <c r="B2560" s="123" t="s">
        <v>2362</v>
      </c>
      <c r="C2560" s="93">
        <v>0</v>
      </c>
      <c r="D2560" s="93">
        <v>2802176.05</v>
      </c>
      <c r="E2560" s="93">
        <v>0</v>
      </c>
    </row>
    <row r="2561" spans="2:5">
      <c r="B2561" s="121" t="s">
        <v>3350</v>
      </c>
      <c r="C2561" s="93">
        <v>0</v>
      </c>
      <c r="D2561" s="93">
        <v>2802176.05</v>
      </c>
      <c r="E2561" s="93">
        <v>0</v>
      </c>
    </row>
    <row r="2562" spans="2:5">
      <c r="B2562" s="123" t="s">
        <v>2363</v>
      </c>
      <c r="C2562" s="93">
        <v>0</v>
      </c>
      <c r="D2562" s="93">
        <v>2802176.05</v>
      </c>
      <c r="E2562" s="93">
        <v>0</v>
      </c>
    </row>
    <row r="2563" spans="2:5">
      <c r="B2563" s="121" t="s">
        <v>649</v>
      </c>
      <c r="C2563" s="93">
        <v>62476384</v>
      </c>
      <c r="D2563" s="93">
        <v>515593283.57999992</v>
      </c>
      <c r="E2563" s="93">
        <v>440333903.5</v>
      </c>
    </row>
    <row r="2564" spans="2:5">
      <c r="B2564" s="123" t="s">
        <v>1151</v>
      </c>
      <c r="C2564" s="93">
        <v>62476384</v>
      </c>
      <c r="D2564" s="93">
        <v>515593283.57999992</v>
      </c>
      <c r="E2564" s="93">
        <v>440333903.5</v>
      </c>
    </row>
    <row r="2565" spans="2:5">
      <c r="B2565" s="121" t="s">
        <v>2364</v>
      </c>
      <c r="C2565" s="93">
        <v>0</v>
      </c>
      <c r="D2565" s="93">
        <v>1192157.4099999999</v>
      </c>
      <c r="E2565" s="93">
        <v>0</v>
      </c>
    </row>
    <row r="2566" spans="2:5">
      <c r="B2566" s="123" t="s">
        <v>2365</v>
      </c>
      <c r="C2566" s="93">
        <v>0</v>
      </c>
      <c r="D2566" s="93">
        <v>1192157.4099999999</v>
      </c>
      <c r="E2566" s="93">
        <v>0</v>
      </c>
    </row>
    <row r="2567" spans="2:5">
      <c r="B2567" s="121" t="s">
        <v>2366</v>
      </c>
      <c r="C2567" s="93">
        <v>0</v>
      </c>
      <c r="D2567" s="93">
        <v>1682888.72</v>
      </c>
      <c r="E2567" s="93">
        <v>0</v>
      </c>
    </row>
    <row r="2568" spans="2:5">
      <c r="B2568" s="123" t="s">
        <v>2367</v>
      </c>
      <c r="C2568" s="93">
        <v>0</v>
      </c>
      <c r="D2568" s="93">
        <v>1682888.72</v>
      </c>
      <c r="E2568" s="93">
        <v>0</v>
      </c>
    </row>
    <row r="2569" spans="2:5">
      <c r="B2569" s="121" t="s">
        <v>2368</v>
      </c>
      <c r="C2569" s="93">
        <v>0</v>
      </c>
      <c r="D2569" s="93">
        <v>2802176.05</v>
      </c>
      <c r="E2569" s="93">
        <v>0</v>
      </c>
    </row>
    <row r="2570" spans="2:5">
      <c r="B2570" s="123" t="s">
        <v>2369</v>
      </c>
      <c r="C2570" s="93">
        <v>0</v>
      </c>
      <c r="D2570" s="93">
        <v>2802176.05</v>
      </c>
      <c r="E2570" s="93">
        <v>0</v>
      </c>
    </row>
    <row r="2571" spans="2:5">
      <c r="B2571" s="121" t="s">
        <v>2370</v>
      </c>
      <c r="C2571" s="93">
        <v>0</v>
      </c>
      <c r="D2571" s="93">
        <v>2802176.05</v>
      </c>
      <c r="E2571" s="93">
        <v>0</v>
      </c>
    </row>
    <row r="2572" spans="2:5">
      <c r="B2572" s="123" t="s">
        <v>2371</v>
      </c>
      <c r="C2572" s="93">
        <v>0</v>
      </c>
      <c r="D2572" s="93">
        <v>2802176.05</v>
      </c>
      <c r="E2572" s="93">
        <v>0</v>
      </c>
    </row>
    <row r="2573" spans="2:5">
      <c r="B2573" s="121" t="s">
        <v>2372</v>
      </c>
      <c r="C2573" s="93">
        <v>0</v>
      </c>
      <c r="D2573" s="93">
        <v>1192157.4099999999</v>
      </c>
      <c r="E2573" s="93">
        <v>0</v>
      </c>
    </row>
    <row r="2574" spans="2:5">
      <c r="B2574" s="123" t="s">
        <v>2373</v>
      </c>
      <c r="C2574" s="93">
        <v>0</v>
      </c>
      <c r="D2574" s="93">
        <v>1192157.4099999999</v>
      </c>
      <c r="E2574" s="93">
        <v>0</v>
      </c>
    </row>
    <row r="2575" spans="2:5">
      <c r="B2575" s="121" t="s">
        <v>3351</v>
      </c>
      <c r="C2575" s="93">
        <v>0</v>
      </c>
      <c r="D2575" s="93">
        <v>0.84</v>
      </c>
      <c r="E2575" s="93">
        <v>0</v>
      </c>
    </row>
    <row r="2576" spans="2:5">
      <c r="B2576" s="123" t="s">
        <v>2374</v>
      </c>
      <c r="C2576" s="93">
        <v>0</v>
      </c>
      <c r="D2576" s="93">
        <v>0.84</v>
      </c>
      <c r="E2576" s="93">
        <v>0</v>
      </c>
    </row>
    <row r="2577" spans="2:5">
      <c r="B2577" s="121" t="s">
        <v>650</v>
      </c>
      <c r="C2577" s="93">
        <v>23982417</v>
      </c>
      <c r="D2577" s="93">
        <v>22063277.370000001</v>
      </c>
      <c r="E2577" s="93">
        <v>12774210.32</v>
      </c>
    </row>
    <row r="2578" spans="2:5">
      <c r="B2578" s="123" t="s">
        <v>1152</v>
      </c>
      <c r="C2578" s="93">
        <v>23982417</v>
      </c>
      <c r="D2578" s="93">
        <v>19261102.16</v>
      </c>
      <c r="E2578" s="93">
        <v>12774210.32</v>
      </c>
    </row>
    <row r="2579" spans="2:5">
      <c r="B2579" s="123" t="s">
        <v>2374</v>
      </c>
      <c r="C2579" s="93">
        <v>0</v>
      </c>
      <c r="D2579" s="93">
        <v>2802175.21</v>
      </c>
      <c r="E2579" s="93">
        <v>0</v>
      </c>
    </row>
    <row r="2580" spans="2:5">
      <c r="B2580" s="121" t="s">
        <v>2375</v>
      </c>
      <c r="C2580" s="93">
        <v>0</v>
      </c>
      <c r="D2580" s="93">
        <v>1192157.4099999999</v>
      </c>
      <c r="E2580" s="93">
        <v>0</v>
      </c>
    </row>
    <row r="2581" spans="2:5">
      <c r="B2581" s="123" t="s">
        <v>2376</v>
      </c>
      <c r="C2581" s="93">
        <v>0</v>
      </c>
      <c r="D2581" s="93">
        <v>1192157.4099999999</v>
      </c>
      <c r="E2581" s="93">
        <v>0</v>
      </c>
    </row>
    <row r="2582" spans="2:5">
      <c r="B2582" s="121" t="s">
        <v>2377</v>
      </c>
      <c r="C2582" s="93">
        <v>0</v>
      </c>
      <c r="D2582" s="93">
        <v>2802176.05</v>
      </c>
      <c r="E2582" s="93">
        <v>0</v>
      </c>
    </row>
    <row r="2583" spans="2:5">
      <c r="B2583" s="123" t="s">
        <v>2378</v>
      </c>
      <c r="C2583" s="93">
        <v>0</v>
      </c>
      <c r="D2583" s="93">
        <v>2802176.05</v>
      </c>
      <c r="E2583" s="93">
        <v>0</v>
      </c>
    </row>
    <row r="2584" spans="2:5">
      <c r="B2584" s="121" t="s">
        <v>2379</v>
      </c>
      <c r="C2584" s="93">
        <v>0</v>
      </c>
      <c r="D2584" s="93">
        <v>2802176.05</v>
      </c>
      <c r="E2584" s="93">
        <v>0</v>
      </c>
    </row>
    <row r="2585" spans="2:5">
      <c r="B2585" s="123" t="s">
        <v>2380</v>
      </c>
      <c r="C2585" s="93">
        <v>0</v>
      </c>
      <c r="D2585" s="93">
        <v>2802176.05</v>
      </c>
      <c r="E2585" s="93">
        <v>0</v>
      </c>
    </row>
    <row r="2586" spans="2:5">
      <c r="B2586" s="121" t="s">
        <v>651</v>
      </c>
      <c r="C2586" s="93">
        <v>6209581</v>
      </c>
      <c r="D2586" s="93">
        <v>8036181</v>
      </c>
      <c r="E2586" s="93">
        <v>4568340.3899999997</v>
      </c>
    </row>
    <row r="2587" spans="2:5">
      <c r="B2587" s="123" t="s">
        <v>1153</v>
      </c>
      <c r="C2587" s="93">
        <v>6209581</v>
      </c>
      <c r="D2587" s="93">
        <v>8036181</v>
      </c>
      <c r="E2587" s="93">
        <v>4568340.3899999997</v>
      </c>
    </row>
    <row r="2588" spans="2:5">
      <c r="B2588" s="121" t="s">
        <v>3352</v>
      </c>
      <c r="C2588" s="93">
        <v>0</v>
      </c>
      <c r="D2588" s="93">
        <v>1192157.4099999999</v>
      </c>
      <c r="E2588" s="93">
        <v>0</v>
      </c>
    </row>
    <row r="2589" spans="2:5">
      <c r="B2589" s="123" t="s">
        <v>2381</v>
      </c>
      <c r="C2589" s="93">
        <v>0</v>
      </c>
      <c r="D2589" s="93">
        <v>1192157.4099999999</v>
      </c>
      <c r="E2589" s="93">
        <v>0</v>
      </c>
    </row>
    <row r="2590" spans="2:5">
      <c r="B2590" s="121" t="s">
        <v>2382</v>
      </c>
      <c r="C2590" s="93">
        <v>0</v>
      </c>
      <c r="D2590" s="93">
        <v>1682888.72</v>
      </c>
      <c r="E2590" s="93">
        <v>0</v>
      </c>
    </row>
    <row r="2591" spans="2:5">
      <c r="B2591" s="123" t="s">
        <v>2383</v>
      </c>
      <c r="C2591" s="93">
        <v>0</v>
      </c>
      <c r="D2591" s="93">
        <v>1682888.72</v>
      </c>
      <c r="E2591" s="93">
        <v>0</v>
      </c>
    </row>
    <row r="2592" spans="2:5">
      <c r="B2592" s="121" t="s">
        <v>2384</v>
      </c>
      <c r="C2592" s="93">
        <v>0</v>
      </c>
      <c r="D2592" s="93">
        <v>2931376.05</v>
      </c>
      <c r="E2592" s="93">
        <v>0</v>
      </c>
    </row>
    <row r="2593" spans="2:5">
      <c r="B2593" s="123" t="s">
        <v>2385</v>
      </c>
      <c r="C2593" s="93">
        <v>0</v>
      </c>
      <c r="D2593" s="93">
        <v>2931376.05</v>
      </c>
      <c r="E2593" s="93">
        <v>0</v>
      </c>
    </row>
    <row r="2594" spans="2:5">
      <c r="B2594" s="121" t="s">
        <v>2386</v>
      </c>
      <c r="C2594" s="93">
        <v>0</v>
      </c>
      <c r="D2594" s="93">
        <v>2802176.05</v>
      </c>
      <c r="E2594" s="93">
        <v>0</v>
      </c>
    </row>
    <row r="2595" spans="2:5">
      <c r="B2595" s="123" t="s">
        <v>2387</v>
      </c>
      <c r="C2595" s="93">
        <v>0</v>
      </c>
      <c r="D2595" s="93">
        <v>2802176.05</v>
      </c>
      <c r="E2595" s="93">
        <v>0</v>
      </c>
    </row>
    <row r="2596" spans="2:5">
      <c r="B2596" s="121" t="s">
        <v>2388</v>
      </c>
      <c r="C2596" s="93">
        <v>0</v>
      </c>
      <c r="D2596" s="93">
        <v>1192163.4099999999</v>
      </c>
      <c r="E2596" s="93">
        <v>0</v>
      </c>
    </row>
    <row r="2597" spans="2:5">
      <c r="B2597" s="123" t="s">
        <v>2389</v>
      </c>
      <c r="C2597" s="93">
        <v>0</v>
      </c>
      <c r="D2597" s="93">
        <v>1192163.4099999999</v>
      </c>
      <c r="E2597" s="93">
        <v>0</v>
      </c>
    </row>
    <row r="2598" spans="2:5">
      <c r="B2598" s="121" t="s">
        <v>2390</v>
      </c>
      <c r="C2598" s="93">
        <v>0</v>
      </c>
      <c r="D2598" s="93">
        <v>2802176.05</v>
      </c>
      <c r="E2598" s="93">
        <v>0</v>
      </c>
    </row>
    <row r="2599" spans="2:5">
      <c r="B2599" s="123" t="s">
        <v>2391</v>
      </c>
      <c r="C2599" s="93">
        <v>0</v>
      </c>
      <c r="D2599" s="93">
        <v>2802176.05</v>
      </c>
      <c r="E2599" s="93">
        <v>0</v>
      </c>
    </row>
    <row r="2600" spans="2:5">
      <c r="B2600" s="121" t="s">
        <v>2392</v>
      </c>
      <c r="C2600" s="93">
        <v>0</v>
      </c>
      <c r="D2600" s="93">
        <v>2802176.05</v>
      </c>
      <c r="E2600" s="93">
        <v>0</v>
      </c>
    </row>
    <row r="2601" spans="2:5">
      <c r="B2601" s="123" t="s">
        <v>2393</v>
      </c>
      <c r="C2601" s="93">
        <v>0</v>
      </c>
      <c r="D2601" s="93">
        <v>2802176.05</v>
      </c>
      <c r="E2601" s="93">
        <v>0</v>
      </c>
    </row>
    <row r="2602" spans="2:5">
      <c r="B2602" s="121" t="s">
        <v>652</v>
      </c>
      <c r="C2602" s="93">
        <v>4784138</v>
      </c>
      <c r="D2602" s="93">
        <v>98792042.950000003</v>
      </c>
      <c r="E2602" s="93">
        <v>98792042.5</v>
      </c>
    </row>
    <row r="2603" spans="2:5">
      <c r="B2603" s="123" t="s">
        <v>1154</v>
      </c>
      <c r="C2603" s="93">
        <v>4784138</v>
      </c>
      <c r="D2603" s="93">
        <v>0</v>
      </c>
      <c r="E2603" s="93">
        <v>0</v>
      </c>
    </row>
    <row r="2604" spans="2:5">
      <c r="B2604" s="123" t="s">
        <v>1467</v>
      </c>
      <c r="C2604" s="93">
        <v>0</v>
      </c>
      <c r="D2604" s="93">
        <v>98792042.950000003</v>
      </c>
      <c r="E2604" s="93">
        <v>98792042.5</v>
      </c>
    </row>
    <row r="2605" spans="2:5">
      <c r="B2605" s="121" t="s">
        <v>3353</v>
      </c>
      <c r="C2605" s="93">
        <v>0</v>
      </c>
      <c r="D2605" s="93">
        <v>1192157.4099999999</v>
      </c>
      <c r="E2605" s="93">
        <v>0</v>
      </c>
    </row>
    <row r="2606" spans="2:5">
      <c r="B2606" s="123" t="s">
        <v>2394</v>
      </c>
      <c r="C2606" s="93">
        <v>0</v>
      </c>
      <c r="D2606" s="93">
        <v>1192157.4099999999</v>
      </c>
      <c r="E2606" s="93">
        <v>0</v>
      </c>
    </row>
    <row r="2607" spans="2:5">
      <c r="B2607" s="121" t="s">
        <v>3354</v>
      </c>
      <c r="C2607" s="93">
        <v>0</v>
      </c>
      <c r="D2607" s="93">
        <v>31566936</v>
      </c>
      <c r="E2607" s="93">
        <v>30279680.5</v>
      </c>
    </row>
    <row r="2608" spans="2:5">
      <c r="B2608" s="123" t="s">
        <v>1467</v>
      </c>
      <c r="C2608" s="93">
        <v>0</v>
      </c>
      <c r="D2608" s="93">
        <v>31566936</v>
      </c>
      <c r="E2608" s="93">
        <v>30279680.5</v>
      </c>
    </row>
    <row r="2609" spans="2:5">
      <c r="B2609" s="121" t="s">
        <v>3355</v>
      </c>
      <c r="C2609" s="93">
        <v>0</v>
      </c>
      <c r="D2609" s="93">
        <v>2931376.05</v>
      </c>
      <c r="E2609" s="93">
        <v>0</v>
      </c>
    </row>
    <row r="2610" spans="2:5">
      <c r="B2610" s="123" t="s">
        <v>2395</v>
      </c>
      <c r="C2610" s="93">
        <v>0</v>
      </c>
      <c r="D2610" s="93">
        <v>2931376.05</v>
      </c>
      <c r="E2610" s="93">
        <v>0</v>
      </c>
    </row>
    <row r="2611" spans="2:5">
      <c r="B2611" s="121" t="s">
        <v>2396</v>
      </c>
      <c r="C2611" s="93">
        <v>0</v>
      </c>
      <c r="D2611" s="93">
        <v>1192157.4099999999</v>
      </c>
      <c r="E2611" s="93">
        <v>0</v>
      </c>
    </row>
    <row r="2612" spans="2:5">
      <c r="B2612" s="123" t="s">
        <v>2397</v>
      </c>
      <c r="C2612" s="93">
        <v>0</v>
      </c>
      <c r="D2612" s="93">
        <v>1192157.4099999999</v>
      </c>
      <c r="E2612" s="93">
        <v>0</v>
      </c>
    </row>
    <row r="2613" spans="2:5">
      <c r="B2613" s="121" t="s">
        <v>2398</v>
      </c>
      <c r="C2613" s="93">
        <v>0</v>
      </c>
      <c r="D2613" s="93">
        <v>2802176.05</v>
      </c>
      <c r="E2613" s="93">
        <v>0</v>
      </c>
    </row>
    <row r="2614" spans="2:5">
      <c r="B2614" s="123" t="s">
        <v>2399</v>
      </c>
      <c r="C2614" s="93">
        <v>0</v>
      </c>
      <c r="D2614" s="93">
        <v>2802176.05</v>
      </c>
      <c r="E2614" s="93">
        <v>0</v>
      </c>
    </row>
    <row r="2615" spans="2:5">
      <c r="B2615" s="121" t="s">
        <v>2400</v>
      </c>
      <c r="C2615" s="93">
        <v>0</v>
      </c>
      <c r="D2615" s="93">
        <v>2802176.05</v>
      </c>
      <c r="E2615" s="93">
        <v>0</v>
      </c>
    </row>
    <row r="2616" spans="2:5">
      <c r="B2616" s="123" t="s">
        <v>2401</v>
      </c>
      <c r="C2616" s="93">
        <v>0</v>
      </c>
      <c r="D2616" s="93">
        <v>2802176.05</v>
      </c>
      <c r="E2616" s="93">
        <v>0</v>
      </c>
    </row>
    <row r="2617" spans="2:5">
      <c r="B2617" s="121" t="s">
        <v>3554</v>
      </c>
      <c r="C2617" s="93">
        <v>0</v>
      </c>
      <c r="D2617" s="93">
        <v>2200000</v>
      </c>
      <c r="E2617" s="93">
        <v>0</v>
      </c>
    </row>
    <row r="2618" spans="2:5">
      <c r="B2618" s="123" t="s">
        <v>3555</v>
      </c>
      <c r="C2618" s="93">
        <v>0</v>
      </c>
      <c r="D2618" s="93">
        <v>2200000</v>
      </c>
      <c r="E2618" s="93">
        <v>0</v>
      </c>
    </row>
    <row r="2619" spans="2:5">
      <c r="B2619" s="121" t="s">
        <v>2402</v>
      </c>
      <c r="C2619" s="93">
        <v>0</v>
      </c>
      <c r="D2619" s="93">
        <v>2802176.05</v>
      </c>
      <c r="E2619" s="93">
        <v>0</v>
      </c>
    </row>
    <row r="2620" spans="2:5">
      <c r="B2620" s="123" t="s">
        <v>2403</v>
      </c>
      <c r="C2620" s="93">
        <v>0</v>
      </c>
      <c r="D2620" s="93">
        <v>2802176.05</v>
      </c>
      <c r="E2620" s="93">
        <v>0</v>
      </c>
    </row>
    <row r="2621" spans="2:5">
      <c r="B2621" s="121" t="s">
        <v>2404</v>
      </c>
      <c r="C2621" s="93">
        <v>0</v>
      </c>
      <c r="D2621" s="93">
        <v>2802176.05</v>
      </c>
      <c r="E2621" s="93">
        <v>0</v>
      </c>
    </row>
    <row r="2622" spans="2:5">
      <c r="B2622" s="123" t="s">
        <v>2405</v>
      </c>
      <c r="C2622" s="93">
        <v>0</v>
      </c>
      <c r="D2622" s="93">
        <v>2802176.05</v>
      </c>
      <c r="E2622" s="93">
        <v>0</v>
      </c>
    </row>
    <row r="2623" spans="2:5">
      <c r="B2623" s="121" t="s">
        <v>3506</v>
      </c>
      <c r="C2623" s="93">
        <v>0</v>
      </c>
      <c r="D2623" s="93">
        <v>223633656.12</v>
      </c>
      <c r="E2623" s="93">
        <v>223633656.12</v>
      </c>
    </row>
    <row r="2624" spans="2:5">
      <c r="B2624" s="123" t="s">
        <v>3507</v>
      </c>
      <c r="C2624" s="93">
        <v>0</v>
      </c>
      <c r="D2624" s="93">
        <v>223633656.12</v>
      </c>
      <c r="E2624" s="93">
        <v>223633656.12</v>
      </c>
    </row>
    <row r="2625" spans="2:5">
      <c r="B2625" s="121" t="s">
        <v>2406</v>
      </c>
      <c r="C2625" s="93">
        <v>0</v>
      </c>
      <c r="D2625" s="93">
        <v>1192157.4099999999</v>
      </c>
      <c r="E2625" s="93">
        <v>0</v>
      </c>
    </row>
    <row r="2626" spans="2:5">
      <c r="B2626" s="123" t="s">
        <v>2407</v>
      </c>
      <c r="C2626" s="93">
        <v>0</v>
      </c>
      <c r="D2626" s="93">
        <v>1192157.4099999999</v>
      </c>
      <c r="E2626" s="93">
        <v>0</v>
      </c>
    </row>
    <row r="2627" spans="2:5">
      <c r="B2627" s="121" t="s">
        <v>2408</v>
      </c>
      <c r="C2627" s="93">
        <v>0</v>
      </c>
      <c r="D2627" s="93">
        <v>2802176.05</v>
      </c>
      <c r="E2627" s="93">
        <v>0</v>
      </c>
    </row>
    <row r="2628" spans="2:5">
      <c r="B2628" s="123" t="s">
        <v>2409</v>
      </c>
      <c r="C2628" s="93">
        <v>0</v>
      </c>
      <c r="D2628" s="93">
        <v>2802176.05</v>
      </c>
      <c r="E2628" s="93">
        <v>0</v>
      </c>
    </row>
    <row r="2629" spans="2:5">
      <c r="B2629" s="121" t="s">
        <v>3508</v>
      </c>
      <c r="C2629" s="93">
        <v>0</v>
      </c>
      <c r="D2629" s="93">
        <v>128609954.55</v>
      </c>
      <c r="E2629" s="93">
        <v>128609954.55</v>
      </c>
    </row>
    <row r="2630" spans="2:5">
      <c r="B2630" s="123" t="s">
        <v>3507</v>
      </c>
      <c r="C2630" s="93">
        <v>0</v>
      </c>
      <c r="D2630" s="93">
        <v>128609954.55</v>
      </c>
      <c r="E2630" s="93">
        <v>128609954.55</v>
      </c>
    </row>
    <row r="2631" spans="2:5">
      <c r="B2631" s="121" t="s">
        <v>2410</v>
      </c>
      <c r="C2631" s="93">
        <v>0</v>
      </c>
      <c r="D2631" s="93">
        <v>1682888.72</v>
      </c>
      <c r="E2631" s="93">
        <v>0</v>
      </c>
    </row>
    <row r="2632" spans="2:5">
      <c r="B2632" s="123" t="s">
        <v>2411</v>
      </c>
      <c r="C2632" s="93">
        <v>0</v>
      </c>
      <c r="D2632" s="93">
        <v>1682888.72</v>
      </c>
      <c r="E2632" s="93">
        <v>0</v>
      </c>
    </row>
    <row r="2633" spans="2:5">
      <c r="B2633" s="121" t="s">
        <v>2412</v>
      </c>
      <c r="C2633" s="93">
        <v>0</v>
      </c>
      <c r="D2633" s="93">
        <v>1682888.72</v>
      </c>
      <c r="E2633" s="93">
        <v>0</v>
      </c>
    </row>
    <row r="2634" spans="2:5">
      <c r="B2634" s="123" t="s">
        <v>2413</v>
      </c>
      <c r="C2634" s="93">
        <v>0</v>
      </c>
      <c r="D2634" s="93">
        <v>1682888.72</v>
      </c>
      <c r="E2634" s="93">
        <v>0</v>
      </c>
    </row>
    <row r="2635" spans="2:5">
      <c r="B2635" s="121" t="s">
        <v>653</v>
      </c>
      <c r="C2635" s="93">
        <v>7141110</v>
      </c>
      <c r="D2635" s="93">
        <v>11156110</v>
      </c>
      <c r="E2635" s="93">
        <v>3208336.31</v>
      </c>
    </row>
    <row r="2636" spans="2:5">
      <c r="B2636" s="123" t="s">
        <v>1155</v>
      </c>
      <c r="C2636" s="93">
        <v>7141110</v>
      </c>
      <c r="D2636" s="93">
        <v>11156110</v>
      </c>
      <c r="E2636" s="93">
        <v>3208336.31</v>
      </c>
    </row>
    <row r="2637" spans="2:5">
      <c r="B2637" s="121" t="s">
        <v>3356</v>
      </c>
      <c r="C2637" s="93">
        <v>0</v>
      </c>
      <c r="D2637" s="93">
        <v>1192157.4099999999</v>
      </c>
      <c r="E2637" s="93">
        <v>0</v>
      </c>
    </row>
    <row r="2638" spans="2:5">
      <c r="B2638" s="123" t="s">
        <v>2414</v>
      </c>
      <c r="C2638" s="93">
        <v>0</v>
      </c>
      <c r="D2638" s="93">
        <v>1192157.4099999999</v>
      </c>
      <c r="E2638" s="93">
        <v>0</v>
      </c>
    </row>
    <row r="2639" spans="2:5">
      <c r="B2639" s="121" t="s">
        <v>3357</v>
      </c>
      <c r="C2639" s="93">
        <v>0</v>
      </c>
      <c r="D2639" s="93">
        <v>66330870.5</v>
      </c>
      <c r="E2639" s="93">
        <v>65878851.600000001</v>
      </c>
    </row>
    <row r="2640" spans="2:5">
      <c r="B2640" s="123" t="s">
        <v>3101</v>
      </c>
      <c r="C2640" s="93">
        <v>0</v>
      </c>
      <c r="D2640" s="93">
        <v>66330870.5</v>
      </c>
      <c r="E2640" s="93">
        <v>65878851.600000001</v>
      </c>
    </row>
    <row r="2641" spans="2:5">
      <c r="B2641" s="121" t="s">
        <v>2415</v>
      </c>
      <c r="C2641" s="93">
        <v>0</v>
      </c>
      <c r="D2641" s="93">
        <v>1682888.72</v>
      </c>
      <c r="E2641" s="93">
        <v>0</v>
      </c>
    </row>
    <row r="2642" spans="2:5">
      <c r="B2642" s="123" t="s">
        <v>2416</v>
      </c>
      <c r="C2642" s="93">
        <v>0</v>
      </c>
      <c r="D2642" s="93">
        <v>1682888.72</v>
      </c>
      <c r="E2642" s="93">
        <v>0</v>
      </c>
    </row>
    <row r="2643" spans="2:5">
      <c r="B2643" s="121" t="s">
        <v>2417</v>
      </c>
      <c r="C2643" s="93">
        <v>0</v>
      </c>
      <c r="D2643" s="93">
        <v>1769021.72</v>
      </c>
      <c r="E2643" s="93">
        <v>0</v>
      </c>
    </row>
    <row r="2644" spans="2:5">
      <c r="B2644" s="123" t="s">
        <v>2418</v>
      </c>
      <c r="C2644" s="93">
        <v>0</v>
      </c>
      <c r="D2644" s="93">
        <v>1769021.72</v>
      </c>
      <c r="E2644" s="93">
        <v>0</v>
      </c>
    </row>
    <row r="2645" spans="2:5">
      <c r="B2645" s="121" t="s">
        <v>2419</v>
      </c>
      <c r="C2645" s="93">
        <v>0</v>
      </c>
      <c r="D2645" s="93">
        <v>1682888.72</v>
      </c>
      <c r="E2645" s="93">
        <v>0</v>
      </c>
    </row>
    <row r="2646" spans="2:5">
      <c r="B2646" s="123" t="s">
        <v>2420</v>
      </c>
      <c r="C2646" s="93">
        <v>0</v>
      </c>
      <c r="D2646" s="93">
        <v>1682888.72</v>
      </c>
      <c r="E2646" s="93">
        <v>0</v>
      </c>
    </row>
    <row r="2647" spans="2:5">
      <c r="B2647" s="121" t="s">
        <v>2421</v>
      </c>
      <c r="C2647" s="93">
        <v>0</v>
      </c>
      <c r="D2647" s="93">
        <v>1682888.72</v>
      </c>
      <c r="E2647" s="93">
        <v>0</v>
      </c>
    </row>
    <row r="2648" spans="2:5">
      <c r="B2648" s="123" t="s">
        <v>2422</v>
      </c>
      <c r="C2648" s="93">
        <v>0</v>
      </c>
      <c r="D2648" s="93">
        <v>1682888.72</v>
      </c>
      <c r="E2648" s="93">
        <v>0</v>
      </c>
    </row>
    <row r="2649" spans="2:5">
      <c r="B2649" s="121" t="s">
        <v>2423</v>
      </c>
      <c r="C2649" s="93">
        <v>0</v>
      </c>
      <c r="D2649" s="93">
        <v>1192157.4099999999</v>
      </c>
      <c r="E2649" s="93">
        <v>0</v>
      </c>
    </row>
    <row r="2650" spans="2:5">
      <c r="B2650" s="123" t="s">
        <v>2424</v>
      </c>
      <c r="C2650" s="93">
        <v>0</v>
      </c>
      <c r="D2650" s="93">
        <v>1192157.4099999999</v>
      </c>
      <c r="E2650" s="93">
        <v>0</v>
      </c>
    </row>
    <row r="2651" spans="2:5">
      <c r="B2651" s="121" t="s">
        <v>2425</v>
      </c>
      <c r="C2651" s="93">
        <v>0</v>
      </c>
      <c r="D2651" s="93">
        <v>2802176.05</v>
      </c>
      <c r="E2651" s="93">
        <v>0</v>
      </c>
    </row>
    <row r="2652" spans="2:5">
      <c r="B2652" s="123" t="s">
        <v>2426</v>
      </c>
      <c r="C2652" s="93">
        <v>0</v>
      </c>
      <c r="D2652" s="93">
        <v>2802176.05</v>
      </c>
      <c r="E2652" s="93">
        <v>0</v>
      </c>
    </row>
    <row r="2653" spans="2:5">
      <c r="B2653" s="121" t="s">
        <v>2427</v>
      </c>
      <c r="C2653" s="93">
        <v>0</v>
      </c>
      <c r="D2653" s="93">
        <v>1682888.72</v>
      </c>
      <c r="E2653" s="93">
        <v>0</v>
      </c>
    </row>
    <row r="2654" spans="2:5">
      <c r="B2654" s="123" t="s">
        <v>2428</v>
      </c>
      <c r="C2654" s="93">
        <v>0</v>
      </c>
      <c r="D2654" s="93">
        <v>1682888.72</v>
      </c>
      <c r="E2654" s="93">
        <v>0</v>
      </c>
    </row>
    <row r="2655" spans="2:5">
      <c r="B2655" s="121" t="s">
        <v>2429</v>
      </c>
      <c r="C2655" s="93">
        <v>0</v>
      </c>
      <c r="D2655" s="93">
        <v>1192157.4099999999</v>
      </c>
      <c r="E2655" s="93">
        <v>0</v>
      </c>
    </row>
    <row r="2656" spans="2:5">
      <c r="B2656" s="123" t="s">
        <v>2430</v>
      </c>
      <c r="C2656" s="93">
        <v>0</v>
      </c>
      <c r="D2656" s="93">
        <v>1192157.4099999999</v>
      </c>
      <c r="E2656" s="93">
        <v>0</v>
      </c>
    </row>
    <row r="2657" spans="2:5">
      <c r="B2657" s="121" t="s">
        <v>2431</v>
      </c>
      <c r="C2657" s="93">
        <v>0</v>
      </c>
      <c r="D2657" s="93">
        <v>2802176.05</v>
      </c>
      <c r="E2657" s="93">
        <v>0</v>
      </c>
    </row>
    <row r="2658" spans="2:5">
      <c r="B2658" s="123" t="s">
        <v>2432</v>
      </c>
      <c r="C2658" s="93">
        <v>0</v>
      </c>
      <c r="D2658" s="93">
        <v>2802176.05</v>
      </c>
      <c r="E2658" s="93">
        <v>0</v>
      </c>
    </row>
    <row r="2659" spans="2:5">
      <c r="B2659" s="121" t="s">
        <v>2433</v>
      </c>
      <c r="C2659" s="93">
        <v>0</v>
      </c>
      <c r="D2659" s="93">
        <v>2802176.05</v>
      </c>
      <c r="E2659" s="93">
        <v>0</v>
      </c>
    </row>
    <row r="2660" spans="2:5">
      <c r="B2660" s="123" t="s">
        <v>2434</v>
      </c>
      <c r="C2660" s="93">
        <v>0</v>
      </c>
      <c r="D2660" s="93">
        <v>2802176.05</v>
      </c>
      <c r="E2660" s="93">
        <v>0</v>
      </c>
    </row>
    <row r="2661" spans="2:5">
      <c r="B2661" s="120" t="s">
        <v>289</v>
      </c>
      <c r="C2661" s="108">
        <v>0</v>
      </c>
      <c r="D2661" s="108">
        <v>60000000</v>
      </c>
      <c r="E2661" s="108">
        <v>59999999.130000003</v>
      </c>
    </row>
    <row r="2662" spans="2:5">
      <c r="B2662" s="121" t="s">
        <v>652</v>
      </c>
      <c r="C2662" s="93">
        <v>0</v>
      </c>
      <c r="D2662" s="93">
        <v>43200000</v>
      </c>
      <c r="E2662" s="93">
        <v>43199999.130000003</v>
      </c>
    </row>
    <row r="2663" spans="2:5">
      <c r="B2663" s="123" t="s">
        <v>1467</v>
      </c>
      <c r="C2663" s="93">
        <v>0</v>
      </c>
      <c r="D2663" s="93">
        <v>43200000</v>
      </c>
      <c r="E2663" s="93">
        <v>43199999.130000003</v>
      </c>
    </row>
    <row r="2664" spans="2:5">
      <c r="B2664" s="121" t="s">
        <v>3354</v>
      </c>
      <c r="C2664" s="93">
        <v>0</v>
      </c>
      <c r="D2664" s="93">
        <v>16800000</v>
      </c>
      <c r="E2664" s="93">
        <v>16800000</v>
      </c>
    </row>
    <row r="2665" spans="2:5">
      <c r="B2665" s="123" t="s">
        <v>1467</v>
      </c>
      <c r="C2665" s="93">
        <v>0</v>
      </c>
      <c r="D2665" s="93">
        <v>16800000</v>
      </c>
      <c r="E2665" s="93">
        <v>16800000</v>
      </c>
    </row>
    <row r="2666" spans="2:5">
      <c r="B2666" s="120" t="s">
        <v>304</v>
      </c>
      <c r="C2666" s="108">
        <v>1149079161</v>
      </c>
      <c r="D2666" s="108">
        <v>659623085</v>
      </c>
      <c r="E2666" s="108">
        <v>659512341</v>
      </c>
    </row>
    <row r="2667" spans="2:5">
      <c r="B2667" s="121" t="s">
        <v>629</v>
      </c>
      <c r="C2667" s="93">
        <v>391210276</v>
      </c>
      <c r="D2667" s="93">
        <v>559512341</v>
      </c>
      <c r="E2667" s="93">
        <v>559512341</v>
      </c>
    </row>
    <row r="2668" spans="2:5">
      <c r="B2668" s="123" t="s">
        <v>1130</v>
      </c>
      <c r="C2668" s="93">
        <v>391210276</v>
      </c>
      <c r="D2668" s="93">
        <v>559512341</v>
      </c>
      <c r="E2668" s="93">
        <v>559512341</v>
      </c>
    </row>
    <row r="2669" spans="2:5">
      <c r="B2669" s="121" t="s">
        <v>640</v>
      </c>
      <c r="C2669" s="93">
        <v>0</v>
      </c>
      <c r="D2669" s="93">
        <v>110744</v>
      </c>
      <c r="E2669" s="93">
        <v>0</v>
      </c>
    </row>
    <row r="2670" spans="2:5">
      <c r="B2670" s="123" t="s">
        <v>1142</v>
      </c>
      <c r="C2670" s="93">
        <v>0</v>
      </c>
      <c r="D2670" s="93">
        <v>110744</v>
      </c>
      <c r="E2670" s="93">
        <v>0</v>
      </c>
    </row>
    <row r="2671" spans="2:5">
      <c r="B2671" s="121" t="s">
        <v>646</v>
      </c>
      <c r="C2671" s="93">
        <v>0</v>
      </c>
      <c r="D2671" s="93">
        <v>100000000</v>
      </c>
      <c r="E2671" s="93">
        <v>100000000</v>
      </c>
    </row>
    <row r="2672" spans="2:5">
      <c r="B2672" s="123" t="s">
        <v>1148</v>
      </c>
      <c r="C2672" s="93">
        <v>0</v>
      </c>
      <c r="D2672" s="93">
        <v>100000000</v>
      </c>
      <c r="E2672" s="93">
        <v>100000000</v>
      </c>
    </row>
    <row r="2673" spans="2:5">
      <c r="B2673" s="121" t="s">
        <v>3358</v>
      </c>
      <c r="C2673" s="93">
        <v>300000000</v>
      </c>
      <c r="D2673" s="93">
        <v>0</v>
      </c>
      <c r="E2673" s="93">
        <v>0</v>
      </c>
    </row>
    <row r="2674" spans="2:5">
      <c r="B2674" s="123" t="s">
        <v>1156</v>
      </c>
      <c r="C2674" s="93">
        <v>300000000</v>
      </c>
      <c r="D2674" s="93">
        <v>0</v>
      </c>
      <c r="E2674" s="93">
        <v>0</v>
      </c>
    </row>
    <row r="2675" spans="2:5">
      <c r="B2675" s="121" t="s">
        <v>652</v>
      </c>
      <c r="C2675" s="93">
        <v>175124488</v>
      </c>
      <c r="D2675" s="93">
        <v>0</v>
      </c>
      <c r="E2675" s="93">
        <v>0</v>
      </c>
    </row>
    <row r="2676" spans="2:5">
      <c r="B2676" s="123" t="s">
        <v>1154</v>
      </c>
      <c r="C2676" s="93">
        <v>175124488</v>
      </c>
      <c r="D2676" s="93">
        <v>0</v>
      </c>
      <c r="E2676" s="93">
        <v>0</v>
      </c>
    </row>
    <row r="2677" spans="2:5">
      <c r="B2677" s="121" t="s">
        <v>654</v>
      </c>
      <c r="C2677" s="93">
        <v>282744397</v>
      </c>
      <c r="D2677" s="93">
        <v>0</v>
      </c>
      <c r="E2677" s="93">
        <v>0</v>
      </c>
    </row>
    <row r="2678" spans="2:5">
      <c r="B2678" s="123" t="s">
        <v>1157</v>
      </c>
      <c r="C2678" s="93">
        <v>282744397</v>
      </c>
      <c r="D2678" s="93">
        <v>0</v>
      </c>
      <c r="E2678" s="93">
        <v>0</v>
      </c>
    </row>
    <row r="2679" spans="2:5">
      <c r="B2679" s="120" t="s">
        <v>290</v>
      </c>
      <c r="C2679" s="108">
        <v>113900000</v>
      </c>
      <c r="D2679" s="108">
        <v>11230000</v>
      </c>
      <c r="E2679" s="108">
        <v>0</v>
      </c>
    </row>
    <row r="2680" spans="2:5">
      <c r="B2680" s="121" t="s">
        <v>288</v>
      </c>
      <c r="C2680" s="93">
        <v>113900000</v>
      </c>
      <c r="D2680" s="93">
        <v>11230000</v>
      </c>
      <c r="E2680" s="93">
        <v>0</v>
      </c>
    </row>
    <row r="2681" spans="2:5">
      <c r="B2681" s="123" t="s">
        <v>1158</v>
      </c>
      <c r="C2681" s="93">
        <v>113900000</v>
      </c>
      <c r="D2681" s="93">
        <v>11230000</v>
      </c>
      <c r="E2681" s="93">
        <v>0</v>
      </c>
    </row>
    <row r="2682" spans="2:5">
      <c r="B2682" s="122" t="s">
        <v>655</v>
      </c>
      <c r="C2682" s="93">
        <v>196818803</v>
      </c>
      <c r="D2682" s="93">
        <v>679780105.71000004</v>
      </c>
      <c r="E2682" s="93">
        <v>579476483.79000008</v>
      </c>
    </row>
    <row r="2683" spans="2:5">
      <c r="B2683" s="120" t="s">
        <v>287</v>
      </c>
      <c r="C2683" s="108">
        <v>196818803</v>
      </c>
      <c r="D2683" s="108">
        <v>294780105.70999998</v>
      </c>
      <c r="E2683" s="108">
        <v>199425843.38000003</v>
      </c>
    </row>
    <row r="2684" spans="2:5">
      <c r="B2684" s="121" t="s">
        <v>2435</v>
      </c>
      <c r="C2684" s="93">
        <v>0</v>
      </c>
      <c r="D2684" s="93">
        <v>5453832</v>
      </c>
      <c r="E2684" s="93">
        <v>5453831.5999999996</v>
      </c>
    </row>
    <row r="2685" spans="2:5">
      <c r="B2685" s="123" t="s">
        <v>2436</v>
      </c>
      <c r="C2685" s="93">
        <v>0</v>
      </c>
      <c r="D2685" s="93">
        <v>5453832</v>
      </c>
      <c r="E2685" s="93">
        <v>5453831.5999999996</v>
      </c>
    </row>
    <row r="2686" spans="2:5">
      <c r="B2686" s="121" t="s">
        <v>656</v>
      </c>
      <c r="C2686" s="93">
        <v>2115619</v>
      </c>
      <c r="D2686" s="93">
        <v>1715619</v>
      </c>
      <c r="E2686" s="93">
        <v>750295.22</v>
      </c>
    </row>
    <row r="2687" spans="2:5">
      <c r="B2687" s="123" t="s">
        <v>1159</v>
      </c>
      <c r="C2687" s="93">
        <v>2115619</v>
      </c>
      <c r="D2687" s="93">
        <v>1715619</v>
      </c>
      <c r="E2687" s="93">
        <v>750295.22</v>
      </c>
    </row>
    <row r="2688" spans="2:5">
      <c r="B2688" s="121" t="s">
        <v>2437</v>
      </c>
      <c r="C2688" s="93">
        <v>0</v>
      </c>
      <c r="D2688" s="93">
        <v>5456390.6900000004</v>
      </c>
      <c r="E2688" s="93">
        <v>0</v>
      </c>
    </row>
    <row r="2689" spans="2:5">
      <c r="B2689" s="123" t="s">
        <v>2438</v>
      </c>
      <c r="C2689" s="93">
        <v>0</v>
      </c>
      <c r="D2689" s="93">
        <v>5456390.6900000004</v>
      </c>
      <c r="E2689" s="93">
        <v>0</v>
      </c>
    </row>
    <row r="2690" spans="2:5">
      <c r="B2690" s="121" t="s">
        <v>2439</v>
      </c>
      <c r="C2690" s="93">
        <v>0</v>
      </c>
      <c r="D2690" s="93">
        <v>2812264.67</v>
      </c>
      <c r="E2690" s="93">
        <v>0</v>
      </c>
    </row>
    <row r="2691" spans="2:5">
      <c r="B2691" s="123" t="s">
        <v>2440</v>
      </c>
      <c r="C2691" s="93">
        <v>0</v>
      </c>
      <c r="D2691" s="93">
        <v>2812264.67</v>
      </c>
      <c r="E2691" s="93">
        <v>0</v>
      </c>
    </row>
    <row r="2692" spans="2:5">
      <c r="B2692" s="121" t="s">
        <v>3359</v>
      </c>
      <c r="C2692" s="93">
        <v>0</v>
      </c>
      <c r="D2692" s="93">
        <v>2812264.67</v>
      </c>
      <c r="E2692" s="93">
        <v>0</v>
      </c>
    </row>
    <row r="2693" spans="2:5">
      <c r="B2693" s="123" t="s">
        <v>2441</v>
      </c>
      <c r="C2693" s="93">
        <v>0</v>
      </c>
      <c r="D2693" s="93">
        <v>2812264.67</v>
      </c>
      <c r="E2693" s="93">
        <v>0</v>
      </c>
    </row>
    <row r="2694" spans="2:5">
      <c r="B2694" s="121" t="s">
        <v>2442</v>
      </c>
      <c r="C2694" s="93">
        <v>0</v>
      </c>
      <c r="D2694" s="93">
        <v>2812264.67</v>
      </c>
      <c r="E2694" s="93">
        <v>0</v>
      </c>
    </row>
    <row r="2695" spans="2:5">
      <c r="B2695" s="123" t="s">
        <v>2443</v>
      </c>
      <c r="C2695" s="93">
        <v>0</v>
      </c>
      <c r="D2695" s="93">
        <v>2812264.67</v>
      </c>
      <c r="E2695" s="93">
        <v>0</v>
      </c>
    </row>
    <row r="2696" spans="2:5">
      <c r="B2696" s="121" t="s">
        <v>2444</v>
      </c>
      <c r="C2696" s="93">
        <v>0</v>
      </c>
      <c r="D2696" s="93">
        <v>1688874.38</v>
      </c>
      <c r="E2696" s="93">
        <v>0</v>
      </c>
    </row>
    <row r="2697" spans="2:5">
      <c r="B2697" s="123" t="s">
        <v>2445</v>
      </c>
      <c r="C2697" s="93">
        <v>0</v>
      </c>
      <c r="D2697" s="93">
        <v>1688874.38</v>
      </c>
      <c r="E2697" s="93">
        <v>0</v>
      </c>
    </row>
    <row r="2698" spans="2:5">
      <c r="B2698" s="121" t="s">
        <v>3360</v>
      </c>
      <c r="C2698" s="93">
        <v>0</v>
      </c>
      <c r="D2698" s="93">
        <v>15666829.59</v>
      </c>
      <c r="E2698" s="93">
        <v>15666829</v>
      </c>
    </row>
    <row r="2699" spans="2:5">
      <c r="B2699" s="123" t="s">
        <v>3102</v>
      </c>
      <c r="C2699" s="93">
        <v>0</v>
      </c>
      <c r="D2699" s="93">
        <v>15666829.59</v>
      </c>
      <c r="E2699" s="93">
        <v>15666829</v>
      </c>
    </row>
    <row r="2700" spans="2:5">
      <c r="B2700" s="121" t="s">
        <v>2446</v>
      </c>
      <c r="C2700" s="93">
        <v>0</v>
      </c>
      <c r="D2700" s="93">
        <v>1688874.38</v>
      </c>
      <c r="E2700" s="93">
        <v>0</v>
      </c>
    </row>
    <row r="2701" spans="2:5">
      <c r="B2701" s="123" t="s">
        <v>2447</v>
      </c>
      <c r="C2701" s="93">
        <v>0</v>
      </c>
      <c r="D2701" s="93">
        <v>1688874.38</v>
      </c>
      <c r="E2701" s="93">
        <v>0</v>
      </c>
    </row>
    <row r="2702" spans="2:5">
      <c r="B2702" s="121" t="s">
        <v>2448</v>
      </c>
      <c r="C2702" s="93">
        <v>0</v>
      </c>
      <c r="D2702" s="93">
        <v>5456391.3700000001</v>
      </c>
      <c r="E2702" s="93">
        <v>0</v>
      </c>
    </row>
    <row r="2703" spans="2:5">
      <c r="B2703" s="123" t="s">
        <v>2449</v>
      </c>
      <c r="C2703" s="93">
        <v>0</v>
      </c>
      <c r="D2703" s="93">
        <v>5456391.3700000001</v>
      </c>
      <c r="E2703" s="93">
        <v>0</v>
      </c>
    </row>
    <row r="2704" spans="2:5">
      <c r="B2704" s="121" t="s">
        <v>3509</v>
      </c>
      <c r="C2704" s="93">
        <v>0</v>
      </c>
      <c r="D2704" s="93">
        <v>35969205.990000002</v>
      </c>
      <c r="E2704" s="93">
        <v>18347404.629999999</v>
      </c>
    </row>
    <row r="2705" spans="2:5">
      <c r="B2705" s="123" t="s">
        <v>3510</v>
      </c>
      <c r="C2705" s="93">
        <v>0</v>
      </c>
      <c r="D2705" s="93">
        <v>35969205.990000002</v>
      </c>
      <c r="E2705" s="93">
        <v>18347404.629999999</v>
      </c>
    </row>
    <row r="2706" spans="2:5">
      <c r="B2706" s="121" t="s">
        <v>2450</v>
      </c>
      <c r="C2706" s="93">
        <v>0</v>
      </c>
      <c r="D2706" s="93">
        <v>1688874.38</v>
      </c>
      <c r="E2706" s="93">
        <v>0</v>
      </c>
    </row>
    <row r="2707" spans="2:5">
      <c r="B2707" s="123" t="s">
        <v>2451</v>
      </c>
      <c r="C2707" s="93">
        <v>0</v>
      </c>
      <c r="D2707" s="93">
        <v>1688874.38</v>
      </c>
      <c r="E2707" s="93">
        <v>0</v>
      </c>
    </row>
    <row r="2708" spans="2:5">
      <c r="B2708" s="121" t="s">
        <v>2452</v>
      </c>
      <c r="C2708" s="93">
        <v>0</v>
      </c>
      <c r="D2708" s="93">
        <v>2812264.67</v>
      </c>
      <c r="E2708" s="93">
        <v>0</v>
      </c>
    </row>
    <row r="2709" spans="2:5">
      <c r="B2709" s="123" t="s">
        <v>2453</v>
      </c>
      <c r="C2709" s="93">
        <v>0</v>
      </c>
      <c r="D2709" s="93">
        <v>2812264.67</v>
      </c>
      <c r="E2709" s="93">
        <v>0</v>
      </c>
    </row>
    <row r="2710" spans="2:5">
      <c r="B2710" s="121" t="s">
        <v>2454</v>
      </c>
      <c r="C2710" s="93">
        <v>0</v>
      </c>
      <c r="D2710" s="93">
        <v>2812264.67</v>
      </c>
      <c r="E2710" s="93">
        <v>0</v>
      </c>
    </row>
    <row r="2711" spans="2:5">
      <c r="B2711" s="123" t="s">
        <v>2455</v>
      </c>
      <c r="C2711" s="93">
        <v>0</v>
      </c>
      <c r="D2711" s="93">
        <v>2812264.67</v>
      </c>
      <c r="E2711" s="93">
        <v>0</v>
      </c>
    </row>
    <row r="2712" spans="2:5">
      <c r="B2712" s="121" t="s">
        <v>657</v>
      </c>
      <c r="C2712" s="93">
        <v>173769725</v>
      </c>
      <c r="D2712" s="93">
        <v>92404892</v>
      </c>
      <c r="E2712" s="93">
        <v>92404892</v>
      </c>
    </row>
    <row r="2713" spans="2:5">
      <c r="B2713" s="123" t="s">
        <v>1160</v>
      </c>
      <c r="C2713" s="93">
        <v>173769725</v>
      </c>
      <c r="D2713" s="93">
        <v>92404892</v>
      </c>
      <c r="E2713" s="93">
        <v>92404892</v>
      </c>
    </row>
    <row r="2714" spans="2:5">
      <c r="B2714" s="121" t="s">
        <v>658</v>
      </c>
      <c r="C2714" s="93">
        <v>2999337</v>
      </c>
      <c r="D2714" s="93">
        <v>33822248</v>
      </c>
      <c r="E2714" s="93">
        <v>9196355.0199999996</v>
      </c>
    </row>
    <row r="2715" spans="2:5">
      <c r="B2715" s="123" t="s">
        <v>1161</v>
      </c>
      <c r="C2715" s="93">
        <v>2999337</v>
      </c>
      <c r="D2715" s="93">
        <v>33822248</v>
      </c>
      <c r="E2715" s="93">
        <v>9196355.0199999996</v>
      </c>
    </row>
    <row r="2716" spans="2:5">
      <c r="B2716" s="121" t="s">
        <v>659</v>
      </c>
      <c r="C2716" s="93">
        <v>9866683</v>
      </c>
      <c r="D2716" s="93">
        <v>7816018.7999999998</v>
      </c>
      <c r="E2716" s="93">
        <v>6617819.7699999996</v>
      </c>
    </row>
    <row r="2717" spans="2:5">
      <c r="B2717" s="123" t="s">
        <v>1162</v>
      </c>
      <c r="C2717" s="93">
        <v>9866683</v>
      </c>
      <c r="D2717" s="93">
        <v>7816018.7999999998</v>
      </c>
      <c r="E2717" s="93">
        <v>6617819.7699999996</v>
      </c>
    </row>
    <row r="2718" spans="2:5">
      <c r="B2718" s="121" t="s">
        <v>660</v>
      </c>
      <c r="C2718" s="93">
        <v>3123819</v>
      </c>
      <c r="D2718" s="93">
        <v>50000</v>
      </c>
      <c r="E2718" s="93">
        <v>0</v>
      </c>
    </row>
    <row r="2719" spans="2:5">
      <c r="B2719" s="123" t="s">
        <v>1163</v>
      </c>
      <c r="C2719" s="93">
        <v>3123819</v>
      </c>
      <c r="D2719" s="93">
        <v>50000</v>
      </c>
      <c r="E2719" s="93">
        <v>0</v>
      </c>
    </row>
    <row r="2720" spans="2:5">
      <c r="B2720" s="121" t="s">
        <v>2906</v>
      </c>
      <c r="C2720" s="93">
        <v>0</v>
      </c>
      <c r="D2720" s="93">
        <v>2388860.83</v>
      </c>
      <c r="E2720" s="93">
        <v>1852383.58</v>
      </c>
    </row>
    <row r="2721" spans="2:5">
      <c r="B2721" s="123" t="s">
        <v>2907</v>
      </c>
      <c r="C2721" s="93">
        <v>0</v>
      </c>
      <c r="D2721" s="93">
        <v>2388860.83</v>
      </c>
      <c r="E2721" s="93">
        <v>1852383.58</v>
      </c>
    </row>
    <row r="2722" spans="2:5">
      <c r="B2722" s="121" t="s">
        <v>1468</v>
      </c>
      <c r="C2722" s="93">
        <v>0</v>
      </c>
      <c r="D2722" s="93">
        <v>55000000</v>
      </c>
      <c r="E2722" s="93">
        <v>34750122.189999998</v>
      </c>
    </row>
    <row r="2723" spans="2:5">
      <c r="B2723" s="123" t="s">
        <v>1469</v>
      </c>
      <c r="C2723" s="93">
        <v>0</v>
      </c>
      <c r="D2723" s="93">
        <v>55000000</v>
      </c>
      <c r="E2723" s="93">
        <v>34750122.189999998</v>
      </c>
    </row>
    <row r="2724" spans="2:5">
      <c r="B2724" s="121" t="s">
        <v>661</v>
      </c>
      <c r="C2724" s="93">
        <v>4943620</v>
      </c>
      <c r="D2724" s="93">
        <v>14451870.950000001</v>
      </c>
      <c r="E2724" s="93">
        <v>14385910.369999999</v>
      </c>
    </row>
    <row r="2725" spans="2:5">
      <c r="B2725" s="123" t="s">
        <v>1164</v>
      </c>
      <c r="C2725" s="93">
        <v>4943620</v>
      </c>
      <c r="D2725" s="93">
        <v>14451870.950000001</v>
      </c>
      <c r="E2725" s="93">
        <v>14385910.369999999</v>
      </c>
    </row>
    <row r="2726" spans="2:5">
      <c r="B2726" s="120" t="s">
        <v>304</v>
      </c>
      <c r="C2726" s="108">
        <v>0</v>
      </c>
      <c r="D2726" s="108">
        <v>385000000</v>
      </c>
      <c r="E2726" s="108">
        <v>380050640.41000003</v>
      </c>
    </row>
    <row r="2727" spans="2:5">
      <c r="B2727" s="121" t="s">
        <v>1387</v>
      </c>
      <c r="C2727" s="93">
        <v>0</v>
      </c>
      <c r="D2727" s="93">
        <v>385000000</v>
      </c>
      <c r="E2727" s="93">
        <v>380050640.41000003</v>
      </c>
    </row>
    <row r="2728" spans="2:5">
      <c r="B2728" s="123" t="s">
        <v>1388</v>
      </c>
      <c r="C2728" s="93">
        <v>0</v>
      </c>
      <c r="D2728" s="93">
        <v>385000000</v>
      </c>
      <c r="E2728" s="93">
        <v>380050640.41000003</v>
      </c>
    </row>
    <row r="2729" spans="2:5">
      <c r="B2729" s="122" t="s">
        <v>301</v>
      </c>
      <c r="C2729" s="93">
        <v>642352396</v>
      </c>
      <c r="D2729" s="93">
        <v>651408317.28000009</v>
      </c>
      <c r="E2729" s="93">
        <v>557927308.48000002</v>
      </c>
    </row>
    <row r="2730" spans="2:5">
      <c r="B2730" s="120" t="s">
        <v>287</v>
      </c>
      <c r="C2730" s="108">
        <v>642352396</v>
      </c>
      <c r="D2730" s="108">
        <v>651408317.28000009</v>
      </c>
      <c r="E2730" s="108">
        <v>557927308.48000002</v>
      </c>
    </row>
    <row r="2731" spans="2:5">
      <c r="B2731" s="121" t="s">
        <v>2456</v>
      </c>
      <c r="C2731" s="93">
        <v>0</v>
      </c>
      <c r="D2731" s="93">
        <v>2812264.67</v>
      </c>
      <c r="E2731" s="93">
        <v>0</v>
      </c>
    </row>
    <row r="2732" spans="2:5">
      <c r="B2732" s="123" t="s">
        <v>2457</v>
      </c>
      <c r="C2732" s="93">
        <v>0</v>
      </c>
      <c r="D2732" s="93">
        <v>2812264.67</v>
      </c>
      <c r="E2732" s="93">
        <v>0</v>
      </c>
    </row>
    <row r="2733" spans="2:5">
      <c r="B2733" s="121" t="s">
        <v>2458</v>
      </c>
      <c r="C2733" s="93">
        <v>0</v>
      </c>
      <c r="D2733" s="93">
        <v>1688874.38</v>
      </c>
      <c r="E2733" s="93">
        <v>0</v>
      </c>
    </row>
    <row r="2734" spans="2:5">
      <c r="B2734" s="123" t="s">
        <v>2459</v>
      </c>
      <c r="C2734" s="93">
        <v>0</v>
      </c>
      <c r="D2734" s="93">
        <v>1688874.38</v>
      </c>
      <c r="E2734" s="93">
        <v>0</v>
      </c>
    </row>
    <row r="2735" spans="2:5">
      <c r="B2735" s="121" t="s">
        <v>2460</v>
      </c>
      <c r="C2735" s="93">
        <v>0</v>
      </c>
      <c r="D2735" s="93">
        <v>2812264.67</v>
      </c>
      <c r="E2735" s="93">
        <v>0</v>
      </c>
    </row>
    <row r="2736" spans="2:5">
      <c r="B2736" s="123" t="s">
        <v>2461</v>
      </c>
      <c r="C2736" s="93">
        <v>0</v>
      </c>
      <c r="D2736" s="93">
        <v>2812264.67</v>
      </c>
      <c r="E2736" s="93">
        <v>0</v>
      </c>
    </row>
    <row r="2737" spans="2:5">
      <c r="B2737" s="121" t="s">
        <v>662</v>
      </c>
      <c r="C2737" s="93">
        <v>2466670</v>
      </c>
      <c r="D2737" s="93">
        <v>0</v>
      </c>
      <c r="E2737" s="93">
        <v>0</v>
      </c>
    </row>
    <row r="2738" spans="2:5">
      <c r="B2738" s="123" t="s">
        <v>1165</v>
      </c>
      <c r="C2738" s="93">
        <v>2466670</v>
      </c>
      <c r="D2738" s="93">
        <v>0</v>
      </c>
      <c r="E2738" s="93">
        <v>0</v>
      </c>
    </row>
    <row r="2739" spans="2:5">
      <c r="B2739" s="121" t="s">
        <v>3361</v>
      </c>
      <c r="C2739" s="93">
        <v>0</v>
      </c>
      <c r="D2739" s="93">
        <v>1688874.38</v>
      </c>
      <c r="E2739" s="93">
        <v>0</v>
      </c>
    </row>
    <row r="2740" spans="2:5">
      <c r="B2740" s="123" t="s">
        <v>2462</v>
      </c>
      <c r="C2740" s="93">
        <v>0</v>
      </c>
      <c r="D2740" s="93">
        <v>1688874.38</v>
      </c>
      <c r="E2740" s="93">
        <v>0</v>
      </c>
    </row>
    <row r="2741" spans="2:5">
      <c r="B2741" s="121" t="s">
        <v>2463</v>
      </c>
      <c r="C2741" s="93">
        <v>0</v>
      </c>
      <c r="D2741" s="93">
        <v>3132981.3499999996</v>
      </c>
      <c r="E2741" s="93">
        <v>0</v>
      </c>
    </row>
    <row r="2742" spans="2:5">
      <c r="B2742" s="123" t="s">
        <v>2464</v>
      </c>
      <c r="C2742" s="93">
        <v>0</v>
      </c>
      <c r="D2742" s="93">
        <v>3132981.3499999996</v>
      </c>
      <c r="E2742" s="93">
        <v>0</v>
      </c>
    </row>
    <row r="2743" spans="2:5">
      <c r="B2743" s="121" t="s">
        <v>2465</v>
      </c>
      <c r="C2743" s="93">
        <v>0</v>
      </c>
      <c r="D2743" s="93">
        <v>5456390.6900000004</v>
      </c>
      <c r="E2743" s="93">
        <v>0</v>
      </c>
    </row>
    <row r="2744" spans="2:5">
      <c r="B2744" s="123" t="s">
        <v>2466</v>
      </c>
      <c r="C2744" s="93">
        <v>0</v>
      </c>
      <c r="D2744" s="93">
        <v>5456390.6900000004</v>
      </c>
      <c r="E2744" s="93">
        <v>0</v>
      </c>
    </row>
    <row r="2745" spans="2:5">
      <c r="B2745" s="121" t="s">
        <v>2467</v>
      </c>
      <c r="C2745" s="93">
        <v>0</v>
      </c>
      <c r="D2745" s="93">
        <v>3132981.3499999996</v>
      </c>
      <c r="E2745" s="93">
        <v>0</v>
      </c>
    </row>
    <row r="2746" spans="2:5">
      <c r="B2746" s="123" t="s">
        <v>2468</v>
      </c>
      <c r="C2746" s="93">
        <v>0</v>
      </c>
      <c r="D2746" s="93">
        <v>3132981.3499999996</v>
      </c>
      <c r="E2746" s="93">
        <v>0</v>
      </c>
    </row>
    <row r="2747" spans="2:5">
      <c r="B2747" s="121" t="s">
        <v>2469</v>
      </c>
      <c r="C2747" s="93">
        <v>0</v>
      </c>
      <c r="D2747" s="93">
        <v>1196344.2</v>
      </c>
      <c r="E2747" s="93">
        <v>0</v>
      </c>
    </row>
    <row r="2748" spans="2:5">
      <c r="B2748" s="123" t="s">
        <v>2470</v>
      </c>
      <c r="C2748" s="93">
        <v>0</v>
      </c>
      <c r="D2748" s="93">
        <v>1196344.2</v>
      </c>
      <c r="E2748" s="93">
        <v>0</v>
      </c>
    </row>
    <row r="2749" spans="2:5">
      <c r="B2749" s="121" t="s">
        <v>2471</v>
      </c>
      <c r="C2749" s="93">
        <v>0</v>
      </c>
      <c r="D2749" s="93">
        <v>1196344.2</v>
      </c>
      <c r="E2749" s="93">
        <v>0</v>
      </c>
    </row>
    <row r="2750" spans="2:5">
      <c r="B2750" s="123" t="s">
        <v>2472</v>
      </c>
      <c r="C2750" s="93">
        <v>0</v>
      </c>
      <c r="D2750" s="93">
        <v>1196344.2</v>
      </c>
      <c r="E2750" s="93">
        <v>0</v>
      </c>
    </row>
    <row r="2751" spans="2:5">
      <c r="B2751" s="121" t="s">
        <v>2473</v>
      </c>
      <c r="C2751" s="93">
        <v>0</v>
      </c>
      <c r="D2751" s="93">
        <v>5456391.3700000001</v>
      </c>
      <c r="E2751" s="93">
        <v>0</v>
      </c>
    </row>
    <row r="2752" spans="2:5">
      <c r="B2752" s="123" t="s">
        <v>2474</v>
      </c>
      <c r="C2752" s="93">
        <v>0</v>
      </c>
      <c r="D2752" s="93">
        <v>5456391.3700000001</v>
      </c>
      <c r="E2752" s="93">
        <v>0</v>
      </c>
    </row>
    <row r="2753" spans="2:5">
      <c r="B2753" s="121" t="s">
        <v>2475</v>
      </c>
      <c r="C2753" s="93">
        <v>0</v>
      </c>
      <c r="D2753" s="93">
        <v>2812264.67</v>
      </c>
      <c r="E2753" s="93">
        <v>0</v>
      </c>
    </row>
    <row r="2754" spans="2:5">
      <c r="B2754" s="123" t="s">
        <v>2476</v>
      </c>
      <c r="C2754" s="93">
        <v>0</v>
      </c>
      <c r="D2754" s="93">
        <v>2812264.67</v>
      </c>
      <c r="E2754" s="93">
        <v>0</v>
      </c>
    </row>
    <row r="2755" spans="2:5">
      <c r="B2755" s="121" t="s">
        <v>2477</v>
      </c>
      <c r="C2755" s="93">
        <v>0</v>
      </c>
      <c r="D2755" s="93">
        <v>2812264.67</v>
      </c>
      <c r="E2755" s="93">
        <v>0</v>
      </c>
    </row>
    <row r="2756" spans="2:5">
      <c r="B2756" s="123" t="s">
        <v>2478</v>
      </c>
      <c r="C2756" s="93">
        <v>0</v>
      </c>
      <c r="D2756" s="93">
        <v>2812264.67</v>
      </c>
      <c r="E2756" s="93">
        <v>0</v>
      </c>
    </row>
    <row r="2757" spans="2:5">
      <c r="B2757" s="121" t="s">
        <v>2479</v>
      </c>
      <c r="C2757" s="93">
        <v>0</v>
      </c>
      <c r="D2757" s="93">
        <v>1688874.38</v>
      </c>
      <c r="E2757" s="93">
        <v>0</v>
      </c>
    </row>
    <row r="2758" spans="2:5">
      <c r="B2758" s="123" t="s">
        <v>2480</v>
      </c>
      <c r="C2758" s="93">
        <v>0</v>
      </c>
      <c r="D2758" s="93">
        <v>1688874.38</v>
      </c>
      <c r="E2758" s="93">
        <v>0</v>
      </c>
    </row>
    <row r="2759" spans="2:5">
      <c r="B2759" s="121" t="s">
        <v>2481</v>
      </c>
      <c r="C2759" s="93">
        <v>0</v>
      </c>
      <c r="D2759" s="93">
        <v>2812264.67</v>
      </c>
      <c r="E2759" s="93">
        <v>0</v>
      </c>
    </row>
    <row r="2760" spans="2:5">
      <c r="B2760" s="123" t="s">
        <v>2482</v>
      </c>
      <c r="C2760" s="93">
        <v>0</v>
      </c>
      <c r="D2760" s="93">
        <v>2812264.67</v>
      </c>
      <c r="E2760" s="93">
        <v>0</v>
      </c>
    </row>
    <row r="2761" spans="2:5">
      <c r="B2761" s="121" t="s">
        <v>663</v>
      </c>
      <c r="C2761" s="93">
        <v>2115619</v>
      </c>
      <c r="D2761" s="93">
        <v>8618379.7799999993</v>
      </c>
      <c r="E2761" s="93">
        <v>8618378.7799999993</v>
      </c>
    </row>
    <row r="2762" spans="2:5">
      <c r="B2762" s="123" t="s">
        <v>1166</v>
      </c>
      <c r="C2762" s="93">
        <v>2115619</v>
      </c>
      <c r="D2762" s="93">
        <v>8618379.7799999993</v>
      </c>
      <c r="E2762" s="93">
        <v>8618378.7799999993</v>
      </c>
    </row>
    <row r="2763" spans="2:5">
      <c r="B2763" s="121" t="s">
        <v>2483</v>
      </c>
      <c r="C2763" s="93">
        <v>0</v>
      </c>
      <c r="D2763" s="93">
        <v>2812264.67</v>
      </c>
      <c r="E2763" s="93">
        <v>0</v>
      </c>
    </row>
    <row r="2764" spans="2:5">
      <c r="B2764" s="123" t="s">
        <v>2484</v>
      </c>
      <c r="C2764" s="93">
        <v>0</v>
      </c>
      <c r="D2764" s="93">
        <v>2812264.67</v>
      </c>
      <c r="E2764" s="93">
        <v>0</v>
      </c>
    </row>
    <row r="2765" spans="2:5">
      <c r="B2765" s="121" t="s">
        <v>2485</v>
      </c>
      <c r="C2765" s="93">
        <v>0</v>
      </c>
      <c r="D2765" s="93">
        <v>2812264.67</v>
      </c>
      <c r="E2765" s="93">
        <v>0</v>
      </c>
    </row>
    <row r="2766" spans="2:5">
      <c r="B2766" s="123" t="s">
        <v>2486</v>
      </c>
      <c r="C2766" s="93">
        <v>0</v>
      </c>
      <c r="D2766" s="93">
        <v>2812264.67</v>
      </c>
      <c r="E2766" s="93">
        <v>0</v>
      </c>
    </row>
    <row r="2767" spans="2:5">
      <c r="B2767" s="121" t="s">
        <v>2487</v>
      </c>
      <c r="C2767" s="93">
        <v>0</v>
      </c>
      <c r="D2767" s="93">
        <v>2812264.67</v>
      </c>
      <c r="E2767" s="93">
        <v>0</v>
      </c>
    </row>
    <row r="2768" spans="2:5">
      <c r="B2768" s="123" t="s">
        <v>2488</v>
      </c>
      <c r="C2768" s="93">
        <v>0</v>
      </c>
      <c r="D2768" s="93">
        <v>2812264.67</v>
      </c>
      <c r="E2768" s="93">
        <v>0</v>
      </c>
    </row>
    <row r="2769" spans="2:5">
      <c r="B2769" s="121" t="s">
        <v>3362</v>
      </c>
      <c r="C2769" s="93">
        <v>0</v>
      </c>
      <c r="D2769" s="93">
        <v>2812264.67</v>
      </c>
      <c r="E2769" s="93">
        <v>0</v>
      </c>
    </row>
    <row r="2770" spans="2:5">
      <c r="B2770" s="123" t="s">
        <v>2489</v>
      </c>
      <c r="C2770" s="93">
        <v>0</v>
      </c>
      <c r="D2770" s="93">
        <v>2812264.67</v>
      </c>
      <c r="E2770" s="93">
        <v>0</v>
      </c>
    </row>
    <row r="2771" spans="2:5">
      <c r="B2771" s="121" t="s">
        <v>664</v>
      </c>
      <c r="C2771" s="93">
        <v>29000000</v>
      </c>
      <c r="D2771" s="93">
        <v>0</v>
      </c>
      <c r="E2771" s="93">
        <v>0</v>
      </c>
    </row>
    <row r="2772" spans="2:5">
      <c r="B2772" s="123" t="s">
        <v>1167</v>
      </c>
      <c r="C2772" s="93">
        <v>29000000</v>
      </c>
      <c r="D2772" s="93">
        <v>0</v>
      </c>
      <c r="E2772" s="93">
        <v>0</v>
      </c>
    </row>
    <row r="2773" spans="2:5">
      <c r="B2773" s="121" t="s">
        <v>3363</v>
      </c>
      <c r="C2773" s="93">
        <v>0</v>
      </c>
      <c r="D2773" s="93">
        <v>2812264.67</v>
      </c>
      <c r="E2773" s="93">
        <v>0</v>
      </c>
    </row>
    <row r="2774" spans="2:5">
      <c r="B2774" s="123" t="s">
        <v>2490</v>
      </c>
      <c r="C2774" s="93">
        <v>0</v>
      </c>
      <c r="D2774" s="93">
        <v>2812264.67</v>
      </c>
      <c r="E2774" s="93">
        <v>0</v>
      </c>
    </row>
    <row r="2775" spans="2:5">
      <c r="B2775" s="121" t="s">
        <v>665</v>
      </c>
      <c r="C2775" s="93">
        <v>8693414</v>
      </c>
      <c r="D2775" s="93">
        <v>11172488.379999999</v>
      </c>
      <c r="E2775" s="93">
        <v>1347866.38</v>
      </c>
    </row>
    <row r="2776" spans="2:5">
      <c r="B2776" s="123" t="s">
        <v>1168</v>
      </c>
      <c r="C2776" s="93">
        <v>8693414</v>
      </c>
      <c r="D2776" s="93">
        <v>11172488.379999999</v>
      </c>
      <c r="E2776" s="93">
        <v>1347866.38</v>
      </c>
    </row>
    <row r="2777" spans="2:5">
      <c r="B2777" s="121" t="s">
        <v>666</v>
      </c>
      <c r="C2777" s="93">
        <v>94875610</v>
      </c>
      <c r="D2777" s="93">
        <v>83254403</v>
      </c>
      <c r="E2777" s="93">
        <v>82462920.750000015</v>
      </c>
    </row>
    <row r="2778" spans="2:5">
      <c r="B2778" s="123" t="s">
        <v>1169</v>
      </c>
      <c r="C2778" s="93">
        <v>94875610</v>
      </c>
      <c r="D2778" s="93">
        <v>83254403</v>
      </c>
      <c r="E2778" s="93">
        <v>82462920.750000015</v>
      </c>
    </row>
    <row r="2779" spans="2:5">
      <c r="B2779" s="121" t="s">
        <v>667</v>
      </c>
      <c r="C2779" s="93">
        <v>3615288</v>
      </c>
      <c r="D2779" s="93">
        <v>9742734</v>
      </c>
      <c r="E2779" s="93">
        <v>8971561.6199999992</v>
      </c>
    </row>
    <row r="2780" spans="2:5">
      <c r="B2780" s="123" t="s">
        <v>1170</v>
      </c>
      <c r="C2780" s="93">
        <v>3615288</v>
      </c>
      <c r="D2780" s="93">
        <v>9742734</v>
      </c>
      <c r="E2780" s="93">
        <v>8971561.6199999992</v>
      </c>
    </row>
    <row r="2781" spans="2:5">
      <c r="B2781" s="121" t="s">
        <v>668</v>
      </c>
      <c r="C2781" s="93">
        <v>56247488</v>
      </c>
      <c r="D2781" s="93">
        <v>0</v>
      </c>
      <c r="E2781" s="93">
        <v>0</v>
      </c>
    </row>
    <row r="2782" spans="2:5">
      <c r="B2782" s="123" t="s">
        <v>1171</v>
      </c>
      <c r="C2782" s="93">
        <v>56247488</v>
      </c>
      <c r="D2782" s="93">
        <v>0</v>
      </c>
      <c r="E2782" s="93">
        <v>0</v>
      </c>
    </row>
    <row r="2783" spans="2:5">
      <c r="B2783" s="121" t="s">
        <v>669</v>
      </c>
      <c r="C2783" s="93">
        <v>90165822</v>
      </c>
      <c r="D2783" s="93">
        <v>120761191.78</v>
      </c>
      <c r="E2783" s="93">
        <v>105658033.79000001</v>
      </c>
    </row>
    <row r="2784" spans="2:5">
      <c r="B2784" s="123" t="s">
        <v>1172</v>
      </c>
      <c r="C2784" s="93">
        <v>90165822</v>
      </c>
      <c r="D2784" s="93">
        <v>120761191.78</v>
      </c>
      <c r="E2784" s="93">
        <v>105658033.79000001</v>
      </c>
    </row>
    <row r="2785" spans="2:5">
      <c r="B2785" s="121" t="s">
        <v>670</v>
      </c>
      <c r="C2785" s="93">
        <v>9866683</v>
      </c>
      <c r="D2785" s="93">
        <v>7742820.9199999999</v>
      </c>
      <c r="E2785" s="93">
        <v>7742820.9199999999</v>
      </c>
    </row>
    <row r="2786" spans="2:5">
      <c r="B2786" s="123" t="s">
        <v>1173</v>
      </c>
      <c r="C2786" s="93">
        <v>9866683</v>
      </c>
      <c r="D2786" s="93">
        <v>7742820.9199999999</v>
      </c>
      <c r="E2786" s="93">
        <v>7742820.9199999999</v>
      </c>
    </row>
    <row r="2787" spans="2:5">
      <c r="B2787" s="121" t="s">
        <v>671</v>
      </c>
      <c r="C2787" s="93">
        <v>18742915</v>
      </c>
      <c r="D2787" s="93">
        <v>48292942</v>
      </c>
      <c r="E2787" s="93">
        <v>38515879.540000007</v>
      </c>
    </row>
    <row r="2788" spans="2:5">
      <c r="B2788" s="123" t="s">
        <v>1174</v>
      </c>
      <c r="C2788" s="93">
        <v>18742915</v>
      </c>
      <c r="D2788" s="93">
        <v>48292942</v>
      </c>
      <c r="E2788" s="93">
        <v>38515879.540000007</v>
      </c>
    </row>
    <row r="2789" spans="2:5">
      <c r="B2789" s="121" t="s">
        <v>672</v>
      </c>
      <c r="C2789" s="93">
        <v>222804317</v>
      </c>
      <c r="D2789" s="93">
        <v>118945718</v>
      </c>
      <c r="E2789" s="93">
        <v>114492911.68000001</v>
      </c>
    </row>
    <row r="2790" spans="2:5">
      <c r="B2790" s="123" t="s">
        <v>1175</v>
      </c>
      <c r="C2790" s="93">
        <v>222804317</v>
      </c>
      <c r="D2790" s="93">
        <v>118945718</v>
      </c>
      <c r="E2790" s="93">
        <v>114492911.68000001</v>
      </c>
    </row>
    <row r="2791" spans="2:5">
      <c r="B2791" s="121" t="s">
        <v>673</v>
      </c>
      <c r="C2791" s="93">
        <v>1241916</v>
      </c>
      <c r="D2791" s="93">
        <v>1</v>
      </c>
      <c r="E2791" s="93">
        <v>0</v>
      </c>
    </row>
    <row r="2792" spans="2:5">
      <c r="B2792" s="123" t="s">
        <v>1176</v>
      </c>
      <c r="C2792" s="93">
        <v>1241916</v>
      </c>
      <c r="D2792" s="93">
        <v>1</v>
      </c>
      <c r="E2792" s="93">
        <v>0</v>
      </c>
    </row>
    <row r="2793" spans="2:5">
      <c r="B2793" s="121" t="s">
        <v>674</v>
      </c>
      <c r="C2793" s="93">
        <v>102516654</v>
      </c>
      <c r="D2793" s="93">
        <v>190116935.42000002</v>
      </c>
      <c r="E2793" s="93">
        <v>190116935.02000001</v>
      </c>
    </row>
    <row r="2794" spans="2:5">
      <c r="B2794" s="123" t="s">
        <v>1177</v>
      </c>
      <c r="C2794" s="93">
        <v>102516654</v>
      </c>
      <c r="D2794" s="93">
        <v>190116935.42000002</v>
      </c>
      <c r="E2794" s="93">
        <v>190116935.02000001</v>
      </c>
    </row>
    <row r="2795" spans="2:5">
      <c r="B2795" s="120" t="s">
        <v>304</v>
      </c>
      <c r="C2795" s="108">
        <v>0</v>
      </c>
      <c r="D2795" s="108">
        <v>0</v>
      </c>
      <c r="E2795" s="108">
        <v>0</v>
      </c>
    </row>
    <row r="2796" spans="2:5">
      <c r="B2796" s="121" t="s">
        <v>668</v>
      </c>
      <c r="C2796" s="93">
        <v>0</v>
      </c>
      <c r="D2796" s="93">
        <v>0</v>
      </c>
      <c r="E2796" s="93">
        <v>0</v>
      </c>
    </row>
    <row r="2797" spans="2:5">
      <c r="B2797" s="123" t="s">
        <v>1171</v>
      </c>
      <c r="C2797" s="93">
        <v>0</v>
      </c>
      <c r="D2797" s="93">
        <v>0</v>
      </c>
      <c r="E2797" s="93">
        <v>0</v>
      </c>
    </row>
    <row r="2798" spans="2:5">
      <c r="B2798" s="122" t="s">
        <v>675</v>
      </c>
      <c r="C2798" s="93">
        <v>72214264</v>
      </c>
      <c r="D2798" s="93">
        <v>492906506.78000027</v>
      </c>
      <c r="E2798" s="93">
        <v>334096042.32999998</v>
      </c>
    </row>
    <row r="2799" spans="2:5">
      <c r="B2799" s="120" t="s">
        <v>287</v>
      </c>
      <c r="C2799" s="108">
        <v>72214264</v>
      </c>
      <c r="D2799" s="108">
        <v>477906506.78000027</v>
      </c>
      <c r="E2799" s="108">
        <v>319096042.51999998</v>
      </c>
    </row>
    <row r="2800" spans="2:5">
      <c r="B2800" s="121" t="s">
        <v>676</v>
      </c>
      <c r="C2800" s="93">
        <v>12495276</v>
      </c>
      <c r="D2800" s="93">
        <v>67666394</v>
      </c>
      <c r="E2800" s="93">
        <v>29952281.93</v>
      </c>
    </row>
    <row r="2801" spans="2:5">
      <c r="B2801" s="123" t="s">
        <v>1178</v>
      </c>
      <c r="C2801" s="93">
        <v>12495276</v>
      </c>
      <c r="D2801" s="93">
        <v>67666394</v>
      </c>
      <c r="E2801" s="93">
        <v>29952281.93</v>
      </c>
    </row>
    <row r="2802" spans="2:5">
      <c r="B2802" s="121" t="s">
        <v>677</v>
      </c>
      <c r="C2802" s="93">
        <v>791959</v>
      </c>
      <c r="D2802" s="93">
        <v>3563814.01</v>
      </c>
      <c r="E2802" s="93">
        <v>3090179.18</v>
      </c>
    </row>
    <row r="2803" spans="2:5">
      <c r="B2803" s="123" t="s">
        <v>1179</v>
      </c>
      <c r="C2803" s="93">
        <v>791959</v>
      </c>
      <c r="D2803" s="93">
        <v>3563814.01</v>
      </c>
      <c r="E2803" s="93">
        <v>3090179.18</v>
      </c>
    </row>
    <row r="2804" spans="2:5">
      <c r="B2804" s="121" t="s">
        <v>678</v>
      </c>
      <c r="C2804" s="93">
        <v>791959</v>
      </c>
      <c r="D2804" s="93">
        <v>3593168.01</v>
      </c>
      <c r="E2804" s="93">
        <v>3326818.09</v>
      </c>
    </row>
    <row r="2805" spans="2:5">
      <c r="B2805" s="123" t="s">
        <v>1180</v>
      </c>
      <c r="C2805" s="93">
        <v>791959</v>
      </c>
      <c r="D2805" s="93">
        <v>3593168.01</v>
      </c>
      <c r="E2805" s="93">
        <v>3326818.09</v>
      </c>
    </row>
    <row r="2806" spans="2:5">
      <c r="B2806" s="121" t="s">
        <v>679</v>
      </c>
      <c r="C2806" s="93">
        <v>2138193</v>
      </c>
      <c r="D2806" s="93">
        <v>9621866.9499999993</v>
      </c>
      <c r="E2806" s="93">
        <v>6823623.0599999996</v>
      </c>
    </row>
    <row r="2807" spans="2:5">
      <c r="B2807" s="123" t="s">
        <v>1181</v>
      </c>
      <c r="C2807" s="93">
        <v>2138193</v>
      </c>
      <c r="D2807" s="93">
        <v>9621866.9499999993</v>
      </c>
      <c r="E2807" s="93">
        <v>6823623.0599999996</v>
      </c>
    </row>
    <row r="2808" spans="2:5">
      <c r="B2808" s="121" t="s">
        <v>680</v>
      </c>
      <c r="C2808" s="93">
        <v>791959</v>
      </c>
      <c r="D2808" s="93">
        <v>3563814.01</v>
      </c>
      <c r="E2808" s="93">
        <v>712762.8</v>
      </c>
    </row>
    <row r="2809" spans="2:5">
      <c r="B2809" s="123" t="s">
        <v>1182</v>
      </c>
      <c r="C2809" s="93">
        <v>791959</v>
      </c>
      <c r="D2809" s="93">
        <v>3563814.01</v>
      </c>
      <c r="E2809" s="93">
        <v>712762.8</v>
      </c>
    </row>
    <row r="2810" spans="2:5">
      <c r="B2810" s="121" t="s">
        <v>681</v>
      </c>
      <c r="C2810" s="93">
        <v>2138193</v>
      </c>
      <c r="D2810" s="93">
        <v>7984476.0499999998</v>
      </c>
      <c r="E2810" s="93">
        <v>1951857.8</v>
      </c>
    </row>
    <row r="2811" spans="2:5">
      <c r="B2811" s="123" t="s">
        <v>1183</v>
      </c>
      <c r="C2811" s="93">
        <v>2138193</v>
      </c>
      <c r="D2811" s="93">
        <v>7984476.0499999998</v>
      </c>
      <c r="E2811" s="93">
        <v>1951857.8</v>
      </c>
    </row>
    <row r="2812" spans="2:5">
      <c r="B2812" s="121" t="s">
        <v>682</v>
      </c>
      <c r="C2812" s="93">
        <v>2115619</v>
      </c>
      <c r="D2812" s="93">
        <v>15952</v>
      </c>
      <c r="E2812" s="93">
        <v>0</v>
      </c>
    </row>
    <row r="2813" spans="2:5">
      <c r="B2813" s="123" t="s">
        <v>1184</v>
      </c>
      <c r="C2813" s="93">
        <v>2115619</v>
      </c>
      <c r="D2813" s="93">
        <v>15952</v>
      </c>
      <c r="E2813" s="93">
        <v>0</v>
      </c>
    </row>
    <row r="2814" spans="2:5">
      <c r="B2814" s="121" t="s">
        <v>683</v>
      </c>
      <c r="C2814" s="93">
        <v>2138193</v>
      </c>
      <c r="D2814" s="93">
        <v>0</v>
      </c>
      <c r="E2814" s="93">
        <v>0</v>
      </c>
    </row>
    <row r="2815" spans="2:5">
      <c r="B2815" s="123" t="s">
        <v>1185</v>
      </c>
      <c r="C2815" s="93">
        <v>2138193</v>
      </c>
      <c r="D2815" s="93">
        <v>0</v>
      </c>
      <c r="E2815" s="93">
        <v>0</v>
      </c>
    </row>
    <row r="2816" spans="2:5">
      <c r="B2816" s="121" t="s">
        <v>684</v>
      </c>
      <c r="C2816" s="93">
        <v>791959</v>
      </c>
      <c r="D2816" s="93">
        <v>3600090.5</v>
      </c>
      <c r="E2816" s="93">
        <v>2938093.15</v>
      </c>
    </row>
    <row r="2817" spans="2:5">
      <c r="B2817" s="123" t="s">
        <v>1186</v>
      </c>
      <c r="C2817" s="93">
        <v>791959</v>
      </c>
      <c r="D2817" s="93">
        <v>3600090.5</v>
      </c>
      <c r="E2817" s="93">
        <v>2938093.15</v>
      </c>
    </row>
    <row r="2818" spans="2:5">
      <c r="B2818" s="121" t="s">
        <v>685</v>
      </c>
      <c r="C2818" s="93">
        <v>6209581</v>
      </c>
      <c r="D2818" s="93">
        <v>6</v>
      </c>
      <c r="E2818" s="93">
        <v>0</v>
      </c>
    </row>
    <row r="2819" spans="2:5">
      <c r="B2819" s="123" t="s">
        <v>1187</v>
      </c>
      <c r="C2819" s="93">
        <v>6209581</v>
      </c>
      <c r="D2819" s="93">
        <v>6</v>
      </c>
      <c r="E2819" s="93">
        <v>0</v>
      </c>
    </row>
    <row r="2820" spans="2:5">
      <c r="B2820" s="121" t="s">
        <v>2678</v>
      </c>
      <c r="C2820" s="93">
        <v>0</v>
      </c>
      <c r="D2820" s="93">
        <v>1682888.72</v>
      </c>
      <c r="E2820" s="93">
        <v>0</v>
      </c>
    </row>
    <row r="2821" spans="2:5">
      <c r="B2821" s="123" t="s">
        <v>2679</v>
      </c>
      <c r="C2821" s="93">
        <v>0</v>
      </c>
      <c r="D2821" s="93">
        <v>1682888.72</v>
      </c>
      <c r="E2821" s="93">
        <v>0</v>
      </c>
    </row>
    <row r="2822" spans="2:5">
      <c r="B2822" s="121" t="s">
        <v>2680</v>
      </c>
      <c r="C2822" s="93">
        <v>0</v>
      </c>
      <c r="D2822" s="93">
        <v>1682888.72</v>
      </c>
      <c r="E2822" s="93">
        <v>0</v>
      </c>
    </row>
    <row r="2823" spans="2:5">
      <c r="B2823" s="123" t="s">
        <v>2681</v>
      </c>
      <c r="C2823" s="93">
        <v>0</v>
      </c>
      <c r="D2823" s="93">
        <v>1682888.72</v>
      </c>
      <c r="E2823" s="93">
        <v>0</v>
      </c>
    </row>
    <row r="2824" spans="2:5">
      <c r="B2824" s="121" t="s">
        <v>2682</v>
      </c>
      <c r="C2824" s="93">
        <v>0</v>
      </c>
      <c r="D2824" s="93">
        <v>3121721.38</v>
      </c>
      <c r="E2824" s="93">
        <v>0</v>
      </c>
    </row>
    <row r="2825" spans="2:5">
      <c r="B2825" s="123" t="s">
        <v>2683</v>
      </c>
      <c r="C2825" s="93">
        <v>0</v>
      </c>
      <c r="D2825" s="93">
        <v>3121721.38</v>
      </c>
      <c r="E2825" s="93">
        <v>0</v>
      </c>
    </row>
    <row r="2826" spans="2:5">
      <c r="B2826" s="121" t="s">
        <v>686</v>
      </c>
      <c r="C2826" s="93">
        <v>9866682</v>
      </c>
      <c r="D2826" s="93">
        <v>57715468</v>
      </c>
      <c r="E2826" s="93">
        <v>43817035.099999994</v>
      </c>
    </row>
    <row r="2827" spans="2:5">
      <c r="B2827" s="123" t="s">
        <v>1188</v>
      </c>
      <c r="C2827" s="93">
        <v>9866682</v>
      </c>
      <c r="D2827" s="93">
        <v>57715468</v>
      </c>
      <c r="E2827" s="93">
        <v>43817035.099999994</v>
      </c>
    </row>
    <row r="2828" spans="2:5">
      <c r="B2828" s="121" t="s">
        <v>687</v>
      </c>
      <c r="C2828" s="93">
        <v>6247638</v>
      </c>
      <c r="D2828" s="93">
        <v>5333320</v>
      </c>
      <c r="E2828" s="93">
        <v>4170622.48</v>
      </c>
    </row>
    <row r="2829" spans="2:5">
      <c r="B2829" s="123" t="s">
        <v>1189</v>
      </c>
      <c r="C2829" s="93">
        <v>6247638</v>
      </c>
      <c r="D2829" s="93">
        <v>5333320</v>
      </c>
      <c r="E2829" s="93">
        <v>4170622.48</v>
      </c>
    </row>
    <row r="2830" spans="2:5">
      <c r="B2830" s="121" t="s">
        <v>3511</v>
      </c>
      <c r="C2830" s="93">
        <v>0</v>
      </c>
      <c r="D2830" s="93">
        <v>25625120.609999999</v>
      </c>
      <c r="E2830" s="93">
        <v>25609029.300000001</v>
      </c>
    </row>
    <row r="2831" spans="2:5">
      <c r="B2831" s="123" t="s">
        <v>3512</v>
      </c>
      <c r="C2831" s="93">
        <v>0</v>
      </c>
      <c r="D2831" s="93">
        <v>25625120.609999999</v>
      </c>
      <c r="E2831" s="93">
        <v>25609029.300000001</v>
      </c>
    </row>
    <row r="2832" spans="2:5">
      <c r="B2832" s="121" t="s">
        <v>3103</v>
      </c>
      <c r="C2832" s="93">
        <v>0</v>
      </c>
      <c r="D2832" s="93">
        <v>93418280.280000001</v>
      </c>
      <c r="E2832" s="93">
        <v>65969843.93</v>
      </c>
    </row>
    <row r="2833" spans="2:5">
      <c r="B2833" s="123" t="s">
        <v>3104</v>
      </c>
      <c r="C2833" s="93">
        <v>0</v>
      </c>
      <c r="D2833" s="93">
        <v>93418280.280000001</v>
      </c>
      <c r="E2833" s="93">
        <v>65969843.93</v>
      </c>
    </row>
    <row r="2834" spans="2:5">
      <c r="B2834" s="121" t="s">
        <v>2684</v>
      </c>
      <c r="C2834" s="93">
        <v>0</v>
      </c>
      <c r="D2834" s="93">
        <v>2802176.05</v>
      </c>
      <c r="E2834" s="93">
        <v>0</v>
      </c>
    </row>
    <row r="2835" spans="2:5">
      <c r="B2835" s="123" t="s">
        <v>2685</v>
      </c>
      <c r="C2835" s="93">
        <v>0</v>
      </c>
      <c r="D2835" s="93">
        <v>2802176.05</v>
      </c>
      <c r="E2835" s="93">
        <v>0</v>
      </c>
    </row>
    <row r="2836" spans="2:5">
      <c r="B2836" s="121" t="s">
        <v>2686</v>
      </c>
      <c r="C2836" s="93">
        <v>0</v>
      </c>
      <c r="D2836" s="93">
        <v>1192157.4099999999</v>
      </c>
      <c r="E2836" s="93">
        <v>0</v>
      </c>
    </row>
    <row r="2837" spans="2:5">
      <c r="B2837" s="123" t="s">
        <v>2687</v>
      </c>
      <c r="C2837" s="93">
        <v>0</v>
      </c>
      <c r="D2837" s="93">
        <v>1192157.4099999999</v>
      </c>
      <c r="E2837" s="93">
        <v>0</v>
      </c>
    </row>
    <row r="2838" spans="2:5">
      <c r="B2838" s="121" t="s">
        <v>2688</v>
      </c>
      <c r="C2838" s="93">
        <v>0</v>
      </c>
      <c r="D2838" s="93">
        <v>2802176.05</v>
      </c>
      <c r="E2838" s="93">
        <v>0</v>
      </c>
    </row>
    <row r="2839" spans="2:5">
      <c r="B2839" s="123" t="s">
        <v>2689</v>
      </c>
      <c r="C2839" s="93">
        <v>0</v>
      </c>
      <c r="D2839" s="93">
        <v>2802176.05</v>
      </c>
      <c r="E2839" s="93">
        <v>0</v>
      </c>
    </row>
    <row r="2840" spans="2:5">
      <c r="B2840" s="121" t="s">
        <v>2690</v>
      </c>
      <c r="C2840" s="93">
        <v>0</v>
      </c>
      <c r="D2840" s="93">
        <v>1682888.72</v>
      </c>
      <c r="E2840" s="93">
        <v>0</v>
      </c>
    </row>
    <row r="2841" spans="2:5">
      <c r="B2841" s="123" t="s">
        <v>2691</v>
      </c>
      <c r="C2841" s="93">
        <v>0</v>
      </c>
      <c r="D2841" s="93">
        <v>1682888.72</v>
      </c>
      <c r="E2841" s="93">
        <v>0</v>
      </c>
    </row>
    <row r="2842" spans="2:5">
      <c r="B2842" s="121" t="s">
        <v>2692</v>
      </c>
      <c r="C2842" s="93">
        <v>0</v>
      </c>
      <c r="D2842" s="93">
        <v>1682888.72</v>
      </c>
      <c r="E2842" s="93">
        <v>0</v>
      </c>
    </row>
    <row r="2843" spans="2:5">
      <c r="B2843" s="123" t="s">
        <v>2693</v>
      </c>
      <c r="C2843" s="93">
        <v>0</v>
      </c>
      <c r="D2843" s="93">
        <v>1682888.72</v>
      </c>
      <c r="E2843" s="93">
        <v>0</v>
      </c>
    </row>
    <row r="2844" spans="2:5">
      <c r="B2844" s="121" t="s">
        <v>2694</v>
      </c>
      <c r="C2844" s="93">
        <v>0</v>
      </c>
      <c r="D2844" s="93">
        <v>1192157.4099999999</v>
      </c>
      <c r="E2844" s="93">
        <v>0</v>
      </c>
    </row>
    <row r="2845" spans="2:5">
      <c r="B2845" s="123" t="s">
        <v>2695</v>
      </c>
      <c r="C2845" s="93">
        <v>0</v>
      </c>
      <c r="D2845" s="93">
        <v>1192157.4099999999</v>
      </c>
      <c r="E2845" s="93">
        <v>0</v>
      </c>
    </row>
    <row r="2846" spans="2:5">
      <c r="B2846" s="121" t="s">
        <v>3364</v>
      </c>
      <c r="C2846" s="93">
        <v>0</v>
      </c>
      <c r="D2846" s="93">
        <v>2802176.05</v>
      </c>
      <c r="E2846" s="93">
        <v>0</v>
      </c>
    </row>
    <row r="2847" spans="2:5">
      <c r="B2847" s="123" t="s">
        <v>2696</v>
      </c>
      <c r="C2847" s="93">
        <v>0</v>
      </c>
      <c r="D2847" s="93">
        <v>2802176.05</v>
      </c>
      <c r="E2847" s="93">
        <v>0</v>
      </c>
    </row>
    <row r="2848" spans="2:5">
      <c r="B2848" s="121" t="s">
        <v>688</v>
      </c>
      <c r="C2848" s="93">
        <v>2483832</v>
      </c>
      <c r="D2848" s="93">
        <v>6872118</v>
      </c>
      <c r="E2848" s="93">
        <v>6628300.3399999999</v>
      </c>
    </row>
    <row r="2849" spans="2:5">
      <c r="B2849" s="123" t="s">
        <v>1190</v>
      </c>
      <c r="C2849" s="93">
        <v>2483832</v>
      </c>
      <c r="D2849" s="93">
        <v>6872118</v>
      </c>
      <c r="E2849" s="93">
        <v>6628300.3399999999</v>
      </c>
    </row>
    <row r="2850" spans="2:5">
      <c r="B2850" s="121" t="s">
        <v>1425</v>
      </c>
      <c r="C2850" s="93">
        <v>0</v>
      </c>
      <c r="D2850" s="93">
        <v>37385217</v>
      </c>
      <c r="E2850" s="93">
        <v>37385216.210000001</v>
      </c>
    </row>
    <row r="2851" spans="2:5">
      <c r="B2851" s="123" t="s">
        <v>1426</v>
      </c>
      <c r="C2851" s="93">
        <v>0</v>
      </c>
      <c r="D2851" s="93">
        <v>37385217</v>
      </c>
      <c r="E2851" s="93">
        <v>37385216.210000001</v>
      </c>
    </row>
    <row r="2852" spans="2:5">
      <c r="B2852" s="121" t="s">
        <v>3365</v>
      </c>
      <c r="C2852" s="93">
        <v>0</v>
      </c>
      <c r="D2852" s="93">
        <v>2802176.05</v>
      </c>
      <c r="E2852" s="93">
        <v>0</v>
      </c>
    </row>
    <row r="2853" spans="2:5">
      <c r="B2853" s="123" t="s">
        <v>2697</v>
      </c>
      <c r="C2853" s="93">
        <v>0</v>
      </c>
      <c r="D2853" s="93">
        <v>2802176.05</v>
      </c>
      <c r="E2853" s="93">
        <v>0</v>
      </c>
    </row>
    <row r="2854" spans="2:5">
      <c r="B2854" s="121" t="s">
        <v>689</v>
      </c>
      <c r="C2854" s="93">
        <v>3615287</v>
      </c>
      <c r="D2854" s="93">
        <v>23453758</v>
      </c>
      <c r="E2854" s="93">
        <v>12580028.98</v>
      </c>
    </row>
    <row r="2855" spans="2:5">
      <c r="B2855" s="123" t="s">
        <v>1191</v>
      </c>
      <c r="C2855" s="93">
        <v>3615287</v>
      </c>
      <c r="D2855" s="93">
        <v>23453758</v>
      </c>
      <c r="E2855" s="93">
        <v>12580028.98</v>
      </c>
    </row>
    <row r="2856" spans="2:5">
      <c r="B2856" s="121" t="s">
        <v>2698</v>
      </c>
      <c r="C2856" s="93">
        <v>0</v>
      </c>
      <c r="D2856" s="93">
        <v>1682888.72</v>
      </c>
      <c r="E2856" s="93">
        <v>0</v>
      </c>
    </row>
    <row r="2857" spans="2:5">
      <c r="B2857" s="123" t="s">
        <v>2699</v>
      </c>
      <c r="C2857" s="93">
        <v>0</v>
      </c>
      <c r="D2857" s="93">
        <v>1682888.72</v>
      </c>
      <c r="E2857" s="93">
        <v>0</v>
      </c>
    </row>
    <row r="2858" spans="2:5">
      <c r="B2858" s="121" t="s">
        <v>2700</v>
      </c>
      <c r="C2858" s="93">
        <v>0</v>
      </c>
      <c r="D2858" s="93">
        <v>2802176.05</v>
      </c>
      <c r="E2858" s="93">
        <v>0</v>
      </c>
    </row>
    <row r="2859" spans="2:5">
      <c r="B2859" s="123" t="s">
        <v>2701</v>
      </c>
      <c r="C2859" s="93">
        <v>0</v>
      </c>
      <c r="D2859" s="93">
        <v>2802176.05</v>
      </c>
      <c r="E2859" s="93">
        <v>0</v>
      </c>
    </row>
    <row r="2860" spans="2:5">
      <c r="B2860" s="121" t="s">
        <v>2702</v>
      </c>
      <c r="C2860" s="93">
        <v>0</v>
      </c>
      <c r="D2860" s="93">
        <v>1192157.4099999999</v>
      </c>
      <c r="E2860" s="93">
        <v>0</v>
      </c>
    </row>
    <row r="2861" spans="2:5">
      <c r="B2861" s="123" t="s">
        <v>2703</v>
      </c>
      <c r="C2861" s="93">
        <v>0</v>
      </c>
      <c r="D2861" s="93">
        <v>1192157.4099999999</v>
      </c>
      <c r="E2861" s="93">
        <v>0</v>
      </c>
    </row>
    <row r="2862" spans="2:5">
      <c r="B2862" s="121" t="s">
        <v>2704</v>
      </c>
      <c r="C2862" s="93">
        <v>0</v>
      </c>
      <c r="D2862" s="93">
        <v>1682888.72</v>
      </c>
      <c r="E2862" s="93">
        <v>0</v>
      </c>
    </row>
    <row r="2863" spans="2:5">
      <c r="B2863" s="123" t="s">
        <v>2705</v>
      </c>
      <c r="C2863" s="93">
        <v>0</v>
      </c>
      <c r="D2863" s="93">
        <v>1682888.72</v>
      </c>
      <c r="E2863" s="93">
        <v>0</v>
      </c>
    </row>
    <row r="2864" spans="2:5">
      <c r="B2864" s="121" t="s">
        <v>2706</v>
      </c>
      <c r="C2864" s="93">
        <v>0</v>
      </c>
      <c r="D2864" s="93">
        <v>1682888.72</v>
      </c>
      <c r="E2864" s="93">
        <v>0</v>
      </c>
    </row>
    <row r="2865" spans="2:5">
      <c r="B2865" s="123" t="s">
        <v>2707</v>
      </c>
      <c r="C2865" s="93">
        <v>0</v>
      </c>
      <c r="D2865" s="93">
        <v>1682888.72</v>
      </c>
      <c r="E2865" s="93">
        <v>0</v>
      </c>
    </row>
    <row r="2866" spans="2:5">
      <c r="B2866" s="121" t="s">
        <v>690</v>
      </c>
      <c r="C2866" s="93">
        <v>2984732</v>
      </c>
      <c r="D2866" s="93">
        <v>0</v>
      </c>
      <c r="E2866" s="93">
        <v>0</v>
      </c>
    </row>
    <row r="2867" spans="2:5">
      <c r="B2867" s="123" t="s">
        <v>1192</v>
      </c>
      <c r="C2867" s="93">
        <v>2984732</v>
      </c>
      <c r="D2867" s="93">
        <v>0</v>
      </c>
      <c r="E2867" s="93">
        <v>0</v>
      </c>
    </row>
    <row r="2868" spans="2:5">
      <c r="B2868" s="121" t="s">
        <v>1470</v>
      </c>
      <c r="C2868" s="93">
        <v>0</v>
      </c>
      <c r="D2868" s="93">
        <v>75465312</v>
      </c>
      <c r="E2868" s="93">
        <v>58028173.200000003</v>
      </c>
    </row>
    <row r="2869" spans="2:5">
      <c r="B2869" s="123" t="s">
        <v>1471</v>
      </c>
      <c r="C2869" s="93">
        <v>0</v>
      </c>
      <c r="D2869" s="93">
        <v>75465312</v>
      </c>
      <c r="E2869" s="93">
        <v>58028173.200000003</v>
      </c>
    </row>
    <row r="2870" spans="2:5">
      <c r="B2870" s="121" t="s">
        <v>691</v>
      </c>
      <c r="C2870" s="93">
        <v>5537734</v>
      </c>
      <c r="D2870" s="93">
        <v>7329853.2599999998</v>
      </c>
      <c r="E2870" s="93">
        <v>5266518.43</v>
      </c>
    </row>
    <row r="2871" spans="2:5">
      <c r="B2871" s="123" t="s">
        <v>1193</v>
      </c>
      <c r="C2871" s="93">
        <v>5537734</v>
      </c>
      <c r="D2871" s="93">
        <v>7329853.2599999998</v>
      </c>
      <c r="E2871" s="93">
        <v>5266518.43</v>
      </c>
    </row>
    <row r="2872" spans="2:5">
      <c r="B2872" s="121" t="s">
        <v>692</v>
      </c>
      <c r="C2872" s="93">
        <v>5537734</v>
      </c>
      <c r="D2872" s="93">
        <v>7671449.2000000002</v>
      </c>
      <c r="E2872" s="93">
        <v>6894869.7699999996</v>
      </c>
    </row>
    <row r="2873" spans="2:5">
      <c r="B2873" s="123" t="s">
        <v>1194</v>
      </c>
      <c r="C2873" s="93">
        <v>5537734</v>
      </c>
      <c r="D2873" s="93">
        <v>7671449.2000000002</v>
      </c>
      <c r="E2873" s="93">
        <v>6894869.7699999996</v>
      </c>
    </row>
    <row r="2874" spans="2:5">
      <c r="B2874" s="121" t="s">
        <v>693</v>
      </c>
      <c r="C2874" s="93">
        <v>5537734</v>
      </c>
      <c r="D2874" s="93">
        <v>5537734</v>
      </c>
      <c r="E2874" s="93">
        <v>3950788.77</v>
      </c>
    </row>
    <row r="2875" spans="2:5">
      <c r="B2875" s="123" t="s">
        <v>1195</v>
      </c>
      <c r="C2875" s="93">
        <v>5537734</v>
      </c>
      <c r="D2875" s="93">
        <v>5537734</v>
      </c>
      <c r="E2875" s="93">
        <v>3950788.77</v>
      </c>
    </row>
    <row r="2876" spans="2:5">
      <c r="B2876" s="120" t="s">
        <v>304</v>
      </c>
      <c r="C2876" s="108">
        <v>0</v>
      </c>
      <c r="D2876" s="108">
        <v>15000000</v>
      </c>
      <c r="E2876" s="108">
        <v>14999999.809999999</v>
      </c>
    </row>
    <row r="2877" spans="2:5">
      <c r="B2877" s="121" t="s">
        <v>1470</v>
      </c>
      <c r="C2877" s="93">
        <v>0</v>
      </c>
      <c r="D2877" s="93">
        <v>15000000</v>
      </c>
      <c r="E2877" s="93">
        <v>14999999.809999999</v>
      </c>
    </row>
    <row r="2878" spans="2:5">
      <c r="B2878" s="123" t="s">
        <v>1471</v>
      </c>
      <c r="C2878" s="93">
        <v>0</v>
      </c>
      <c r="D2878" s="93">
        <v>15000000</v>
      </c>
      <c r="E2878" s="93">
        <v>14999999.809999999</v>
      </c>
    </row>
    <row r="2879" spans="2:5">
      <c r="B2879" s="122" t="s">
        <v>694</v>
      </c>
      <c r="C2879" s="93">
        <v>292349813</v>
      </c>
      <c r="D2879" s="93">
        <v>2194639005.6700001</v>
      </c>
      <c r="E2879" s="93">
        <v>1571724322.7299998</v>
      </c>
    </row>
    <row r="2880" spans="2:5">
      <c r="B2880" s="120" t="s">
        <v>287</v>
      </c>
      <c r="C2880" s="108">
        <v>292349813</v>
      </c>
      <c r="D2880" s="108">
        <v>2048578396.0900002</v>
      </c>
      <c r="E2880" s="108">
        <v>1425674973.6199999</v>
      </c>
    </row>
    <row r="2881" spans="2:5">
      <c r="B2881" s="121" t="s">
        <v>1737</v>
      </c>
      <c r="C2881" s="93">
        <v>0</v>
      </c>
      <c r="D2881" s="93">
        <v>1140380.22</v>
      </c>
      <c r="E2881" s="93">
        <v>1140377.7</v>
      </c>
    </row>
    <row r="2882" spans="2:5">
      <c r="B2882" s="123" t="s">
        <v>1738</v>
      </c>
      <c r="C2882" s="93">
        <v>0</v>
      </c>
      <c r="D2882" s="93">
        <v>1140380.22</v>
      </c>
      <c r="E2882" s="93">
        <v>1140377.7</v>
      </c>
    </row>
    <row r="2883" spans="2:5">
      <c r="B2883" s="121" t="s">
        <v>1739</v>
      </c>
      <c r="C2883" s="93">
        <v>0</v>
      </c>
      <c r="D2883" s="93">
        <v>2738595.12</v>
      </c>
      <c r="E2883" s="93">
        <v>2738592.79</v>
      </c>
    </row>
    <row r="2884" spans="2:5">
      <c r="B2884" s="123" t="s">
        <v>1740</v>
      </c>
      <c r="C2884" s="93">
        <v>0</v>
      </c>
      <c r="D2884" s="93">
        <v>2738595.12</v>
      </c>
      <c r="E2884" s="93">
        <v>2738592.79</v>
      </c>
    </row>
    <row r="2885" spans="2:5">
      <c r="B2885" s="121" t="s">
        <v>1741</v>
      </c>
      <c r="C2885" s="93">
        <v>0</v>
      </c>
      <c r="D2885" s="93">
        <v>1140380.22</v>
      </c>
      <c r="E2885" s="93">
        <v>1140377.7</v>
      </c>
    </row>
    <row r="2886" spans="2:5">
      <c r="B2886" s="123" t="s">
        <v>1742</v>
      </c>
      <c r="C2886" s="93">
        <v>0</v>
      </c>
      <c r="D2886" s="93">
        <v>1140380.22</v>
      </c>
      <c r="E2886" s="93">
        <v>1140377.7</v>
      </c>
    </row>
    <row r="2887" spans="2:5">
      <c r="B2887" s="121" t="s">
        <v>1743</v>
      </c>
      <c r="C2887" s="93">
        <v>0</v>
      </c>
      <c r="D2887" s="93">
        <v>1627516.1099999999</v>
      </c>
      <c r="E2887" s="93">
        <v>1627511.33</v>
      </c>
    </row>
    <row r="2888" spans="2:5">
      <c r="B2888" s="123" t="s">
        <v>1744</v>
      </c>
      <c r="C2888" s="93">
        <v>0</v>
      </c>
      <c r="D2888" s="93">
        <v>1627516.1099999999</v>
      </c>
      <c r="E2888" s="93">
        <v>1627511.33</v>
      </c>
    </row>
    <row r="2889" spans="2:5">
      <c r="B2889" s="121" t="s">
        <v>1745</v>
      </c>
      <c r="C2889" s="93">
        <v>0</v>
      </c>
      <c r="D2889" s="93">
        <v>3055799.2600000002</v>
      </c>
      <c r="E2889" s="93">
        <v>3055795.47</v>
      </c>
    </row>
    <row r="2890" spans="2:5">
      <c r="B2890" s="123" t="s">
        <v>1746</v>
      </c>
      <c r="C2890" s="93">
        <v>0</v>
      </c>
      <c r="D2890" s="93">
        <v>3055799.2600000002</v>
      </c>
      <c r="E2890" s="93">
        <v>3055795.47</v>
      </c>
    </row>
    <row r="2891" spans="2:5">
      <c r="B2891" s="121" t="s">
        <v>1747</v>
      </c>
      <c r="C2891" s="93">
        <v>0</v>
      </c>
      <c r="D2891" s="93">
        <v>1140380.22</v>
      </c>
      <c r="E2891" s="93">
        <v>1140377.7</v>
      </c>
    </row>
    <row r="2892" spans="2:5">
      <c r="B2892" s="123" t="s">
        <v>1748</v>
      </c>
      <c r="C2892" s="93">
        <v>0</v>
      </c>
      <c r="D2892" s="93">
        <v>1140380.22</v>
      </c>
      <c r="E2892" s="93">
        <v>1140377.7</v>
      </c>
    </row>
    <row r="2893" spans="2:5">
      <c r="B2893" s="121" t="s">
        <v>1749</v>
      </c>
      <c r="C2893" s="93">
        <v>0</v>
      </c>
      <c r="D2893" s="93">
        <v>1627516.1099999999</v>
      </c>
      <c r="E2893" s="93">
        <v>1627511.33</v>
      </c>
    </row>
    <row r="2894" spans="2:5">
      <c r="B2894" s="123" t="s">
        <v>1750</v>
      </c>
      <c r="C2894" s="93">
        <v>0</v>
      </c>
      <c r="D2894" s="93">
        <v>1627516.1099999999</v>
      </c>
      <c r="E2894" s="93">
        <v>1627511.33</v>
      </c>
    </row>
    <row r="2895" spans="2:5">
      <c r="B2895" s="121" t="s">
        <v>1389</v>
      </c>
      <c r="C2895" s="93">
        <v>0</v>
      </c>
      <c r="D2895" s="93">
        <v>125748410.76000001</v>
      </c>
      <c r="E2895" s="93">
        <v>125748410.3</v>
      </c>
    </row>
    <row r="2896" spans="2:5">
      <c r="B2896" s="123" t="s">
        <v>1390</v>
      </c>
      <c r="C2896" s="93">
        <v>0</v>
      </c>
      <c r="D2896" s="93">
        <v>125748410.76000001</v>
      </c>
      <c r="E2896" s="93">
        <v>125748410.3</v>
      </c>
    </row>
    <row r="2897" spans="2:5">
      <c r="B2897" s="121" t="s">
        <v>1391</v>
      </c>
      <c r="C2897" s="93">
        <v>0</v>
      </c>
      <c r="D2897" s="93">
        <v>141122069.63999999</v>
      </c>
      <c r="E2897" s="93">
        <v>108599694.64</v>
      </c>
    </row>
    <row r="2898" spans="2:5">
      <c r="B2898" s="123" t="s">
        <v>1392</v>
      </c>
      <c r="C2898" s="93">
        <v>0</v>
      </c>
      <c r="D2898" s="93">
        <v>141122069.63999999</v>
      </c>
      <c r="E2898" s="93">
        <v>108599694.64</v>
      </c>
    </row>
    <row r="2899" spans="2:5">
      <c r="B2899" s="121" t="s">
        <v>695</v>
      </c>
      <c r="C2899" s="93">
        <v>24990553</v>
      </c>
      <c r="D2899" s="93">
        <v>55359912.670000002</v>
      </c>
      <c r="E2899" s="93">
        <v>50925315.649999999</v>
      </c>
    </row>
    <row r="2900" spans="2:5">
      <c r="B2900" s="123" t="s">
        <v>1196</v>
      </c>
      <c r="C2900" s="93">
        <v>24990553</v>
      </c>
      <c r="D2900" s="93">
        <v>55359912.670000002</v>
      </c>
      <c r="E2900" s="93">
        <v>50925315.649999999</v>
      </c>
    </row>
    <row r="2901" spans="2:5">
      <c r="B2901" s="121" t="s">
        <v>696</v>
      </c>
      <c r="C2901" s="93">
        <v>2115619</v>
      </c>
      <c r="D2901" s="93">
        <v>2</v>
      </c>
      <c r="E2901" s="93">
        <v>0</v>
      </c>
    </row>
    <row r="2902" spans="2:5">
      <c r="B2902" s="123" t="s">
        <v>1197</v>
      </c>
      <c r="C2902" s="93">
        <v>2115619</v>
      </c>
      <c r="D2902" s="93">
        <v>2</v>
      </c>
      <c r="E2902" s="93">
        <v>0</v>
      </c>
    </row>
    <row r="2903" spans="2:5">
      <c r="B2903" s="121" t="s">
        <v>3366</v>
      </c>
      <c r="C2903" s="93">
        <v>3553096</v>
      </c>
      <c r="D2903" s="93">
        <v>7811882</v>
      </c>
      <c r="E2903" s="93">
        <v>7674584.9199999999</v>
      </c>
    </row>
    <row r="2904" spans="2:5">
      <c r="B2904" s="123" t="s">
        <v>1198</v>
      </c>
      <c r="C2904" s="93">
        <v>3553096</v>
      </c>
      <c r="D2904" s="93">
        <v>7811882</v>
      </c>
      <c r="E2904" s="93">
        <v>7674584.9199999999</v>
      </c>
    </row>
    <row r="2905" spans="2:5">
      <c r="B2905" s="121" t="s">
        <v>3513</v>
      </c>
      <c r="C2905" s="93">
        <v>0</v>
      </c>
      <c r="D2905" s="93">
        <v>55651307.780000001</v>
      </c>
      <c r="E2905" s="93">
        <v>55651307</v>
      </c>
    </row>
    <row r="2906" spans="2:5">
      <c r="B2906" s="123" t="s">
        <v>3514</v>
      </c>
      <c r="C2906" s="93">
        <v>0</v>
      </c>
      <c r="D2906" s="93">
        <v>55651307.780000001</v>
      </c>
      <c r="E2906" s="93">
        <v>55651307</v>
      </c>
    </row>
    <row r="2907" spans="2:5">
      <c r="B2907" s="121" t="s">
        <v>697</v>
      </c>
      <c r="C2907" s="93">
        <v>2483832</v>
      </c>
      <c r="D2907" s="93">
        <v>27679763.390000001</v>
      </c>
      <c r="E2907" s="93">
        <v>25030999.32</v>
      </c>
    </row>
    <row r="2908" spans="2:5">
      <c r="B2908" s="123" t="s">
        <v>1199</v>
      </c>
      <c r="C2908" s="93">
        <v>2483832</v>
      </c>
      <c r="D2908" s="93">
        <v>27679763.390000001</v>
      </c>
      <c r="E2908" s="93">
        <v>25030999.32</v>
      </c>
    </row>
    <row r="2909" spans="2:5">
      <c r="B2909" s="121" t="s">
        <v>698</v>
      </c>
      <c r="C2909" s="93">
        <v>11612887</v>
      </c>
      <c r="D2909" s="93">
        <v>0</v>
      </c>
      <c r="E2909" s="93">
        <v>0</v>
      </c>
    </row>
    <row r="2910" spans="2:5">
      <c r="B2910" s="123" t="s">
        <v>1200</v>
      </c>
      <c r="C2910" s="93">
        <v>11612887</v>
      </c>
      <c r="D2910" s="93">
        <v>0</v>
      </c>
      <c r="E2910" s="93">
        <v>0</v>
      </c>
    </row>
    <row r="2911" spans="2:5">
      <c r="B2911" s="121" t="s">
        <v>699</v>
      </c>
      <c r="C2911" s="93">
        <v>200844381</v>
      </c>
      <c r="D2911" s="93">
        <v>452898028.55000001</v>
      </c>
      <c r="E2911" s="93">
        <v>247908669.08000001</v>
      </c>
    </row>
    <row r="2912" spans="2:5">
      <c r="B2912" s="123" t="s">
        <v>1201</v>
      </c>
      <c r="C2912" s="93">
        <v>200844381</v>
      </c>
      <c r="D2912" s="93">
        <v>452898028.55000001</v>
      </c>
      <c r="E2912" s="93">
        <v>247908669.08000001</v>
      </c>
    </row>
    <row r="2913" spans="2:5">
      <c r="B2913" s="121" t="s">
        <v>700</v>
      </c>
      <c r="C2913" s="93">
        <v>19733365</v>
      </c>
      <c r="D2913" s="93">
        <v>24947657</v>
      </c>
      <c r="E2913" s="93">
        <v>19537903.189999998</v>
      </c>
    </row>
    <row r="2914" spans="2:5">
      <c r="B2914" s="123" t="s">
        <v>1202</v>
      </c>
      <c r="C2914" s="93">
        <v>19733365</v>
      </c>
      <c r="D2914" s="93">
        <v>24947657</v>
      </c>
      <c r="E2914" s="93">
        <v>19537903.189999998</v>
      </c>
    </row>
    <row r="2915" spans="2:5">
      <c r="B2915" s="121" t="s">
        <v>3515</v>
      </c>
      <c r="C2915" s="93">
        <v>0</v>
      </c>
      <c r="D2915" s="93">
        <v>30800000</v>
      </c>
      <c r="E2915" s="93">
        <v>30000000</v>
      </c>
    </row>
    <row r="2916" spans="2:5">
      <c r="B2916" s="123" t="s">
        <v>3516</v>
      </c>
      <c r="C2916" s="93">
        <v>0</v>
      </c>
      <c r="D2916" s="93">
        <v>30800000</v>
      </c>
      <c r="E2916" s="93">
        <v>30000000</v>
      </c>
    </row>
    <row r="2917" spans="2:5">
      <c r="B2917" s="121" t="s">
        <v>3562</v>
      </c>
      <c r="C2917" s="93">
        <v>0</v>
      </c>
      <c r="D2917" s="93">
        <v>12778190</v>
      </c>
      <c r="E2917" s="93">
        <v>0</v>
      </c>
    </row>
    <row r="2918" spans="2:5">
      <c r="B2918" s="123" t="s">
        <v>3563</v>
      </c>
      <c r="C2918" s="93">
        <v>0</v>
      </c>
      <c r="D2918" s="93">
        <v>12778190</v>
      </c>
      <c r="E2918" s="93">
        <v>0</v>
      </c>
    </row>
    <row r="2919" spans="2:5">
      <c r="B2919" s="121" t="s">
        <v>3517</v>
      </c>
      <c r="C2919" s="93">
        <v>0</v>
      </c>
      <c r="D2919" s="93">
        <v>38500000</v>
      </c>
      <c r="E2919" s="93">
        <v>38500000</v>
      </c>
    </row>
    <row r="2920" spans="2:5">
      <c r="B2920" s="123" t="s">
        <v>3518</v>
      </c>
      <c r="C2920" s="93">
        <v>0</v>
      </c>
      <c r="D2920" s="93">
        <v>38500000</v>
      </c>
      <c r="E2920" s="93">
        <v>38500000</v>
      </c>
    </row>
    <row r="2921" spans="2:5">
      <c r="B2921" s="121" t="s">
        <v>701</v>
      </c>
      <c r="C2921" s="93">
        <v>3123863</v>
      </c>
      <c r="D2921" s="93">
        <v>3974068.84</v>
      </c>
      <c r="E2921" s="93">
        <v>3950183.65</v>
      </c>
    </row>
    <row r="2922" spans="2:5">
      <c r="B2922" s="123" t="s">
        <v>1203</v>
      </c>
      <c r="C2922" s="93">
        <v>3123863</v>
      </c>
      <c r="D2922" s="93">
        <v>3974068.84</v>
      </c>
      <c r="E2922" s="93">
        <v>3950183.65</v>
      </c>
    </row>
    <row r="2923" spans="2:5">
      <c r="B2923" s="121" t="s">
        <v>3105</v>
      </c>
      <c r="C2923" s="93">
        <v>0</v>
      </c>
      <c r="D2923" s="93">
        <v>43713447.75</v>
      </c>
      <c r="E2923" s="93">
        <v>22173388.359999999</v>
      </c>
    </row>
    <row r="2924" spans="2:5">
      <c r="B2924" s="123" t="s">
        <v>3106</v>
      </c>
      <c r="C2924" s="93">
        <v>0</v>
      </c>
      <c r="D2924" s="93">
        <v>43713447.75</v>
      </c>
      <c r="E2924" s="93">
        <v>22173388.359999999</v>
      </c>
    </row>
    <row r="2925" spans="2:5">
      <c r="B2925" s="121" t="s">
        <v>3107</v>
      </c>
      <c r="C2925" s="93">
        <v>0</v>
      </c>
      <c r="D2925" s="93">
        <v>308108283.99000001</v>
      </c>
      <c r="E2925" s="93">
        <v>160692405.94999999</v>
      </c>
    </row>
    <row r="2926" spans="2:5">
      <c r="B2926" s="123" t="s">
        <v>3108</v>
      </c>
      <c r="C2926" s="93">
        <v>0</v>
      </c>
      <c r="D2926" s="93">
        <v>308108283.99000001</v>
      </c>
      <c r="E2926" s="93">
        <v>160692405.94999999</v>
      </c>
    </row>
    <row r="2927" spans="2:5">
      <c r="B2927" s="121" t="s">
        <v>3109</v>
      </c>
      <c r="C2927" s="93">
        <v>0</v>
      </c>
      <c r="D2927" s="93">
        <v>153637108.59999999</v>
      </c>
      <c r="E2927" s="93">
        <v>78968931.519999996</v>
      </c>
    </row>
    <row r="2928" spans="2:5">
      <c r="B2928" s="123" t="s">
        <v>3110</v>
      </c>
      <c r="C2928" s="93">
        <v>0</v>
      </c>
      <c r="D2928" s="93">
        <v>149049043.19</v>
      </c>
      <c r="E2928" s="93">
        <v>74380866.109999999</v>
      </c>
    </row>
    <row r="2929" spans="2:5">
      <c r="B2929" s="123" t="s">
        <v>3519</v>
      </c>
      <c r="C2929" s="93">
        <v>0</v>
      </c>
      <c r="D2929" s="93">
        <v>4588065.41</v>
      </c>
      <c r="E2929" s="93">
        <v>4588065.41</v>
      </c>
    </row>
    <row r="2930" spans="2:5">
      <c r="B2930" s="121" t="s">
        <v>3520</v>
      </c>
      <c r="C2930" s="93">
        <v>0</v>
      </c>
      <c r="D2930" s="93">
        <v>2671688.96</v>
      </c>
      <c r="E2930" s="93">
        <v>2671688.96</v>
      </c>
    </row>
    <row r="2931" spans="2:5">
      <c r="B2931" s="123" t="s">
        <v>3521</v>
      </c>
      <c r="C2931" s="93">
        <v>0</v>
      </c>
      <c r="D2931" s="93">
        <v>2671688.96</v>
      </c>
      <c r="E2931" s="93">
        <v>2671688.96</v>
      </c>
    </row>
    <row r="2932" spans="2:5">
      <c r="B2932" s="121" t="s">
        <v>2708</v>
      </c>
      <c r="C2932" s="93">
        <v>0</v>
      </c>
      <c r="D2932" s="93">
        <v>1670917.4</v>
      </c>
      <c r="E2932" s="93">
        <v>0</v>
      </c>
    </row>
    <row r="2933" spans="2:5">
      <c r="B2933" s="123" t="s">
        <v>2709</v>
      </c>
      <c r="C2933" s="93">
        <v>0</v>
      </c>
      <c r="D2933" s="93">
        <v>1670917.4</v>
      </c>
      <c r="E2933" s="93">
        <v>0</v>
      </c>
    </row>
    <row r="2934" spans="2:5">
      <c r="B2934" s="121" t="s">
        <v>3367</v>
      </c>
      <c r="C2934" s="93">
        <v>0</v>
      </c>
      <c r="D2934" s="93">
        <v>1183783.8299999998</v>
      </c>
      <c r="E2934" s="93">
        <v>0</v>
      </c>
    </row>
    <row r="2935" spans="2:5">
      <c r="B2935" s="123" t="s">
        <v>2710</v>
      </c>
      <c r="C2935" s="93">
        <v>0</v>
      </c>
      <c r="D2935" s="93">
        <v>1183783.8299999998</v>
      </c>
      <c r="E2935" s="93">
        <v>0</v>
      </c>
    </row>
    <row r="2936" spans="2:5">
      <c r="B2936" s="121" t="s">
        <v>702</v>
      </c>
      <c r="C2936" s="93">
        <v>16144911</v>
      </c>
      <c r="D2936" s="93">
        <v>68379668.789999992</v>
      </c>
      <c r="E2936" s="93">
        <v>46087199.07</v>
      </c>
    </row>
    <row r="2937" spans="2:5">
      <c r="B2937" s="123" t="s">
        <v>1204</v>
      </c>
      <c r="C2937" s="93">
        <v>16144911</v>
      </c>
      <c r="D2937" s="93">
        <v>68379668.789999992</v>
      </c>
      <c r="E2937" s="93">
        <v>46087199.07</v>
      </c>
    </row>
    <row r="2938" spans="2:5">
      <c r="B2938" s="121" t="s">
        <v>3368</v>
      </c>
      <c r="C2938" s="93">
        <v>0</v>
      </c>
      <c r="D2938" s="93">
        <v>2781998.81</v>
      </c>
      <c r="E2938" s="93">
        <v>0</v>
      </c>
    </row>
    <row r="2939" spans="2:5">
      <c r="B2939" s="123" t="s">
        <v>2992</v>
      </c>
      <c r="C2939" s="93">
        <v>0</v>
      </c>
      <c r="D2939" s="93">
        <v>2781998.81</v>
      </c>
      <c r="E2939" s="93">
        <v>0</v>
      </c>
    </row>
    <row r="2940" spans="2:5">
      <c r="B2940" s="121" t="s">
        <v>746</v>
      </c>
      <c r="C2940" s="93">
        <v>0</v>
      </c>
      <c r="D2940" s="93">
        <v>20129787.329999998</v>
      </c>
      <c r="E2940" s="93">
        <v>20129783.300000001</v>
      </c>
    </row>
    <row r="2941" spans="2:5">
      <c r="B2941" s="123" t="s">
        <v>1253</v>
      </c>
      <c r="C2941" s="93">
        <v>0</v>
      </c>
      <c r="D2941" s="93">
        <v>20129787.329999998</v>
      </c>
      <c r="E2941" s="93">
        <v>20129783.300000001</v>
      </c>
    </row>
    <row r="2942" spans="2:5">
      <c r="B2942" s="121" t="s">
        <v>3369</v>
      </c>
      <c r="C2942" s="93">
        <v>0</v>
      </c>
      <c r="D2942" s="93">
        <v>2781998.81</v>
      </c>
      <c r="E2942" s="93">
        <v>0</v>
      </c>
    </row>
    <row r="2943" spans="2:5">
      <c r="B2943" s="123" t="s">
        <v>2711</v>
      </c>
      <c r="C2943" s="93">
        <v>0</v>
      </c>
      <c r="D2943" s="93">
        <v>2781998.81</v>
      </c>
      <c r="E2943" s="93">
        <v>0</v>
      </c>
    </row>
    <row r="2944" spans="2:5">
      <c r="B2944" s="121" t="s">
        <v>703</v>
      </c>
      <c r="C2944" s="93">
        <v>1499668</v>
      </c>
      <c r="D2944" s="93">
        <v>1</v>
      </c>
      <c r="E2944" s="93">
        <v>0</v>
      </c>
    </row>
    <row r="2945" spans="2:5">
      <c r="B2945" s="123" t="s">
        <v>1205</v>
      </c>
      <c r="C2945" s="93">
        <v>1499668</v>
      </c>
      <c r="D2945" s="93">
        <v>1</v>
      </c>
      <c r="E2945" s="93">
        <v>0</v>
      </c>
    </row>
    <row r="2946" spans="2:5">
      <c r="B2946" s="121" t="s">
        <v>2712</v>
      </c>
      <c r="C2946" s="93">
        <v>0</v>
      </c>
      <c r="D2946" s="93">
        <v>1670917.4</v>
      </c>
      <c r="E2946" s="93">
        <v>0</v>
      </c>
    </row>
    <row r="2947" spans="2:5">
      <c r="B2947" s="123" t="s">
        <v>2713</v>
      </c>
      <c r="C2947" s="93">
        <v>0</v>
      </c>
      <c r="D2947" s="93">
        <v>1670917.4</v>
      </c>
      <c r="E2947" s="93">
        <v>0</v>
      </c>
    </row>
    <row r="2948" spans="2:5">
      <c r="B2948" s="121" t="s">
        <v>2714</v>
      </c>
      <c r="C2948" s="93">
        <v>0</v>
      </c>
      <c r="D2948" s="93">
        <v>1670917.4</v>
      </c>
      <c r="E2948" s="93">
        <v>0</v>
      </c>
    </row>
    <row r="2949" spans="2:5">
      <c r="B2949" s="123" t="s">
        <v>2715</v>
      </c>
      <c r="C2949" s="93">
        <v>0</v>
      </c>
      <c r="D2949" s="93">
        <v>1670917.4</v>
      </c>
      <c r="E2949" s="93">
        <v>0</v>
      </c>
    </row>
    <row r="2950" spans="2:5">
      <c r="B2950" s="121" t="s">
        <v>2716</v>
      </c>
      <c r="C2950" s="93">
        <v>0</v>
      </c>
      <c r="D2950" s="93">
        <v>1670917.4</v>
      </c>
      <c r="E2950" s="93">
        <v>0</v>
      </c>
    </row>
    <row r="2951" spans="2:5">
      <c r="B2951" s="123" t="s">
        <v>2717</v>
      </c>
      <c r="C2951" s="93">
        <v>0</v>
      </c>
      <c r="D2951" s="93">
        <v>1670917.4</v>
      </c>
      <c r="E2951" s="93">
        <v>0</v>
      </c>
    </row>
    <row r="2952" spans="2:5">
      <c r="B2952" s="121" t="s">
        <v>2718</v>
      </c>
      <c r="C2952" s="93">
        <v>0</v>
      </c>
      <c r="D2952" s="93">
        <v>1670917.4</v>
      </c>
      <c r="E2952" s="93">
        <v>0</v>
      </c>
    </row>
    <row r="2953" spans="2:5">
      <c r="B2953" s="123" t="s">
        <v>2719</v>
      </c>
      <c r="C2953" s="93">
        <v>0</v>
      </c>
      <c r="D2953" s="93">
        <v>1670917.4</v>
      </c>
      <c r="E2953" s="93">
        <v>0</v>
      </c>
    </row>
    <row r="2954" spans="2:5">
      <c r="B2954" s="121" t="s">
        <v>2720</v>
      </c>
      <c r="C2954" s="93">
        <v>0</v>
      </c>
      <c r="D2954" s="93">
        <v>2781998.81</v>
      </c>
      <c r="E2954" s="93">
        <v>0</v>
      </c>
    </row>
    <row r="2955" spans="2:5">
      <c r="B2955" s="123" t="s">
        <v>2721</v>
      </c>
      <c r="C2955" s="93">
        <v>0</v>
      </c>
      <c r="D2955" s="93">
        <v>2781998.81</v>
      </c>
      <c r="E2955" s="93">
        <v>0</v>
      </c>
    </row>
    <row r="2956" spans="2:5">
      <c r="B2956" s="121" t="s">
        <v>2722</v>
      </c>
      <c r="C2956" s="93">
        <v>0</v>
      </c>
      <c r="D2956" s="93">
        <v>1183783.8299999998</v>
      </c>
      <c r="E2956" s="93">
        <v>0</v>
      </c>
    </row>
    <row r="2957" spans="2:5">
      <c r="B2957" s="123" t="s">
        <v>2723</v>
      </c>
      <c r="C2957" s="93">
        <v>0</v>
      </c>
      <c r="D2957" s="93">
        <v>1183783.8299999998</v>
      </c>
      <c r="E2957" s="93">
        <v>0</v>
      </c>
    </row>
    <row r="2958" spans="2:5">
      <c r="B2958" s="121" t="s">
        <v>3522</v>
      </c>
      <c r="C2958" s="93">
        <v>0</v>
      </c>
      <c r="D2958" s="93">
        <v>4619232.26</v>
      </c>
      <c r="E2958" s="93">
        <v>4619232.26</v>
      </c>
    </row>
    <row r="2959" spans="2:5">
      <c r="B2959" s="123" t="s">
        <v>3523</v>
      </c>
      <c r="C2959" s="93">
        <v>0</v>
      </c>
      <c r="D2959" s="93">
        <v>4619232.26</v>
      </c>
      <c r="E2959" s="93">
        <v>4619232.26</v>
      </c>
    </row>
    <row r="2960" spans="2:5">
      <c r="B2960" s="121" t="s">
        <v>2724</v>
      </c>
      <c r="C2960" s="93">
        <v>0</v>
      </c>
      <c r="D2960" s="93">
        <v>1670917.4</v>
      </c>
      <c r="E2960" s="93">
        <v>0</v>
      </c>
    </row>
    <row r="2961" spans="2:5">
      <c r="B2961" s="123" t="s">
        <v>2725</v>
      </c>
      <c r="C2961" s="93">
        <v>0</v>
      </c>
      <c r="D2961" s="93">
        <v>1670917.4</v>
      </c>
      <c r="E2961" s="93">
        <v>0</v>
      </c>
    </row>
    <row r="2962" spans="2:5">
      <c r="B2962" s="121" t="s">
        <v>3524</v>
      </c>
      <c r="C2962" s="93">
        <v>0</v>
      </c>
      <c r="D2962" s="93">
        <v>1693686.58</v>
      </c>
      <c r="E2962" s="93">
        <v>1693686.58</v>
      </c>
    </row>
    <row r="2963" spans="2:5">
      <c r="B2963" s="123" t="s">
        <v>3525</v>
      </c>
      <c r="C2963" s="93">
        <v>0</v>
      </c>
      <c r="D2963" s="93">
        <v>1693686.58</v>
      </c>
      <c r="E2963" s="93">
        <v>1693686.58</v>
      </c>
    </row>
    <row r="2964" spans="2:5">
      <c r="B2964" s="121" t="s">
        <v>2726</v>
      </c>
      <c r="C2964" s="93">
        <v>0</v>
      </c>
      <c r="D2964" s="93">
        <v>1670917.4</v>
      </c>
      <c r="E2964" s="93">
        <v>0</v>
      </c>
    </row>
    <row r="2965" spans="2:5">
      <c r="B2965" s="123" t="s">
        <v>2727</v>
      </c>
      <c r="C2965" s="93">
        <v>0</v>
      </c>
      <c r="D2965" s="93">
        <v>1670917.4</v>
      </c>
      <c r="E2965" s="93">
        <v>0</v>
      </c>
    </row>
    <row r="2966" spans="2:5">
      <c r="B2966" s="121" t="s">
        <v>2728</v>
      </c>
      <c r="C2966" s="93">
        <v>0</v>
      </c>
      <c r="D2966" s="93">
        <v>1670917.4</v>
      </c>
      <c r="E2966" s="93">
        <v>0</v>
      </c>
    </row>
    <row r="2967" spans="2:5">
      <c r="B2967" s="123" t="s">
        <v>2729</v>
      </c>
      <c r="C2967" s="93">
        <v>0</v>
      </c>
      <c r="D2967" s="93">
        <v>1670917.4</v>
      </c>
      <c r="E2967" s="93">
        <v>0</v>
      </c>
    </row>
    <row r="2968" spans="2:5">
      <c r="B2968" s="121" t="s">
        <v>2730</v>
      </c>
      <c r="C2968" s="93">
        <v>0</v>
      </c>
      <c r="D2968" s="93">
        <v>2781998.81</v>
      </c>
      <c r="E2968" s="93">
        <v>0</v>
      </c>
    </row>
    <row r="2969" spans="2:5">
      <c r="B2969" s="123" t="s">
        <v>2731</v>
      </c>
      <c r="C2969" s="93">
        <v>0</v>
      </c>
      <c r="D2969" s="93">
        <v>2781998.81</v>
      </c>
      <c r="E2969" s="93">
        <v>0</v>
      </c>
    </row>
    <row r="2970" spans="2:5">
      <c r="B2970" s="121" t="s">
        <v>3370</v>
      </c>
      <c r="C2970" s="93">
        <v>0</v>
      </c>
      <c r="D2970" s="93">
        <v>21160888.829999998</v>
      </c>
      <c r="E2970" s="93">
        <v>21160888.829999998</v>
      </c>
    </row>
    <row r="2971" spans="2:5">
      <c r="B2971" s="123" t="s">
        <v>3111</v>
      </c>
      <c r="C2971" s="93">
        <v>0</v>
      </c>
      <c r="D2971" s="93">
        <v>21160888.829999998</v>
      </c>
      <c r="E2971" s="93">
        <v>21160888.829999998</v>
      </c>
    </row>
    <row r="2972" spans="2:5">
      <c r="B2972" s="121" t="s">
        <v>3371</v>
      </c>
      <c r="C2972" s="93">
        <v>0</v>
      </c>
      <c r="D2972" s="93">
        <v>1183783.8299999998</v>
      </c>
      <c r="E2972" s="93">
        <v>0</v>
      </c>
    </row>
    <row r="2973" spans="2:5">
      <c r="B2973" s="123" t="s">
        <v>2732</v>
      </c>
      <c r="C2973" s="93">
        <v>0</v>
      </c>
      <c r="D2973" s="93">
        <v>1183783.8299999998</v>
      </c>
      <c r="E2973" s="93">
        <v>0</v>
      </c>
    </row>
    <row r="2974" spans="2:5">
      <c r="B2974" s="121" t="s">
        <v>704</v>
      </c>
      <c r="C2974" s="93">
        <v>6247638</v>
      </c>
      <c r="D2974" s="93">
        <v>12996705.27</v>
      </c>
      <c r="E2974" s="93">
        <v>3708466.29</v>
      </c>
    </row>
    <row r="2975" spans="2:5">
      <c r="B2975" s="123" t="s">
        <v>1206</v>
      </c>
      <c r="C2975" s="93">
        <v>6247638</v>
      </c>
      <c r="D2975" s="93">
        <v>12996705.27</v>
      </c>
      <c r="E2975" s="93">
        <v>3708466.29</v>
      </c>
    </row>
    <row r="2976" spans="2:5">
      <c r="B2976" s="121" t="s">
        <v>3526</v>
      </c>
      <c r="C2976" s="93">
        <v>0</v>
      </c>
      <c r="D2976" s="93">
        <v>290000000</v>
      </c>
      <c r="E2976" s="93">
        <v>290000000</v>
      </c>
    </row>
    <row r="2977" spans="2:5">
      <c r="B2977" s="123" t="s">
        <v>3527</v>
      </c>
      <c r="C2977" s="93">
        <v>0</v>
      </c>
      <c r="D2977" s="93">
        <v>290000000</v>
      </c>
      <c r="E2977" s="93">
        <v>290000000</v>
      </c>
    </row>
    <row r="2978" spans="2:5">
      <c r="B2978" s="121" t="s">
        <v>2733</v>
      </c>
      <c r="C2978" s="93">
        <v>0</v>
      </c>
      <c r="D2978" s="93">
        <v>1670917.4</v>
      </c>
      <c r="E2978" s="93">
        <v>0</v>
      </c>
    </row>
    <row r="2979" spans="2:5">
      <c r="B2979" s="123" t="s">
        <v>2734</v>
      </c>
      <c r="C2979" s="93">
        <v>0</v>
      </c>
      <c r="D2979" s="93">
        <v>1670917.4</v>
      </c>
      <c r="E2979" s="93">
        <v>0</v>
      </c>
    </row>
    <row r="2980" spans="2:5">
      <c r="B2980" s="121" t="s">
        <v>3372</v>
      </c>
      <c r="C2980" s="93">
        <v>0</v>
      </c>
      <c r="D2980" s="93">
        <v>1183783.8299999998</v>
      </c>
      <c r="E2980" s="93">
        <v>0</v>
      </c>
    </row>
    <row r="2981" spans="2:5">
      <c r="B2981" s="123" t="s">
        <v>2735</v>
      </c>
      <c r="C2981" s="93">
        <v>0</v>
      </c>
      <c r="D2981" s="93">
        <v>1183783.8299999998</v>
      </c>
      <c r="E2981" s="93">
        <v>0</v>
      </c>
    </row>
    <row r="2982" spans="2:5">
      <c r="B2982" s="121" t="s">
        <v>1472</v>
      </c>
      <c r="C2982" s="93">
        <v>0</v>
      </c>
      <c r="D2982" s="93">
        <v>21000000</v>
      </c>
      <c r="E2982" s="93">
        <v>0</v>
      </c>
    </row>
    <row r="2983" spans="2:5">
      <c r="B2983" s="123" t="s">
        <v>1473</v>
      </c>
      <c r="C2983" s="93">
        <v>0</v>
      </c>
      <c r="D2983" s="93">
        <v>21000000</v>
      </c>
      <c r="E2983" s="93">
        <v>0</v>
      </c>
    </row>
    <row r="2984" spans="2:5">
      <c r="B2984" s="121" t="s">
        <v>2736</v>
      </c>
      <c r="C2984" s="93">
        <v>0</v>
      </c>
      <c r="D2984" s="93">
        <v>1670917.4</v>
      </c>
      <c r="E2984" s="93">
        <v>0</v>
      </c>
    </row>
    <row r="2985" spans="2:5">
      <c r="B2985" s="123" t="s">
        <v>2737</v>
      </c>
      <c r="C2985" s="93">
        <v>0</v>
      </c>
      <c r="D2985" s="93">
        <v>1670917.4</v>
      </c>
      <c r="E2985" s="93">
        <v>0</v>
      </c>
    </row>
    <row r="2986" spans="2:5">
      <c r="B2986" s="121" t="s">
        <v>2738</v>
      </c>
      <c r="C2986" s="93">
        <v>0</v>
      </c>
      <c r="D2986" s="93">
        <v>1670917.4</v>
      </c>
      <c r="E2986" s="93">
        <v>0</v>
      </c>
    </row>
    <row r="2987" spans="2:5">
      <c r="B2987" s="123" t="s">
        <v>2739</v>
      </c>
      <c r="C2987" s="93">
        <v>0</v>
      </c>
      <c r="D2987" s="93">
        <v>1670917.4</v>
      </c>
      <c r="E2987" s="93">
        <v>0</v>
      </c>
    </row>
    <row r="2988" spans="2:5">
      <c r="B2988" s="121" t="s">
        <v>2740</v>
      </c>
      <c r="C2988" s="93">
        <v>0</v>
      </c>
      <c r="D2988" s="93">
        <v>1670917.4</v>
      </c>
      <c r="E2988" s="93">
        <v>0</v>
      </c>
    </row>
    <row r="2989" spans="2:5">
      <c r="B2989" s="123" t="s">
        <v>2741</v>
      </c>
      <c r="C2989" s="93">
        <v>0</v>
      </c>
      <c r="D2989" s="93">
        <v>1670917.4</v>
      </c>
      <c r="E2989" s="93">
        <v>0</v>
      </c>
    </row>
    <row r="2990" spans="2:5">
      <c r="B2990" s="121" t="s">
        <v>2742</v>
      </c>
      <c r="C2990" s="93">
        <v>0</v>
      </c>
      <c r="D2990" s="93">
        <v>1183783.8299999998</v>
      </c>
      <c r="E2990" s="93">
        <v>0</v>
      </c>
    </row>
    <row r="2991" spans="2:5">
      <c r="B2991" s="123" t="s">
        <v>2743</v>
      </c>
      <c r="C2991" s="93">
        <v>0</v>
      </c>
      <c r="D2991" s="93">
        <v>1183783.8299999998</v>
      </c>
      <c r="E2991" s="93">
        <v>0</v>
      </c>
    </row>
    <row r="2992" spans="2:5">
      <c r="B2992" s="121" t="s">
        <v>2744</v>
      </c>
      <c r="C2992" s="93">
        <v>0</v>
      </c>
      <c r="D2992" s="93">
        <v>1670917.4</v>
      </c>
      <c r="E2992" s="93">
        <v>0</v>
      </c>
    </row>
    <row r="2993" spans="2:5">
      <c r="B2993" s="123" t="s">
        <v>2745</v>
      </c>
      <c r="C2993" s="93">
        <v>0</v>
      </c>
      <c r="D2993" s="93">
        <v>1670917.4</v>
      </c>
      <c r="E2993" s="93">
        <v>0</v>
      </c>
    </row>
    <row r="2994" spans="2:5">
      <c r="B2994" s="121" t="s">
        <v>2746</v>
      </c>
      <c r="C2994" s="93">
        <v>0</v>
      </c>
      <c r="D2994" s="93">
        <v>2781998.81</v>
      </c>
      <c r="E2994" s="93">
        <v>0</v>
      </c>
    </row>
    <row r="2995" spans="2:5">
      <c r="B2995" s="123" t="s">
        <v>2747</v>
      </c>
      <c r="C2995" s="93">
        <v>0</v>
      </c>
      <c r="D2995" s="93">
        <v>2781998.81</v>
      </c>
      <c r="E2995" s="93">
        <v>0</v>
      </c>
    </row>
    <row r="2996" spans="2:5">
      <c r="B2996" s="121" t="s">
        <v>2748</v>
      </c>
      <c r="C2996" s="93">
        <v>0</v>
      </c>
      <c r="D2996" s="93">
        <v>1183783.8299999998</v>
      </c>
      <c r="E2996" s="93">
        <v>0</v>
      </c>
    </row>
    <row r="2997" spans="2:5">
      <c r="B2997" s="123" t="s">
        <v>2749</v>
      </c>
      <c r="C2997" s="93">
        <v>0</v>
      </c>
      <c r="D2997" s="93">
        <v>1183783.8299999998</v>
      </c>
      <c r="E2997" s="93">
        <v>0</v>
      </c>
    </row>
    <row r="2998" spans="2:5">
      <c r="B2998" s="121" t="s">
        <v>3528</v>
      </c>
      <c r="C2998" s="93">
        <v>0</v>
      </c>
      <c r="D2998" s="93">
        <v>41771690.729999997</v>
      </c>
      <c r="E2998" s="93">
        <v>41771690.729999997</v>
      </c>
    </row>
    <row r="2999" spans="2:5">
      <c r="B2999" s="123" t="s">
        <v>3529</v>
      </c>
      <c r="C2999" s="93">
        <v>0</v>
      </c>
      <c r="D2999" s="93">
        <v>41771690.729999997</v>
      </c>
      <c r="E2999" s="93">
        <v>41771690.729999997</v>
      </c>
    </row>
    <row r="3000" spans="2:5">
      <c r="B3000" s="121" t="s">
        <v>2750</v>
      </c>
      <c r="C3000" s="93">
        <v>0</v>
      </c>
      <c r="D3000" s="93">
        <v>1183783.8299999998</v>
      </c>
      <c r="E3000" s="93">
        <v>0</v>
      </c>
    </row>
    <row r="3001" spans="2:5">
      <c r="B3001" s="123" t="s">
        <v>2751</v>
      </c>
      <c r="C3001" s="93">
        <v>0</v>
      </c>
      <c r="D3001" s="93">
        <v>1183783.8299999998</v>
      </c>
      <c r="E3001" s="93">
        <v>0</v>
      </c>
    </row>
    <row r="3002" spans="2:5">
      <c r="B3002" s="121" t="s">
        <v>2752</v>
      </c>
      <c r="C3002" s="93">
        <v>0</v>
      </c>
      <c r="D3002" s="93">
        <v>1183783.8299999998</v>
      </c>
      <c r="E3002" s="93">
        <v>0</v>
      </c>
    </row>
    <row r="3003" spans="2:5">
      <c r="B3003" s="123" t="s">
        <v>2753</v>
      </c>
      <c r="C3003" s="93">
        <v>0</v>
      </c>
      <c r="D3003" s="93">
        <v>1183783.8299999998</v>
      </c>
      <c r="E3003" s="93">
        <v>0</v>
      </c>
    </row>
    <row r="3004" spans="2:5">
      <c r="B3004" s="121" t="s">
        <v>2754</v>
      </c>
      <c r="C3004" s="93">
        <v>0</v>
      </c>
      <c r="D3004" s="93">
        <v>1183783.8299999998</v>
      </c>
      <c r="E3004" s="93">
        <v>0</v>
      </c>
    </row>
    <row r="3005" spans="2:5">
      <c r="B3005" s="123" t="s">
        <v>2755</v>
      </c>
      <c r="C3005" s="93">
        <v>0</v>
      </c>
      <c r="D3005" s="93">
        <v>1183783.8299999998</v>
      </c>
      <c r="E3005" s="93">
        <v>0</v>
      </c>
    </row>
    <row r="3006" spans="2:5">
      <c r="B3006" s="121" t="s">
        <v>2756</v>
      </c>
      <c r="C3006" s="93">
        <v>0</v>
      </c>
      <c r="D3006" s="93">
        <v>1183783.8299999998</v>
      </c>
      <c r="E3006" s="93">
        <v>0</v>
      </c>
    </row>
    <row r="3007" spans="2:5">
      <c r="B3007" s="123" t="s">
        <v>2993</v>
      </c>
      <c r="C3007" s="93">
        <v>0</v>
      </c>
      <c r="D3007" s="93">
        <v>1183783.8299999998</v>
      </c>
      <c r="E3007" s="93">
        <v>0</v>
      </c>
    </row>
    <row r="3008" spans="2:5">
      <c r="B3008" s="121" t="s">
        <v>2757</v>
      </c>
      <c r="C3008" s="93">
        <v>0</v>
      </c>
      <c r="D3008" s="93">
        <v>2781998.81</v>
      </c>
      <c r="E3008" s="93">
        <v>0</v>
      </c>
    </row>
    <row r="3009" spans="2:5">
      <c r="B3009" s="123" t="s">
        <v>2758</v>
      </c>
      <c r="C3009" s="93">
        <v>0</v>
      </c>
      <c r="D3009" s="93">
        <v>2781998.81</v>
      </c>
      <c r="E3009" s="93">
        <v>0</v>
      </c>
    </row>
    <row r="3010" spans="2:5">
      <c r="B3010" s="121" t="s">
        <v>2759</v>
      </c>
      <c r="C3010" s="93">
        <v>0</v>
      </c>
      <c r="D3010" s="93">
        <v>1183783.8299999998</v>
      </c>
      <c r="E3010" s="93">
        <v>0</v>
      </c>
    </row>
    <row r="3011" spans="2:5">
      <c r="B3011" s="123" t="s">
        <v>2760</v>
      </c>
      <c r="C3011" s="93">
        <v>0</v>
      </c>
      <c r="D3011" s="93">
        <v>1183783.8299999998</v>
      </c>
      <c r="E3011" s="93">
        <v>0</v>
      </c>
    </row>
    <row r="3012" spans="2:5">
      <c r="B3012" s="121" t="s">
        <v>2761</v>
      </c>
      <c r="C3012" s="93">
        <v>0</v>
      </c>
      <c r="D3012" s="93">
        <v>1670917.4</v>
      </c>
      <c r="E3012" s="93">
        <v>0</v>
      </c>
    </row>
    <row r="3013" spans="2:5">
      <c r="B3013" s="123" t="s">
        <v>2762</v>
      </c>
      <c r="C3013" s="93">
        <v>0</v>
      </c>
      <c r="D3013" s="93">
        <v>1670917.4</v>
      </c>
      <c r="E3013" s="93">
        <v>0</v>
      </c>
    </row>
    <row r="3014" spans="2:5">
      <c r="B3014" s="121" t="s">
        <v>2763</v>
      </c>
      <c r="C3014" s="93">
        <v>0</v>
      </c>
      <c r="D3014" s="93">
        <v>1670917.4</v>
      </c>
      <c r="E3014" s="93">
        <v>0</v>
      </c>
    </row>
    <row r="3015" spans="2:5">
      <c r="B3015" s="123" t="s">
        <v>2764</v>
      </c>
      <c r="C3015" s="93">
        <v>0</v>
      </c>
      <c r="D3015" s="93">
        <v>1670917.4</v>
      </c>
      <c r="E3015" s="93">
        <v>0</v>
      </c>
    </row>
    <row r="3016" spans="2:5">
      <c r="B3016" s="121" t="s">
        <v>2765</v>
      </c>
      <c r="C3016" s="93">
        <v>0</v>
      </c>
      <c r="D3016" s="93">
        <v>1183783.8299999998</v>
      </c>
      <c r="E3016" s="93">
        <v>0</v>
      </c>
    </row>
    <row r="3017" spans="2:5">
      <c r="B3017" s="123" t="s">
        <v>2766</v>
      </c>
      <c r="C3017" s="93">
        <v>0</v>
      </c>
      <c r="D3017" s="93">
        <v>1183783.8299999998</v>
      </c>
      <c r="E3017" s="93">
        <v>0</v>
      </c>
    </row>
    <row r="3018" spans="2:5">
      <c r="B3018" s="121" t="s">
        <v>2767</v>
      </c>
      <c r="C3018" s="93">
        <v>0</v>
      </c>
      <c r="D3018" s="93">
        <v>1670917.4</v>
      </c>
      <c r="E3018" s="93">
        <v>0</v>
      </c>
    </row>
    <row r="3019" spans="2:5">
      <c r="B3019" s="123" t="s">
        <v>2768</v>
      </c>
      <c r="C3019" s="93">
        <v>0</v>
      </c>
      <c r="D3019" s="93">
        <v>1670917.4</v>
      </c>
      <c r="E3019" s="93">
        <v>0</v>
      </c>
    </row>
    <row r="3020" spans="2:5">
      <c r="B3020" s="121" t="s">
        <v>2769</v>
      </c>
      <c r="C3020" s="93">
        <v>0</v>
      </c>
      <c r="D3020" s="93">
        <v>1670917.4</v>
      </c>
      <c r="E3020" s="93">
        <v>0</v>
      </c>
    </row>
    <row r="3021" spans="2:5">
      <c r="B3021" s="123" t="s">
        <v>2770</v>
      </c>
      <c r="C3021" s="93">
        <v>0</v>
      </c>
      <c r="D3021" s="93">
        <v>1670917.4</v>
      </c>
      <c r="E3021" s="93">
        <v>0</v>
      </c>
    </row>
    <row r="3022" spans="2:5">
      <c r="B3022" s="121" t="s">
        <v>2771</v>
      </c>
      <c r="C3022" s="93">
        <v>0</v>
      </c>
      <c r="D3022" s="93">
        <v>1183783.8299999998</v>
      </c>
      <c r="E3022" s="93">
        <v>0</v>
      </c>
    </row>
    <row r="3023" spans="2:5">
      <c r="B3023" s="123" t="s">
        <v>2772</v>
      </c>
      <c r="C3023" s="93">
        <v>0</v>
      </c>
      <c r="D3023" s="93">
        <v>1183783.8299999998</v>
      </c>
      <c r="E3023" s="93">
        <v>0</v>
      </c>
    </row>
    <row r="3024" spans="2:5">
      <c r="B3024" s="121" t="s">
        <v>3530</v>
      </c>
      <c r="C3024" s="93">
        <v>0</v>
      </c>
      <c r="D3024" s="93">
        <v>6100000</v>
      </c>
      <c r="E3024" s="93">
        <v>6000000</v>
      </c>
    </row>
    <row r="3025" spans="2:5">
      <c r="B3025" s="123" t="s">
        <v>3531</v>
      </c>
      <c r="C3025" s="93">
        <v>0</v>
      </c>
      <c r="D3025" s="93">
        <v>6100000</v>
      </c>
      <c r="E3025" s="93">
        <v>6000000</v>
      </c>
    </row>
    <row r="3026" spans="2:5">
      <c r="B3026" s="121" t="s">
        <v>2773</v>
      </c>
      <c r="C3026" s="93">
        <v>0</v>
      </c>
      <c r="D3026" s="93">
        <v>1183783.8299999998</v>
      </c>
      <c r="E3026" s="93">
        <v>0</v>
      </c>
    </row>
    <row r="3027" spans="2:5">
      <c r="B3027" s="123" t="s">
        <v>2774</v>
      </c>
      <c r="C3027" s="93">
        <v>0</v>
      </c>
      <c r="D3027" s="93">
        <v>1183783.8299999998</v>
      </c>
      <c r="E3027" s="93">
        <v>0</v>
      </c>
    </row>
    <row r="3028" spans="2:5">
      <c r="B3028" s="121" t="s">
        <v>2775</v>
      </c>
      <c r="C3028" s="93">
        <v>0</v>
      </c>
      <c r="D3028" s="93">
        <v>1183783.8299999998</v>
      </c>
      <c r="E3028" s="93">
        <v>0</v>
      </c>
    </row>
    <row r="3029" spans="2:5">
      <c r="B3029" s="123" t="s">
        <v>2776</v>
      </c>
      <c r="C3029" s="93">
        <v>0</v>
      </c>
      <c r="D3029" s="93">
        <v>1183783.8299999998</v>
      </c>
      <c r="E3029" s="93">
        <v>0</v>
      </c>
    </row>
    <row r="3030" spans="2:5">
      <c r="B3030" s="120" t="s">
        <v>289</v>
      </c>
      <c r="C3030" s="108">
        <v>0</v>
      </c>
      <c r="D3030" s="108">
        <v>20000000</v>
      </c>
      <c r="E3030" s="108">
        <v>19988739.530000001</v>
      </c>
    </row>
    <row r="3031" spans="2:5">
      <c r="B3031" s="121" t="s">
        <v>1472</v>
      </c>
      <c r="C3031" s="93">
        <v>0</v>
      </c>
      <c r="D3031" s="93">
        <v>20000000</v>
      </c>
      <c r="E3031" s="93">
        <v>19988739.530000001</v>
      </c>
    </row>
    <row r="3032" spans="2:5">
      <c r="B3032" s="123" t="s">
        <v>1473</v>
      </c>
      <c r="C3032" s="93">
        <v>0</v>
      </c>
      <c r="D3032" s="93">
        <v>20000000</v>
      </c>
      <c r="E3032" s="93">
        <v>19988739.530000001</v>
      </c>
    </row>
    <row r="3033" spans="2:5">
      <c r="B3033" s="120" t="s">
        <v>304</v>
      </c>
      <c r="C3033" s="108">
        <v>0</v>
      </c>
      <c r="D3033" s="108">
        <v>126060609.58</v>
      </c>
      <c r="E3033" s="108">
        <v>126060609.58</v>
      </c>
    </row>
    <row r="3034" spans="2:5">
      <c r="B3034" s="121" t="s">
        <v>1393</v>
      </c>
      <c r="C3034" s="93">
        <v>0</v>
      </c>
      <c r="D3034" s="93">
        <v>126060609.58</v>
      </c>
      <c r="E3034" s="93">
        <v>126060609.58</v>
      </c>
    </row>
    <row r="3035" spans="2:5">
      <c r="B3035" s="123" t="s">
        <v>1394</v>
      </c>
      <c r="C3035" s="93">
        <v>0</v>
      </c>
      <c r="D3035" s="93">
        <v>126060609.58</v>
      </c>
      <c r="E3035" s="93">
        <v>126060609.58</v>
      </c>
    </row>
    <row r="3036" spans="2:5">
      <c r="B3036" s="122" t="s">
        <v>705</v>
      </c>
      <c r="C3036" s="93">
        <v>675784369</v>
      </c>
      <c r="D3036" s="93">
        <v>1755256790.0900002</v>
      </c>
      <c r="E3036" s="93">
        <v>946529379.32999992</v>
      </c>
    </row>
    <row r="3037" spans="2:5">
      <c r="B3037" s="120" t="s">
        <v>287</v>
      </c>
      <c r="C3037" s="108">
        <v>675784369</v>
      </c>
      <c r="D3037" s="108">
        <v>1712010190.4300001</v>
      </c>
      <c r="E3037" s="108">
        <v>903529379.32999992</v>
      </c>
    </row>
    <row r="3038" spans="2:5">
      <c r="B3038" s="121" t="s">
        <v>706</v>
      </c>
      <c r="C3038" s="93">
        <v>99999999</v>
      </c>
      <c r="D3038" s="93">
        <v>77644180.939999998</v>
      </c>
      <c r="E3038" s="93">
        <v>77644180.25</v>
      </c>
    </row>
    <row r="3039" spans="2:5">
      <c r="B3039" s="123" t="s">
        <v>1207</v>
      </c>
      <c r="C3039" s="93">
        <v>99999999</v>
      </c>
      <c r="D3039" s="93">
        <v>77644180.939999998</v>
      </c>
      <c r="E3039" s="93">
        <v>77644180.25</v>
      </c>
    </row>
    <row r="3040" spans="2:5">
      <c r="B3040" s="121" t="s">
        <v>3373</v>
      </c>
      <c r="C3040" s="93">
        <v>0</v>
      </c>
      <c r="D3040" s="93">
        <v>1179597.04</v>
      </c>
      <c r="E3040" s="93">
        <v>0</v>
      </c>
    </row>
    <row r="3041" spans="2:5">
      <c r="B3041" s="123" t="s">
        <v>2177</v>
      </c>
      <c r="C3041" s="93">
        <v>0</v>
      </c>
      <c r="D3041" s="93">
        <v>1179597.04</v>
      </c>
      <c r="E3041" s="93">
        <v>0</v>
      </c>
    </row>
    <row r="3042" spans="2:5">
      <c r="B3042" s="121" t="s">
        <v>707</v>
      </c>
      <c r="C3042" s="93">
        <v>3123819</v>
      </c>
      <c r="D3042" s="93">
        <v>6645840</v>
      </c>
      <c r="E3042" s="93">
        <v>0</v>
      </c>
    </row>
    <row r="3043" spans="2:5">
      <c r="B3043" s="123" t="s">
        <v>1208</v>
      </c>
      <c r="C3043" s="93">
        <v>3123819</v>
      </c>
      <c r="D3043" s="93">
        <v>6645840</v>
      </c>
      <c r="E3043" s="93">
        <v>0</v>
      </c>
    </row>
    <row r="3044" spans="2:5">
      <c r="B3044" s="121" t="s">
        <v>2178</v>
      </c>
      <c r="C3044" s="93">
        <v>0</v>
      </c>
      <c r="D3044" s="93">
        <v>1179597.04</v>
      </c>
      <c r="E3044" s="93">
        <v>0</v>
      </c>
    </row>
    <row r="3045" spans="2:5">
      <c r="B3045" s="123" t="s">
        <v>2179</v>
      </c>
      <c r="C3045" s="93">
        <v>0</v>
      </c>
      <c r="D3045" s="93">
        <v>1179597.04</v>
      </c>
      <c r="E3045" s="93">
        <v>0</v>
      </c>
    </row>
    <row r="3046" spans="2:5">
      <c r="B3046" s="121" t="s">
        <v>708</v>
      </c>
      <c r="C3046" s="93">
        <v>2115619</v>
      </c>
      <c r="D3046" s="93">
        <v>12217718</v>
      </c>
      <c r="E3046" s="93">
        <v>3047186.47</v>
      </c>
    </row>
    <row r="3047" spans="2:5">
      <c r="B3047" s="123" t="s">
        <v>1209</v>
      </c>
      <c r="C3047" s="93">
        <v>2115619</v>
      </c>
      <c r="D3047" s="93">
        <v>12217718</v>
      </c>
      <c r="E3047" s="93">
        <v>3047186.47</v>
      </c>
    </row>
    <row r="3048" spans="2:5">
      <c r="B3048" s="121" t="s">
        <v>3112</v>
      </c>
      <c r="C3048" s="93">
        <v>0</v>
      </c>
      <c r="D3048" s="93">
        <v>80000000</v>
      </c>
      <c r="E3048" s="93">
        <v>3795166</v>
      </c>
    </row>
    <row r="3049" spans="2:5">
      <c r="B3049" s="123" t="s">
        <v>3113</v>
      </c>
      <c r="C3049" s="93">
        <v>0</v>
      </c>
      <c r="D3049" s="93">
        <v>80000000</v>
      </c>
      <c r="E3049" s="93">
        <v>3795166</v>
      </c>
    </row>
    <row r="3050" spans="2:5">
      <c r="B3050" s="121" t="s">
        <v>3374</v>
      </c>
      <c r="C3050" s="93">
        <v>0</v>
      </c>
      <c r="D3050" s="93">
        <v>35718790.460000001</v>
      </c>
      <c r="E3050" s="93">
        <v>35495403.260000005</v>
      </c>
    </row>
    <row r="3051" spans="2:5">
      <c r="B3051" s="123" t="s">
        <v>3114</v>
      </c>
      <c r="C3051" s="93">
        <v>0</v>
      </c>
      <c r="D3051" s="93">
        <v>35718790.460000001</v>
      </c>
      <c r="E3051" s="93">
        <v>35495403.260000005</v>
      </c>
    </row>
    <row r="3052" spans="2:5">
      <c r="B3052" s="121" t="s">
        <v>709</v>
      </c>
      <c r="C3052" s="93">
        <v>8573218</v>
      </c>
      <c r="D3052" s="93">
        <v>55881773.289999999</v>
      </c>
      <c r="E3052" s="93">
        <v>38706203.799999997</v>
      </c>
    </row>
    <row r="3053" spans="2:5">
      <c r="B3053" s="123" t="s">
        <v>1210</v>
      </c>
      <c r="C3053" s="93">
        <v>8573218</v>
      </c>
      <c r="D3053" s="93">
        <v>55881773.289999999</v>
      </c>
      <c r="E3053" s="93">
        <v>38706203.799999997</v>
      </c>
    </row>
    <row r="3054" spans="2:5">
      <c r="B3054" s="121" t="s">
        <v>710</v>
      </c>
      <c r="C3054" s="93">
        <v>6209581</v>
      </c>
      <c r="D3054" s="93">
        <v>6</v>
      </c>
      <c r="E3054" s="93">
        <v>0</v>
      </c>
    </row>
    <row r="3055" spans="2:5">
      <c r="B3055" s="123" t="s">
        <v>1211</v>
      </c>
      <c r="C3055" s="93">
        <v>6209581</v>
      </c>
      <c r="D3055" s="93">
        <v>6</v>
      </c>
      <c r="E3055" s="93">
        <v>0</v>
      </c>
    </row>
    <row r="3056" spans="2:5">
      <c r="B3056" s="121" t="s">
        <v>711</v>
      </c>
      <c r="C3056" s="93">
        <v>358000000</v>
      </c>
      <c r="D3056" s="93">
        <v>863282928.23000002</v>
      </c>
      <c r="E3056" s="93">
        <v>443847375.33999997</v>
      </c>
    </row>
    <row r="3057" spans="2:5">
      <c r="B3057" s="123" t="s">
        <v>1212</v>
      </c>
      <c r="C3057" s="93">
        <v>358000000</v>
      </c>
      <c r="D3057" s="93">
        <v>863282928.23000002</v>
      </c>
      <c r="E3057" s="93">
        <v>443847375.33999997</v>
      </c>
    </row>
    <row r="3058" spans="2:5">
      <c r="B3058" s="121" t="s">
        <v>2180</v>
      </c>
      <c r="C3058" s="93">
        <v>0</v>
      </c>
      <c r="D3058" s="93">
        <v>2771910.19</v>
      </c>
      <c r="E3058" s="93">
        <v>0</v>
      </c>
    </row>
    <row r="3059" spans="2:5">
      <c r="B3059" s="123" t="s">
        <v>2181</v>
      </c>
      <c r="C3059" s="93">
        <v>0</v>
      </c>
      <c r="D3059" s="93">
        <v>2771910.19</v>
      </c>
      <c r="E3059" s="93">
        <v>0</v>
      </c>
    </row>
    <row r="3060" spans="2:5">
      <c r="B3060" s="121" t="s">
        <v>2182</v>
      </c>
      <c r="C3060" s="93">
        <v>0</v>
      </c>
      <c r="D3060" s="93">
        <v>1664931.74</v>
      </c>
      <c r="E3060" s="93">
        <v>0</v>
      </c>
    </row>
    <row r="3061" spans="2:5">
      <c r="B3061" s="123" t="s">
        <v>2183</v>
      </c>
      <c r="C3061" s="93">
        <v>0</v>
      </c>
      <c r="D3061" s="93">
        <v>1664931.74</v>
      </c>
      <c r="E3061" s="93">
        <v>0</v>
      </c>
    </row>
    <row r="3062" spans="2:5">
      <c r="B3062" s="121" t="s">
        <v>2184</v>
      </c>
      <c r="C3062" s="93">
        <v>0</v>
      </c>
      <c r="D3062" s="93">
        <v>1664931.74</v>
      </c>
      <c r="E3062" s="93">
        <v>0</v>
      </c>
    </row>
    <row r="3063" spans="2:5">
      <c r="B3063" s="123" t="s">
        <v>2185</v>
      </c>
      <c r="C3063" s="93">
        <v>0</v>
      </c>
      <c r="D3063" s="93">
        <v>1664931.74</v>
      </c>
      <c r="E3063" s="93">
        <v>0</v>
      </c>
    </row>
    <row r="3064" spans="2:5">
      <c r="B3064" s="121" t="s">
        <v>2186</v>
      </c>
      <c r="C3064" s="93">
        <v>0</v>
      </c>
      <c r="D3064" s="93">
        <v>1222663.04</v>
      </c>
      <c r="E3064" s="93">
        <v>0</v>
      </c>
    </row>
    <row r="3065" spans="2:5">
      <c r="B3065" s="123" t="s">
        <v>2187</v>
      </c>
      <c r="C3065" s="93">
        <v>0</v>
      </c>
      <c r="D3065" s="93">
        <v>1222663.04</v>
      </c>
      <c r="E3065" s="93">
        <v>0</v>
      </c>
    </row>
    <row r="3066" spans="2:5">
      <c r="B3066" s="121" t="s">
        <v>2188</v>
      </c>
      <c r="C3066" s="93">
        <v>0</v>
      </c>
      <c r="D3066" s="93">
        <v>2771910.19</v>
      </c>
      <c r="E3066" s="93">
        <v>0</v>
      </c>
    </row>
    <row r="3067" spans="2:5">
      <c r="B3067" s="123" t="s">
        <v>2189</v>
      </c>
      <c r="C3067" s="93">
        <v>0</v>
      </c>
      <c r="D3067" s="93">
        <v>2771910.19</v>
      </c>
      <c r="E3067" s="93">
        <v>0</v>
      </c>
    </row>
    <row r="3068" spans="2:5">
      <c r="B3068" s="121" t="s">
        <v>2190</v>
      </c>
      <c r="C3068" s="93">
        <v>0</v>
      </c>
      <c r="D3068" s="93">
        <v>1179597.04</v>
      </c>
      <c r="E3068" s="93">
        <v>0</v>
      </c>
    </row>
    <row r="3069" spans="2:5">
      <c r="B3069" s="123" t="s">
        <v>2191</v>
      </c>
      <c r="C3069" s="93">
        <v>0</v>
      </c>
      <c r="D3069" s="93">
        <v>1179597.04</v>
      </c>
      <c r="E3069" s="93">
        <v>0</v>
      </c>
    </row>
    <row r="3070" spans="2:5">
      <c r="B3070" s="121" t="s">
        <v>2192</v>
      </c>
      <c r="C3070" s="93">
        <v>0</v>
      </c>
      <c r="D3070" s="93">
        <v>1664931.74</v>
      </c>
      <c r="E3070" s="93">
        <v>0</v>
      </c>
    </row>
    <row r="3071" spans="2:5">
      <c r="B3071" s="123" t="s">
        <v>2193</v>
      </c>
      <c r="C3071" s="93">
        <v>0</v>
      </c>
      <c r="D3071" s="93">
        <v>1664931.74</v>
      </c>
      <c r="E3071" s="93">
        <v>0</v>
      </c>
    </row>
    <row r="3072" spans="2:5">
      <c r="B3072" s="121" t="s">
        <v>2194</v>
      </c>
      <c r="C3072" s="93">
        <v>0</v>
      </c>
      <c r="D3072" s="93">
        <v>1664931.74</v>
      </c>
      <c r="E3072" s="93">
        <v>0</v>
      </c>
    </row>
    <row r="3073" spans="2:5">
      <c r="B3073" s="123" t="s">
        <v>2195</v>
      </c>
      <c r="C3073" s="93">
        <v>0</v>
      </c>
      <c r="D3073" s="93">
        <v>1664931.74</v>
      </c>
      <c r="E3073" s="93">
        <v>0</v>
      </c>
    </row>
    <row r="3074" spans="2:5">
      <c r="B3074" s="121" t="s">
        <v>3375</v>
      </c>
      <c r="C3074" s="93">
        <v>0</v>
      </c>
      <c r="D3074" s="93">
        <v>1664931.74</v>
      </c>
      <c r="E3074" s="93">
        <v>0</v>
      </c>
    </row>
    <row r="3075" spans="2:5">
      <c r="B3075" s="123" t="s">
        <v>2196</v>
      </c>
      <c r="C3075" s="93">
        <v>0</v>
      </c>
      <c r="D3075" s="93">
        <v>1664931.74</v>
      </c>
      <c r="E3075" s="93">
        <v>0</v>
      </c>
    </row>
    <row r="3076" spans="2:5">
      <c r="B3076" s="121" t="s">
        <v>712</v>
      </c>
      <c r="C3076" s="93">
        <v>176737308</v>
      </c>
      <c r="D3076" s="93">
        <v>235273966.00999999</v>
      </c>
      <c r="E3076" s="93">
        <v>195273964.53999999</v>
      </c>
    </row>
    <row r="3077" spans="2:5">
      <c r="B3077" s="123" t="s">
        <v>1213</v>
      </c>
      <c r="C3077" s="93">
        <v>176737308</v>
      </c>
      <c r="D3077" s="93">
        <v>235273966.00999999</v>
      </c>
      <c r="E3077" s="93">
        <v>195273964.53999999</v>
      </c>
    </row>
    <row r="3078" spans="2:5">
      <c r="B3078" s="121" t="s">
        <v>3376</v>
      </c>
      <c r="C3078" s="93">
        <v>0</v>
      </c>
      <c r="D3078" s="93">
        <v>1179597.04</v>
      </c>
      <c r="E3078" s="93">
        <v>0</v>
      </c>
    </row>
    <row r="3079" spans="2:5">
      <c r="B3079" s="123" t="s">
        <v>2197</v>
      </c>
      <c r="C3079" s="93">
        <v>0</v>
      </c>
      <c r="D3079" s="93">
        <v>1179597.04</v>
      </c>
      <c r="E3079" s="93">
        <v>0</v>
      </c>
    </row>
    <row r="3080" spans="2:5">
      <c r="B3080" s="121" t="s">
        <v>713</v>
      </c>
      <c r="C3080" s="93">
        <v>4933341</v>
      </c>
      <c r="D3080" s="93">
        <v>24812997.91</v>
      </c>
      <c r="E3080" s="93">
        <v>12281816.91</v>
      </c>
    </row>
    <row r="3081" spans="2:5">
      <c r="B3081" s="123" t="s">
        <v>1214</v>
      </c>
      <c r="C3081" s="93">
        <v>4933341</v>
      </c>
      <c r="D3081" s="93">
        <v>24812997.91</v>
      </c>
      <c r="E3081" s="93">
        <v>12281816.91</v>
      </c>
    </row>
    <row r="3082" spans="2:5">
      <c r="B3082" s="121" t="s">
        <v>2198</v>
      </c>
      <c r="C3082" s="93">
        <v>0</v>
      </c>
      <c r="D3082" s="93">
        <v>2771910.19</v>
      </c>
      <c r="E3082" s="93">
        <v>0</v>
      </c>
    </row>
    <row r="3083" spans="2:5">
      <c r="B3083" s="123" t="s">
        <v>2199</v>
      </c>
      <c r="C3083" s="93">
        <v>0</v>
      </c>
      <c r="D3083" s="93">
        <v>2771910.19</v>
      </c>
      <c r="E3083" s="93">
        <v>0</v>
      </c>
    </row>
    <row r="3084" spans="2:5">
      <c r="B3084" s="121" t="s">
        <v>2200</v>
      </c>
      <c r="C3084" s="93">
        <v>0</v>
      </c>
      <c r="D3084" s="93">
        <v>1179597.04</v>
      </c>
      <c r="E3084" s="93">
        <v>0</v>
      </c>
    </row>
    <row r="3085" spans="2:5">
      <c r="B3085" s="123" t="s">
        <v>2201</v>
      </c>
      <c r="C3085" s="93">
        <v>0</v>
      </c>
      <c r="D3085" s="93">
        <v>1179597.04</v>
      </c>
      <c r="E3085" s="93">
        <v>0</v>
      </c>
    </row>
    <row r="3086" spans="2:5">
      <c r="B3086" s="121" t="s">
        <v>3377</v>
      </c>
      <c r="C3086" s="93">
        <v>0</v>
      </c>
      <c r="D3086" s="93">
        <v>1667931.74</v>
      </c>
      <c r="E3086" s="93">
        <v>0</v>
      </c>
    </row>
    <row r="3087" spans="2:5">
      <c r="B3087" s="123" t="s">
        <v>2202</v>
      </c>
      <c r="C3087" s="93">
        <v>0</v>
      </c>
      <c r="D3087" s="93">
        <v>1667931.74</v>
      </c>
      <c r="E3087" s="93">
        <v>0</v>
      </c>
    </row>
    <row r="3088" spans="2:5">
      <c r="B3088" s="121" t="s">
        <v>714</v>
      </c>
      <c r="C3088" s="93">
        <v>4967665</v>
      </c>
      <c r="D3088" s="93">
        <v>5</v>
      </c>
      <c r="E3088" s="93">
        <v>0</v>
      </c>
    </row>
    <row r="3089" spans="2:5">
      <c r="B3089" s="123" t="s">
        <v>1215</v>
      </c>
      <c r="C3089" s="93">
        <v>4967665</v>
      </c>
      <c r="D3089" s="93">
        <v>5</v>
      </c>
      <c r="E3089" s="93">
        <v>0</v>
      </c>
    </row>
    <row r="3090" spans="2:5">
      <c r="B3090" s="121" t="s">
        <v>3378</v>
      </c>
      <c r="C3090" s="93">
        <v>0</v>
      </c>
      <c r="D3090" s="93">
        <v>122309357.33</v>
      </c>
      <c r="E3090" s="93">
        <v>82309357.329999998</v>
      </c>
    </row>
    <row r="3091" spans="2:5">
      <c r="B3091" s="123" t="s">
        <v>1395</v>
      </c>
      <c r="C3091" s="93">
        <v>0</v>
      </c>
      <c r="D3091" s="93">
        <v>122309357.33</v>
      </c>
      <c r="E3091" s="93">
        <v>82309357.329999998</v>
      </c>
    </row>
    <row r="3092" spans="2:5">
      <c r="B3092" s="121" t="s">
        <v>2203</v>
      </c>
      <c r="C3092" s="93">
        <v>0</v>
      </c>
      <c r="D3092" s="93">
        <v>1664931.74</v>
      </c>
      <c r="E3092" s="93">
        <v>0</v>
      </c>
    </row>
    <row r="3093" spans="2:5">
      <c r="B3093" s="123" t="s">
        <v>2204</v>
      </c>
      <c r="C3093" s="93">
        <v>0</v>
      </c>
      <c r="D3093" s="93">
        <v>1664931.74</v>
      </c>
      <c r="E3093" s="93">
        <v>0</v>
      </c>
    </row>
    <row r="3094" spans="2:5">
      <c r="B3094" s="121" t="s">
        <v>715</v>
      </c>
      <c r="C3094" s="93">
        <v>8000000</v>
      </c>
      <c r="D3094" s="93">
        <v>7874520</v>
      </c>
      <c r="E3094" s="93">
        <v>7874519.1600000001</v>
      </c>
    </row>
    <row r="3095" spans="2:5">
      <c r="B3095" s="123" t="s">
        <v>1216</v>
      </c>
      <c r="C3095" s="93">
        <v>8000000</v>
      </c>
      <c r="D3095" s="93">
        <v>7874520</v>
      </c>
      <c r="E3095" s="93">
        <v>7874519.1600000001</v>
      </c>
    </row>
    <row r="3096" spans="2:5">
      <c r="B3096" s="121" t="s">
        <v>716</v>
      </c>
      <c r="C3096" s="93">
        <v>3123819</v>
      </c>
      <c r="D3096" s="93">
        <v>0</v>
      </c>
      <c r="E3096" s="93">
        <v>0</v>
      </c>
    </row>
    <row r="3097" spans="2:5">
      <c r="B3097" s="123" t="s">
        <v>1217</v>
      </c>
      <c r="C3097" s="93">
        <v>3123819</v>
      </c>
      <c r="D3097" s="93">
        <v>0</v>
      </c>
      <c r="E3097" s="93">
        <v>0</v>
      </c>
    </row>
    <row r="3098" spans="2:5">
      <c r="B3098" s="121" t="s">
        <v>1474</v>
      </c>
      <c r="C3098" s="93">
        <v>0</v>
      </c>
      <c r="D3098" s="93">
        <v>163254206.27000001</v>
      </c>
      <c r="E3098" s="93">
        <v>3254206.27</v>
      </c>
    </row>
    <row r="3099" spans="2:5">
      <c r="B3099" s="123" t="s">
        <v>1475</v>
      </c>
      <c r="C3099" s="93">
        <v>0</v>
      </c>
      <c r="D3099" s="93">
        <v>163254206.27000001</v>
      </c>
      <c r="E3099" s="93">
        <v>3254206.27</v>
      </c>
    </row>
    <row r="3100" spans="2:5">
      <c r="B3100" s="120" t="s">
        <v>289</v>
      </c>
      <c r="C3100" s="108">
        <v>0</v>
      </c>
      <c r="D3100" s="108">
        <v>43246599.659999996</v>
      </c>
      <c r="E3100" s="108">
        <v>43000000</v>
      </c>
    </row>
    <row r="3101" spans="2:5">
      <c r="B3101" s="121" t="s">
        <v>2937</v>
      </c>
      <c r="C3101" s="93">
        <v>0</v>
      </c>
      <c r="D3101" s="93">
        <v>0</v>
      </c>
      <c r="E3101" s="93">
        <v>0</v>
      </c>
    </row>
    <row r="3102" spans="2:5">
      <c r="B3102" s="123" t="s">
        <v>2938</v>
      </c>
      <c r="C3102" s="93">
        <v>0</v>
      </c>
      <c r="D3102" s="93">
        <v>0</v>
      </c>
      <c r="E3102" s="93">
        <v>0</v>
      </c>
    </row>
    <row r="3103" spans="2:5">
      <c r="B3103" s="121" t="s">
        <v>2939</v>
      </c>
      <c r="C3103" s="93">
        <v>0</v>
      </c>
      <c r="D3103" s="93">
        <v>0</v>
      </c>
      <c r="E3103" s="93">
        <v>0</v>
      </c>
    </row>
    <row r="3104" spans="2:5">
      <c r="B3104" s="123" t="s">
        <v>2940</v>
      </c>
      <c r="C3104" s="93">
        <v>0</v>
      </c>
      <c r="D3104" s="93">
        <v>0</v>
      </c>
      <c r="E3104" s="93">
        <v>0</v>
      </c>
    </row>
    <row r="3105" spans="2:5">
      <c r="B3105" s="121" t="s">
        <v>1474</v>
      </c>
      <c r="C3105" s="93">
        <v>0</v>
      </c>
      <c r="D3105" s="93">
        <v>43246599.659999996</v>
      </c>
      <c r="E3105" s="93">
        <v>43000000</v>
      </c>
    </row>
    <row r="3106" spans="2:5">
      <c r="B3106" s="123" t="s">
        <v>1475</v>
      </c>
      <c r="C3106" s="93">
        <v>0</v>
      </c>
      <c r="D3106" s="93">
        <v>43246599.659999996</v>
      </c>
      <c r="E3106" s="93">
        <v>43000000</v>
      </c>
    </row>
    <row r="3107" spans="2:5">
      <c r="B3107" s="122" t="s">
        <v>717</v>
      </c>
      <c r="C3107" s="93">
        <v>67013201</v>
      </c>
      <c r="D3107" s="93">
        <v>1530358838.5500002</v>
      </c>
      <c r="E3107" s="93">
        <v>1207236584.1199999</v>
      </c>
    </row>
    <row r="3108" spans="2:5">
      <c r="B3108" s="120" t="s">
        <v>287</v>
      </c>
      <c r="C3108" s="108">
        <v>67013201</v>
      </c>
      <c r="D3108" s="108">
        <v>1530358838.5500002</v>
      </c>
      <c r="E3108" s="108">
        <v>1207236584.1199999</v>
      </c>
    </row>
    <row r="3109" spans="2:5">
      <c r="B3109" s="121" t="s">
        <v>718</v>
      </c>
      <c r="C3109" s="93">
        <v>49733102</v>
      </c>
      <c r="D3109" s="93">
        <v>49733102</v>
      </c>
      <c r="E3109" s="93">
        <v>13505418.550000001</v>
      </c>
    </row>
    <row r="3110" spans="2:5">
      <c r="B3110" s="123" t="s">
        <v>1218</v>
      </c>
      <c r="C3110" s="93">
        <v>49733102</v>
      </c>
      <c r="D3110" s="93">
        <v>49733102</v>
      </c>
      <c r="E3110" s="93">
        <v>13505418.550000001</v>
      </c>
    </row>
    <row r="3111" spans="2:5">
      <c r="B3111" s="121" t="s">
        <v>719</v>
      </c>
      <c r="C3111" s="93">
        <v>2115619</v>
      </c>
      <c r="D3111" s="93">
        <v>3</v>
      </c>
      <c r="E3111" s="93">
        <v>0</v>
      </c>
    </row>
    <row r="3112" spans="2:5">
      <c r="B3112" s="123" t="s">
        <v>1219</v>
      </c>
      <c r="C3112" s="93">
        <v>2115619</v>
      </c>
      <c r="D3112" s="93">
        <v>3</v>
      </c>
      <c r="E3112" s="93">
        <v>0</v>
      </c>
    </row>
    <row r="3113" spans="2:5">
      <c r="B3113" s="121" t="s">
        <v>2205</v>
      </c>
      <c r="C3113" s="93">
        <v>0</v>
      </c>
      <c r="D3113" s="93">
        <v>2931376.05</v>
      </c>
      <c r="E3113" s="93">
        <v>0</v>
      </c>
    </row>
    <row r="3114" spans="2:5">
      <c r="B3114" s="123" t="s">
        <v>2206</v>
      </c>
      <c r="C3114" s="93">
        <v>0</v>
      </c>
      <c r="D3114" s="93">
        <v>2931376.05</v>
      </c>
      <c r="E3114" s="93">
        <v>0</v>
      </c>
    </row>
    <row r="3115" spans="2:5">
      <c r="B3115" s="121" t="s">
        <v>2207</v>
      </c>
      <c r="C3115" s="93">
        <v>0</v>
      </c>
      <c r="D3115" s="93">
        <v>1235223.4099999999</v>
      </c>
      <c r="E3115" s="93">
        <v>0</v>
      </c>
    </row>
    <row r="3116" spans="2:5">
      <c r="B3116" s="123" t="s">
        <v>2208</v>
      </c>
      <c r="C3116" s="93">
        <v>0</v>
      </c>
      <c r="D3116" s="93">
        <v>1235223.4099999999</v>
      </c>
      <c r="E3116" s="93">
        <v>0</v>
      </c>
    </row>
    <row r="3117" spans="2:5">
      <c r="B3117" s="121" t="s">
        <v>2209</v>
      </c>
      <c r="C3117" s="93">
        <v>0</v>
      </c>
      <c r="D3117" s="93">
        <v>1235223.4099999999</v>
      </c>
      <c r="E3117" s="93">
        <v>0</v>
      </c>
    </row>
    <row r="3118" spans="2:5">
      <c r="B3118" s="123" t="s">
        <v>2210</v>
      </c>
      <c r="C3118" s="93">
        <v>0</v>
      </c>
      <c r="D3118" s="93">
        <v>1235223.4099999999</v>
      </c>
      <c r="E3118" s="93">
        <v>0</v>
      </c>
    </row>
    <row r="3119" spans="2:5">
      <c r="B3119" s="121" t="s">
        <v>3379</v>
      </c>
      <c r="C3119" s="93">
        <v>0</v>
      </c>
      <c r="D3119" s="93">
        <v>1235223.4099999999</v>
      </c>
      <c r="E3119" s="93">
        <v>0</v>
      </c>
    </row>
    <row r="3120" spans="2:5">
      <c r="B3120" s="123" t="s">
        <v>2211</v>
      </c>
      <c r="C3120" s="93">
        <v>0</v>
      </c>
      <c r="D3120" s="93">
        <v>1235223.4099999999</v>
      </c>
      <c r="E3120" s="93">
        <v>0</v>
      </c>
    </row>
    <row r="3121" spans="2:5">
      <c r="B3121" s="121" t="s">
        <v>720</v>
      </c>
      <c r="C3121" s="93">
        <v>2483833</v>
      </c>
      <c r="D3121" s="93">
        <v>2</v>
      </c>
      <c r="E3121" s="93">
        <v>0</v>
      </c>
    </row>
    <row r="3122" spans="2:5">
      <c r="B3122" s="123" t="s">
        <v>1220</v>
      </c>
      <c r="C3122" s="93">
        <v>2483833</v>
      </c>
      <c r="D3122" s="93">
        <v>2</v>
      </c>
      <c r="E3122" s="93">
        <v>0</v>
      </c>
    </row>
    <row r="3123" spans="2:5">
      <c r="B3123" s="121" t="s">
        <v>3532</v>
      </c>
      <c r="C3123" s="93">
        <v>0</v>
      </c>
      <c r="D3123" s="93">
        <v>79154007.810000002</v>
      </c>
      <c r="E3123" s="93">
        <v>69085215.829999998</v>
      </c>
    </row>
    <row r="3124" spans="2:5">
      <c r="B3124" s="123" t="s">
        <v>3533</v>
      </c>
      <c r="C3124" s="93">
        <v>0</v>
      </c>
      <c r="D3124" s="93">
        <v>79154007.810000002</v>
      </c>
      <c r="E3124" s="93">
        <v>69085215.829999998</v>
      </c>
    </row>
    <row r="3125" spans="2:5">
      <c r="B3125" s="121" t="s">
        <v>1476</v>
      </c>
      <c r="C3125" s="93">
        <v>0</v>
      </c>
      <c r="D3125" s="93">
        <v>1303056404.6600001</v>
      </c>
      <c r="E3125" s="93">
        <v>1058645191.9299999</v>
      </c>
    </row>
    <row r="3126" spans="2:5">
      <c r="B3126" s="123" t="s">
        <v>1477</v>
      </c>
      <c r="C3126" s="93">
        <v>0</v>
      </c>
      <c r="D3126" s="93">
        <v>1303056404.6600001</v>
      </c>
      <c r="E3126" s="93">
        <v>1058645191.9299999</v>
      </c>
    </row>
    <row r="3127" spans="2:5">
      <c r="B3127" s="121" t="s">
        <v>721</v>
      </c>
      <c r="C3127" s="93">
        <v>3123819</v>
      </c>
      <c r="D3127" s="93">
        <v>5890000</v>
      </c>
      <c r="E3127" s="93">
        <v>5836083.04</v>
      </c>
    </row>
    <row r="3128" spans="2:5">
      <c r="B3128" s="123" t="s">
        <v>1221</v>
      </c>
      <c r="C3128" s="93">
        <v>3123819</v>
      </c>
      <c r="D3128" s="93">
        <v>5890000</v>
      </c>
      <c r="E3128" s="93">
        <v>5836083.04</v>
      </c>
    </row>
    <row r="3129" spans="2:5">
      <c r="B3129" s="121" t="s">
        <v>722</v>
      </c>
      <c r="C3129" s="93">
        <v>1499668</v>
      </c>
      <c r="D3129" s="93">
        <v>1</v>
      </c>
      <c r="E3129" s="93">
        <v>0</v>
      </c>
    </row>
    <row r="3130" spans="2:5">
      <c r="B3130" s="123" t="s">
        <v>1222</v>
      </c>
      <c r="C3130" s="93">
        <v>1499668</v>
      </c>
      <c r="D3130" s="93">
        <v>1</v>
      </c>
      <c r="E3130" s="93">
        <v>0</v>
      </c>
    </row>
    <row r="3131" spans="2:5">
      <c r="B3131" s="121" t="s">
        <v>723</v>
      </c>
      <c r="C3131" s="93">
        <v>4933341</v>
      </c>
      <c r="D3131" s="93">
        <v>24422395</v>
      </c>
      <c r="E3131" s="93">
        <v>19457910.379999999</v>
      </c>
    </row>
    <row r="3132" spans="2:5">
      <c r="B3132" s="123" t="s">
        <v>1223</v>
      </c>
      <c r="C3132" s="93">
        <v>4933341</v>
      </c>
      <c r="D3132" s="93">
        <v>24422395</v>
      </c>
      <c r="E3132" s="93">
        <v>19457910.379999999</v>
      </c>
    </row>
    <row r="3133" spans="2:5">
      <c r="B3133" s="121" t="s">
        <v>1478</v>
      </c>
      <c r="C3133" s="93">
        <v>0</v>
      </c>
      <c r="D3133" s="93">
        <v>49000000</v>
      </c>
      <c r="E3133" s="93">
        <v>29000000</v>
      </c>
    </row>
    <row r="3134" spans="2:5">
      <c r="B3134" s="123" t="s">
        <v>1479</v>
      </c>
      <c r="C3134" s="93">
        <v>0</v>
      </c>
      <c r="D3134" s="93">
        <v>49000000</v>
      </c>
      <c r="E3134" s="93">
        <v>29000000</v>
      </c>
    </row>
    <row r="3135" spans="2:5">
      <c r="B3135" s="121" t="s">
        <v>2988</v>
      </c>
      <c r="C3135" s="93">
        <v>0</v>
      </c>
      <c r="D3135" s="93">
        <v>9625044.1600000001</v>
      </c>
      <c r="E3135" s="93">
        <v>8865933.0399999991</v>
      </c>
    </row>
    <row r="3136" spans="2:5">
      <c r="B3136" s="123" t="s">
        <v>2989</v>
      </c>
      <c r="C3136" s="93">
        <v>0</v>
      </c>
      <c r="D3136" s="93">
        <v>9625044.1600000001</v>
      </c>
      <c r="E3136" s="93">
        <v>8865933.0399999991</v>
      </c>
    </row>
    <row r="3137" spans="2:5">
      <c r="B3137" s="121" t="s">
        <v>724</v>
      </c>
      <c r="C3137" s="93">
        <v>3123819</v>
      </c>
      <c r="D3137" s="93">
        <v>2840832.64</v>
      </c>
      <c r="E3137" s="93">
        <v>2840831.35</v>
      </c>
    </row>
    <row r="3138" spans="2:5">
      <c r="B3138" s="123" t="s">
        <v>1224</v>
      </c>
      <c r="C3138" s="93">
        <v>3123819</v>
      </c>
      <c r="D3138" s="93">
        <v>2840832.64</v>
      </c>
      <c r="E3138" s="93">
        <v>2840831.35</v>
      </c>
    </row>
    <row r="3139" spans="2:5">
      <c r="B3139" s="122" t="s">
        <v>302</v>
      </c>
      <c r="C3139" s="93">
        <v>22440889682</v>
      </c>
      <c r="D3139" s="93">
        <v>33066441094.469986</v>
      </c>
      <c r="E3139" s="93">
        <v>25884277655.330025</v>
      </c>
    </row>
    <row r="3140" spans="2:5">
      <c r="B3140" s="120" t="s">
        <v>287</v>
      </c>
      <c r="C3140" s="108">
        <v>14871782415</v>
      </c>
      <c r="D3140" s="108">
        <v>22923579511.719986</v>
      </c>
      <c r="E3140" s="108">
        <v>19187677351.410019</v>
      </c>
    </row>
    <row r="3141" spans="2:5">
      <c r="B3141" s="121" t="s">
        <v>3380</v>
      </c>
      <c r="C3141" s="93">
        <v>0</v>
      </c>
      <c r="D3141" s="93">
        <v>4193168.83</v>
      </c>
      <c r="E3141" s="93">
        <v>3021942.48</v>
      </c>
    </row>
    <row r="3142" spans="2:5">
      <c r="B3142" s="123" t="s">
        <v>1751</v>
      </c>
      <c r="C3142" s="93">
        <v>0</v>
      </c>
      <c r="D3142" s="93">
        <v>3021945.37</v>
      </c>
      <c r="E3142" s="93">
        <v>3021942.48</v>
      </c>
    </row>
    <row r="3143" spans="2:5">
      <c r="B3143" s="123" t="s">
        <v>2777</v>
      </c>
      <c r="C3143" s="93">
        <v>0</v>
      </c>
      <c r="D3143" s="93">
        <v>1171223.46</v>
      </c>
      <c r="E3143" s="93">
        <v>0</v>
      </c>
    </row>
    <row r="3144" spans="2:5">
      <c r="B3144" s="121" t="s">
        <v>3556</v>
      </c>
      <c r="C3144" s="93">
        <v>0</v>
      </c>
      <c r="D3144" s="93">
        <v>100000000</v>
      </c>
      <c r="E3144" s="93">
        <v>4063442.5</v>
      </c>
    </row>
    <row r="3145" spans="2:5">
      <c r="B3145" s="123" t="s">
        <v>3557</v>
      </c>
      <c r="C3145" s="93">
        <v>0</v>
      </c>
      <c r="D3145" s="93">
        <v>100000000</v>
      </c>
      <c r="E3145" s="93">
        <v>4063442.5</v>
      </c>
    </row>
    <row r="3146" spans="2:5">
      <c r="B3146" s="121" t="s">
        <v>725</v>
      </c>
      <c r="C3146" s="93">
        <v>438349492</v>
      </c>
      <c r="D3146" s="93">
        <v>1458902288</v>
      </c>
      <c r="E3146" s="93">
        <v>1158902288</v>
      </c>
    </row>
    <row r="3147" spans="2:5">
      <c r="B3147" s="123" t="s">
        <v>1225</v>
      </c>
      <c r="C3147" s="93">
        <v>374726276</v>
      </c>
      <c r="D3147" s="93">
        <v>1458902288</v>
      </c>
      <c r="E3147" s="93">
        <v>1158902288</v>
      </c>
    </row>
    <row r="3148" spans="2:5">
      <c r="B3148" s="123" t="s">
        <v>1226</v>
      </c>
      <c r="C3148" s="93">
        <v>63623216</v>
      </c>
      <c r="D3148" s="93">
        <v>0</v>
      </c>
      <c r="E3148" s="93">
        <v>0</v>
      </c>
    </row>
    <row r="3149" spans="2:5">
      <c r="B3149" s="121" t="s">
        <v>3381</v>
      </c>
      <c r="C3149" s="93">
        <v>1084176012</v>
      </c>
      <c r="D3149" s="93">
        <v>1013199496.77</v>
      </c>
      <c r="E3149" s="93">
        <v>908260703.55000007</v>
      </c>
    </row>
    <row r="3150" spans="2:5">
      <c r="B3150" s="123" t="s">
        <v>1225</v>
      </c>
      <c r="C3150" s="93">
        <v>1084176012</v>
      </c>
      <c r="D3150" s="93">
        <v>0</v>
      </c>
      <c r="E3150" s="93">
        <v>0</v>
      </c>
    </row>
    <row r="3151" spans="2:5">
      <c r="B3151" s="123" t="s">
        <v>1226</v>
      </c>
      <c r="C3151" s="93">
        <v>0</v>
      </c>
      <c r="D3151" s="93">
        <v>1013199496.77</v>
      </c>
      <c r="E3151" s="93">
        <v>908260703.55000007</v>
      </c>
    </row>
    <row r="3152" spans="2:5">
      <c r="B3152" s="121" t="s">
        <v>3564</v>
      </c>
      <c r="C3152" s="93">
        <v>0</v>
      </c>
      <c r="D3152" s="93">
        <v>0</v>
      </c>
      <c r="E3152" s="93">
        <v>0</v>
      </c>
    </row>
    <row r="3153" spans="2:5">
      <c r="B3153" s="123" t="s">
        <v>3565</v>
      </c>
      <c r="C3153" s="93">
        <v>0</v>
      </c>
      <c r="D3153" s="93">
        <v>0</v>
      </c>
      <c r="E3153" s="93">
        <v>0</v>
      </c>
    </row>
    <row r="3154" spans="2:5">
      <c r="B3154" s="121" t="s">
        <v>3382</v>
      </c>
      <c r="C3154" s="93">
        <v>0</v>
      </c>
      <c r="D3154" s="93">
        <v>4361218.96</v>
      </c>
      <c r="E3154" s="93">
        <v>2708253.87</v>
      </c>
    </row>
    <row r="3155" spans="2:5">
      <c r="B3155" s="123" t="s">
        <v>1752</v>
      </c>
      <c r="C3155" s="93">
        <v>0</v>
      </c>
      <c r="D3155" s="93">
        <v>2708258.54</v>
      </c>
      <c r="E3155" s="93">
        <v>2708253.87</v>
      </c>
    </row>
    <row r="3156" spans="2:5">
      <c r="B3156" s="123" t="s">
        <v>2778</v>
      </c>
      <c r="C3156" s="93">
        <v>0</v>
      </c>
      <c r="D3156" s="93">
        <v>1652960.42</v>
      </c>
      <c r="E3156" s="93">
        <v>0</v>
      </c>
    </row>
    <row r="3157" spans="2:5">
      <c r="B3157" s="121" t="s">
        <v>726</v>
      </c>
      <c r="C3157" s="93">
        <v>56554000</v>
      </c>
      <c r="D3157" s="93">
        <v>56554000</v>
      </c>
      <c r="E3157" s="93">
        <v>41735672.149999999</v>
      </c>
    </row>
    <row r="3158" spans="2:5">
      <c r="B3158" s="123" t="s">
        <v>1227</v>
      </c>
      <c r="C3158" s="93">
        <v>56554000</v>
      </c>
      <c r="D3158" s="93">
        <v>56554000</v>
      </c>
      <c r="E3158" s="93">
        <v>41735672.149999999</v>
      </c>
    </row>
    <row r="3159" spans="2:5">
      <c r="B3159" s="121" t="s">
        <v>3383</v>
      </c>
      <c r="C3159" s="93">
        <v>3395700000</v>
      </c>
      <c r="D3159" s="93">
        <v>3395700000</v>
      </c>
      <c r="E3159" s="93">
        <v>3254296815.1999998</v>
      </c>
    </row>
    <row r="3160" spans="2:5">
      <c r="B3160" s="123" t="s">
        <v>1228</v>
      </c>
      <c r="C3160" s="93">
        <v>3395700000</v>
      </c>
      <c r="D3160" s="93">
        <v>3395700000</v>
      </c>
      <c r="E3160" s="93">
        <v>3254296815.1999998</v>
      </c>
    </row>
    <row r="3161" spans="2:5">
      <c r="B3161" s="121" t="s">
        <v>3384</v>
      </c>
      <c r="C3161" s="93">
        <v>0</v>
      </c>
      <c r="D3161" s="93">
        <v>829674194.50999999</v>
      </c>
      <c r="E3161" s="93">
        <v>140899575.91</v>
      </c>
    </row>
    <row r="3162" spans="2:5">
      <c r="B3162" s="123" t="s">
        <v>1480</v>
      </c>
      <c r="C3162" s="93">
        <v>0</v>
      </c>
      <c r="D3162" s="93">
        <v>829674194.50999999</v>
      </c>
      <c r="E3162" s="93">
        <v>140899575.91</v>
      </c>
    </row>
    <row r="3163" spans="2:5">
      <c r="B3163" s="121" t="s">
        <v>3385</v>
      </c>
      <c r="C3163" s="93">
        <v>0</v>
      </c>
      <c r="D3163" s="93">
        <v>2708258.54</v>
      </c>
      <c r="E3163" s="93">
        <v>2708253.87</v>
      </c>
    </row>
    <row r="3164" spans="2:5">
      <c r="B3164" s="123" t="s">
        <v>1753</v>
      </c>
      <c r="C3164" s="93">
        <v>0</v>
      </c>
      <c r="D3164" s="93">
        <v>2708258.54</v>
      </c>
      <c r="E3164" s="93">
        <v>2708253.87</v>
      </c>
    </row>
    <row r="3165" spans="2:5">
      <c r="B3165" s="121" t="s">
        <v>3566</v>
      </c>
      <c r="C3165" s="93">
        <v>0</v>
      </c>
      <c r="D3165" s="93">
        <v>12140643</v>
      </c>
      <c r="E3165" s="93">
        <v>12140643</v>
      </c>
    </row>
    <row r="3166" spans="2:5">
      <c r="B3166" s="123" t="s">
        <v>3567</v>
      </c>
      <c r="C3166" s="93">
        <v>0</v>
      </c>
      <c r="D3166" s="93">
        <v>12140643</v>
      </c>
      <c r="E3166" s="93">
        <v>12140643</v>
      </c>
    </row>
    <row r="3167" spans="2:5">
      <c r="B3167" s="121" t="s">
        <v>3386</v>
      </c>
      <c r="C3167" s="93">
        <v>932093806</v>
      </c>
      <c r="D3167" s="93">
        <v>964263147</v>
      </c>
      <c r="E3167" s="93">
        <v>764263147</v>
      </c>
    </row>
    <row r="3168" spans="2:5">
      <c r="B3168" s="123" t="s">
        <v>1229</v>
      </c>
      <c r="C3168" s="93">
        <v>932093806</v>
      </c>
      <c r="D3168" s="93">
        <v>964263147</v>
      </c>
      <c r="E3168" s="93">
        <v>764263147</v>
      </c>
    </row>
    <row r="3169" spans="2:5">
      <c r="B3169" s="121" t="s">
        <v>727</v>
      </c>
      <c r="C3169" s="93">
        <v>5709420000</v>
      </c>
      <c r="D3169" s="93">
        <v>8902614117</v>
      </c>
      <c r="E3169" s="93">
        <v>8362741656.5</v>
      </c>
    </row>
    <row r="3170" spans="2:5">
      <c r="B3170" s="123" t="s">
        <v>1230</v>
      </c>
      <c r="C3170" s="93">
        <v>5709420000</v>
      </c>
      <c r="D3170" s="93">
        <v>8902614117</v>
      </c>
      <c r="E3170" s="93">
        <v>8362741656.5</v>
      </c>
    </row>
    <row r="3171" spans="2:5">
      <c r="B3171" s="121" t="s">
        <v>3387</v>
      </c>
      <c r="C3171" s="93">
        <v>0</v>
      </c>
      <c r="D3171" s="93">
        <v>1127750.06</v>
      </c>
      <c r="E3171" s="93">
        <v>1127744.27</v>
      </c>
    </row>
    <row r="3172" spans="2:5">
      <c r="B3172" s="123" t="s">
        <v>1754</v>
      </c>
      <c r="C3172" s="93">
        <v>0</v>
      </c>
      <c r="D3172" s="93">
        <v>1127750.06</v>
      </c>
      <c r="E3172" s="93">
        <v>1127744.27</v>
      </c>
    </row>
    <row r="3173" spans="2:5">
      <c r="B3173" s="121" t="s">
        <v>728</v>
      </c>
      <c r="C3173" s="93">
        <v>719946000</v>
      </c>
      <c r="D3173" s="93">
        <v>474046000</v>
      </c>
      <c r="E3173" s="93">
        <v>28260001.760000002</v>
      </c>
    </row>
    <row r="3174" spans="2:5">
      <c r="B3174" s="123" t="s">
        <v>1231</v>
      </c>
      <c r="C3174" s="93">
        <v>719946000</v>
      </c>
      <c r="D3174" s="93">
        <v>474046000</v>
      </c>
      <c r="E3174" s="93">
        <v>28260001.760000002</v>
      </c>
    </row>
    <row r="3175" spans="2:5">
      <c r="B3175" s="121" t="s">
        <v>3388</v>
      </c>
      <c r="C3175" s="93">
        <v>0</v>
      </c>
      <c r="D3175" s="93">
        <v>2708258.54</v>
      </c>
      <c r="E3175" s="93">
        <v>2708253.87</v>
      </c>
    </row>
    <row r="3176" spans="2:5">
      <c r="B3176" s="123" t="s">
        <v>1755</v>
      </c>
      <c r="C3176" s="93">
        <v>0</v>
      </c>
      <c r="D3176" s="93">
        <v>2708258.54</v>
      </c>
      <c r="E3176" s="93">
        <v>2708253.87</v>
      </c>
    </row>
    <row r="3177" spans="2:5">
      <c r="B3177" s="121" t="s">
        <v>3389</v>
      </c>
      <c r="C3177" s="93">
        <v>180000000</v>
      </c>
      <c r="D3177" s="93">
        <v>180000000</v>
      </c>
      <c r="E3177" s="93">
        <v>95023275.529999986</v>
      </c>
    </row>
    <row r="3178" spans="2:5">
      <c r="B3178" s="123" t="s">
        <v>1232</v>
      </c>
      <c r="C3178" s="93">
        <v>180000000</v>
      </c>
      <c r="D3178" s="93">
        <v>180000000</v>
      </c>
      <c r="E3178" s="93">
        <v>95023275.529999986</v>
      </c>
    </row>
    <row r="3179" spans="2:5">
      <c r="B3179" s="121" t="s">
        <v>729</v>
      </c>
      <c r="C3179" s="93">
        <v>103900990</v>
      </c>
      <c r="D3179" s="93">
        <v>11283229</v>
      </c>
      <c r="E3179" s="93">
        <v>11283228.35</v>
      </c>
    </row>
    <row r="3180" spans="2:5">
      <c r="B3180" s="123" t="s">
        <v>1233</v>
      </c>
      <c r="C3180" s="93">
        <v>103900990</v>
      </c>
      <c r="D3180" s="93">
        <v>11283229</v>
      </c>
      <c r="E3180" s="93">
        <v>11283228.35</v>
      </c>
    </row>
    <row r="3181" spans="2:5">
      <c r="B3181" s="121" t="s">
        <v>3390</v>
      </c>
      <c r="C3181" s="93">
        <v>0</v>
      </c>
      <c r="D3181" s="93">
        <v>2708255.54</v>
      </c>
      <c r="E3181" s="93">
        <v>2708253.87</v>
      </c>
    </row>
    <row r="3182" spans="2:5">
      <c r="B3182" s="123" t="s">
        <v>1756</v>
      </c>
      <c r="C3182" s="93">
        <v>0</v>
      </c>
      <c r="D3182" s="93">
        <v>2708255.54</v>
      </c>
      <c r="E3182" s="93">
        <v>2708253.87</v>
      </c>
    </row>
    <row r="3183" spans="2:5">
      <c r="B3183" s="121" t="s">
        <v>1310</v>
      </c>
      <c r="C3183" s="93">
        <v>0</v>
      </c>
      <c r="D3183" s="93">
        <v>28251562.780000001</v>
      </c>
      <c r="E3183" s="93">
        <v>17251562.780000001</v>
      </c>
    </row>
    <row r="3184" spans="2:5">
      <c r="B3184" s="123" t="s">
        <v>1311</v>
      </c>
      <c r="C3184" s="93">
        <v>0</v>
      </c>
      <c r="D3184" s="93">
        <v>28251562.780000001</v>
      </c>
      <c r="E3184" s="93">
        <v>17251562.780000001</v>
      </c>
    </row>
    <row r="3185" spans="2:5">
      <c r="B3185" s="121" t="s">
        <v>3391</v>
      </c>
      <c r="C3185" s="93">
        <v>0</v>
      </c>
      <c r="D3185" s="93">
        <v>4828545.93</v>
      </c>
      <c r="E3185" s="93">
        <v>1609481.29</v>
      </c>
    </row>
    <row r="3186" spans="2:5">
      <c r="B3186" s="123" t="s">
        <v>1757</v>
      </c>
      <c r="C3186" s="93">
        <v>0</v>
      </c>
      <c r="D3186" s="93">
        <v>4828545.93</v>
      </c>
      <c r="E3186" s="93">
        <v>1609481.29</v>
      </c>
    </row>
    <row r="3187" spans="2:5">
      <c r="B3187" s="121" t="s">
        <v>3392</v>
      </c>
      <c r="C3187" s="93">
        <v>3233604</v>
      </c>
      <c r="D3187" s="93">
        <v>11907790.24</v>
      </c>
      <c r="E3187" s="93">
        <v>11902292.27</v>
      </c>
    </row>
    <row r="3188" spans="2:5">
      <c r="B3188" s="123" t="s">
        <v>1234</v>
      </c>
      <c r="C3188" s="93">
        <v>3233604</v>
      </c>
      <c r="D3188" s="93">
        <v>11907790.24</v>
      </c>
      <c r="E3188" s="93">
        <v>11902292.27</v>
      </c>
    </row>
    <row r="3189" spans="2:5">
      <c r="B3189" s="121" t="s">
        <v>3393</v>
      </c>
      <c r="C3189" s="93">
        <v>0</v>
      </c>
      <c r="D3189" s="93">
        <v>11066906</v>
      </c>
      <c r="E3189" s="93">
        <v>11066905.84</v>
      </c>
    </row>
    <row r="3190" spans="2:5">
      <c r="B3190" s="123" t="s">
        <v>1427</v>
      </c>
      <c r="C3190" s="93">
        <v>0</v>
      </c>
      <c r="D3190" s="93">
        <v>11066906</v>
      </c>
      <c r="E3190" s="93">
        <v>11066905.84</v>
      </c>
    </row>
    <row r="3191" spans="2:5">
      <c r="B3191" s="121" t="s">
        <v>730</v>
      </c>
      <c r="C3191" s="93">
        <v>513130378</v>
      </c>
      <c r="D3191" s="93">
        <v>715092620.25</v>
      </c>
      <c r="E3191" s="93">
        <v>715092620.25</v>
      </c>
    </row>
    <row r="3192" spans="2:5">
      <c r="B3192" s="123" t="s">
        <v>1235</v>
      </c>
      <c r="C3192" s="93">
        <v>513130378</v>
      </c>
      <c r="D3192" s="93">
        <v>715092620.25</v>
      </c>
      <c r="E3192" s="93">
        <v>715092620.25</v>
      </c>
    </row>
    <row r="3193" spans="2:5">
      <c r="B3193" s="121" t="s">
        <v>3394</v>
      </c>
      <c r="C3193" s="93">
        <v>0</v>
      </c>
      <c r="D3193" s="93">
        <v>7543427.54</v>
      </c>
      <c r="E3193" s="93">
        <v>2708253.87</v>
      </c>
    </row>
    <row r="3194" spans="2:5">
      <c r="B3194" s="123" t="s">
        <v>1758</v>
      </c>
      <c r="C3194" s="93">
        <v>0</v>
      </c>
      <c r="D3194" s="93">
        <v>7543427.54</v>
      </c>
      <c r="E3194" s="93">
        <v>2708253.87</v>
      </c>
    </row>
    <row r="3195" spans="2:5">
      <c r="B3195" s="121" t="s">
        <v>731</v>
      </c>
      <c r="C3195" s="93">
        <v>28495753</v>
      </c>
      <c r="D3195" s="93">
        <v>37637873.979999997</v>
      </c>
      <c r="E3195" s="93">
        <v>37637873.289999999</v>
      </c>
    </row>
    <row r="3196" spans="2:5">
      <c r="B3196" s="123" t="s">
        <v>1236</v>
      </c>
      <c r="C3196" s="93">
        <v>28495753</v>
      </c>
      <c r="D3196" s="93">
        <v>37637873.979999997</v>
      </c>
      <c r="E3196" s="93">
        <v>37637873.289999999</v>
      </c>
    </row>
    <row r="3197" spans="2:5">
      <c r="B3197" s="121" t="s">
        <v>3395</v>
      </c>
      <c r="C3197" s="93">
        <v>0</v>
      </c>
      <c r="D3197" s="93">
        <v>5369809.8700000001</v>
      </c>
      <c r="E3197" s="93">
        <v>5369809.8700000001</v>
      </c>
    </row>
    <row r="3198" spans="2:5">
      <c r="B3198" s="123" t="s">
        <v>2491</v>
      </c>
      <c r="C3198" s="93">
        <v>0</v>
      </c>
      <c r="D3198" s="93">
        <v>5369809.8700000001</v>
      </c>
      <c r="E3198" s="93">
        <v>5369809.8700000001</v>
      </c>
    </row>
    <row r="3199" spans="2:5">
      <c r="B3199" s="121" t="s">
        <v>732</v>
      </c>
      <c r="C3199" s="93">
        <v>105000000</v>
      </c>
      <c r="D3199" s="93">
        <v>6044330.9800000004</v>
      </c>
      <c r="E3199" s="93">
        <v>6040730.4900000002</v>
      </c>
    </row>
    <row r="3200" spans="2:5">
      <c r="B3200" s="123" t="s">
        <v>1237</v>
      </c>
      <c r="C3200" s="93">
        <v>105000000</v>
      </c>
      <c r="D3200" s="93">
        <v>6044330.9800000004</v>
      </c>
      <c r="E3200" s="93">
        <v>6040730.4900000002</v>
      </c>
    </row>
    <row r="3201" spans="2:5">
      <c r="B3201" s="121" t="s">
        <v>3396</v>
      </c>
      <c r="C3201" s="93">
        <v>5229424</v>
      </c>
      <c r="D3201" s="93">
        <v>8715707.0700000003</v>
      </c>
      <c r="E3201" s="93">
        <v>7915092.0700000003</v>
      </c>
    </row>
    <row r="3202" spans="2:5">
      <c r="B3202" s="123" t="s">
        <v>1238</v>
      </c>
      <c r="C3202" s="93">
        <v>5229424</v>
      </c>
      <c r="D3202" s="93">
        <v>8715707.0700000003</v>
      </c>
      <c r="E3202" s="93">
        <v>7915092.0700000003</v>
      </c>
    </row>
    <row r="3203" spans="2:5">
      <c r="B3203" s="121" t="s">
        <v>3397</v>
      </c>
      <c r="C3203" s="93">
        <v>0</v>
      </c>
      <c r="D3203" s="93">
        <v>1609482.93</v>
      </c>
      <c r="E3203" s="93">
        <v>1609481.29</v>
      </c>
    </row>
    <row r="3204" spans="2:5">
      <c r="B3204" s="123" t="s">
        <v>1759</v>
      </c>
      <c r="C3204" s="93">
        <v>0</v>
      </c>
      <c r="D3204" s="93">
        <v>1609482.93</v>
      </c>
      <c r="E3204" s="93">
        <v>1609481.29</v>
      </c>
    </row>
    <row r="3205" spans="2:5">
      <c r="B3205" s="121" t="s">
        <v>733</v>
      </c>
      <c r="C3205" s="93">
        <v>152327209</v>
      </c>
      <c r="D3205" s="93">
        <v>9163049.6500000004</v>
      </c>
      <c r="E3205" s="93">
        <v>9163048.5999999996</v>
      </c>
    </row>
    <row r="3206" spans="2:5">
      <c r="B3206" s="123" t="s">
        <v>1239</v>
      </c>
      <c r="C3206" s="93">
        <v>152327209</v>
      </c>
      <c r="D3206" s="93">
        <v>9163049.6500000004</v>
      </c>
      <c r="E3206" s="93">
        <v>9163048.5999999996</v>
      </c>
    </row>
    <row r="3207" spans="2:5">
      <c r="B3207" s="121" t="s">
        <v>3398</v>
      </c>
      <c r="C3207" s="93">
        <v>766955</v>
      </c>
      <c r="D3207" s="93">
        <v>1710485.75</v>
      </c>
      <c r="E3207" s="93">
        <v>1041660.61</v>
      </c>
    </row>
    <row r="3208" spans="2:5">
      <c r="B3208" s="123" t="s">
        <v>1240</v>
      </c>
      <c r="C3208" s="93">
        <v>766955</v>
      </c>
      <c r="D3208" s="93">
        <v>1710485.75</v>
      </c>
      <c r="E3208" s="93">
        <v>1041660.61</v>
      </c>
    </row>
    <row r="3209" spans="2:5">
      <c r="B3209" s="121" t="s">
        <v>1760</v>
      </c>
      <c r="C3209" s="93">
        <v>0</v>
      </c>
      <c r="D3209" s="93">
        <v>1609482.93</v>
      </c>
      <c r="E3209" s="93">
        <v>1609481.29</v>
      </c>
    </row>
    <row r="3210" spans="2:5">
      <c r="B3210" s="123" t="s">
        <v>1761</v>
      </c>
      <c r="C3210" s="93">
        <v>0</v>
      </c>
      <c r="D3210" s="93">
        <v>1609482.93</v>
      </c>
      <c r="E3210" s="93">
        <v>1609481.29</v>
      </c>
    </row>
    <row r="3211" spans="2:5">
      <c r="B3211" s="121" t="s">
        <v>3399</v>
      </c>
      <c r="C3211" s="93">
        <v>0</v>
      </c>
      <c r="D3211" s="93">
        <v>2708255.8000000003</v>
      </c>
      <c r="E3211" s="93">
        <v>2708253.87</v>
      </c>
    </row>
    <row r="3212" spans="2:5">
      <c r="B3212" s="123" t="s">
        <v>1762</v>
      </c>
      <c r="C3212" s="93">
        <v>0</v>
      </c>
      <c r="D3212" s="93">
        <v>2708255.8000000003</v>
      </c>
      <c r="E3212" s="93">
        <v>2708253.87</v>
      </c>
    </row>
    <row r="3213" spans="2:5">
      <c r="B3213" s="121" t="s">
        <v>734</v>
      </c>
      <c r="C3213" s="93">
        <v>31783160</v>
      </c>
      <c r="D3213" s="93">
        <v>82005827.179999992</v>
      </c>
      <c r="E3213" s="93">
        <v>41222196.059999995</v>
      </c>
    </row>
    <row r="3214" spans="2:5">
      <c r="B3214" s="123" t="s">
        <v>1241</v>
      </c>
      <c r="C3214" s="93">
        <v>31783160</v>
      </c>
      <c r="D3214" s="93">
        <v>82005827.179999992</v>
      </c>
      <c r="E3214" s="93">
        <v>41222196.059999995</v>
      </c>
    </row>
    <row r="3215" spans="2:5">
      <c r="B3215" s="121" t="s">
        <v>3400</v>
      </c>
      <c r="C3215" s="93">
        <v>0</v>
      </c>
      <c r="D3215" s="93">
        <v>1609482.93</v>
      </c>
      <c r="E3215" s="93">
        <v>1609481.29</v>
      </c>
    </row>
    <row r="3216" spans="2:5">
      <c r="B3216" s="123" t="s">
        <v>1763</v>
      </c>
      <c r="C3216" s="93">
        <v>0</v>
      </c>
      <c r="D3216" s="93">
        <v>1609482.93</v>
      </c>
      <c r="E3216" s="93">
        <v>1609481.29</v>
      </c>
    </row>
    <row r="3217" spans="2:5">
      <c r="B3217" s="121" t="s">
        <v>735</v>
      </c>
      <c r="C3217" s="93">
        <v>25000000</v>
      </c>
      <c r="D3217" s="93">
        <v>21992877.039999999</v>
      </c>
      <c r="E3217" s="93">
        <v>21985752.039999999</v>
      </c>
    </row>
    <row r="3218" spans="2:5">
      <c r="B3218" s="123" t="s">
        <v>1242</v>
      </c>
      <c r="C3218" s="93">
        <v>25000000</v>
      </c>
      <c r="D3218" s="93">
        <v>21992877.039999999</v>
      </c>
      <c r="E3218" s="93">
        <v>21985752.039999999</v>
      </c>
    </row>
    <row r="3219" spans="2:5">
      <c r="B3219" s="121" t="s">
        <v>3401</v>
      </c>
      <c r="C3219" s="93">
        <v>0</v>
      </c>
      <c r="D3219" s="93">
        <v>16336501.18</v>
      </c>
      <c r="E3219" s="93">
        <v>16336501</v>
      </c>
    </row>
    <row r="3220" spans="2:5">
      <c r="B3220" s="123" t="s">
        <v>1312</v>
      </c>
      <c r="C3220" s="93">
        <v>0</v>
      </c>
      <c r="D3220" s="93">
        <v>16336501.18</v>
      </c>
      <c r="E3220" s="93">
        <v>16336501</v>
      </c>
    </row>
    <row r="3221" spans="2:5">
      <c r="B3221" s="121" t="s">
        <v>1764</v>
      </c>
      <c r="C3221" s="93">
        <v>0</v>
      </c>
      <c r="D3221" s="93">
        <v>1609482.93</v>
      </c>
      <c r="E3221" s="93">
        <v>1609481.29</v>
      </c>
    </row>
    <row r="3222" spans="2:5">
      <c r="B3222" s="123" t="s">
        <v>1765</v>
      </c>
      <c r="C3222" s="93">
        <v>0</v>
      </c>
      <c r="D3222" s="93">
        <v>1609482.93</v>
      </c>
      <c r="E3222" s="93">
        <v>1609481.29</v>
      </c>
    </row>
    <row r="3223" spans="2:5">
      <c r="B3223" s="121" t="s">
        <v>736</v>
      </c>
      <c r="C3223" s="93">
        <v>12333354</v>
      </c>
      <c r="D3223" s="93">
        <v>33013595</v>
      </c>
      <c r="E3223" s="93">
        <v>12718428.59</v>
      </c>
    </row>
    <row r="3224" spans="2:5">
      <c r="B3224" s="123" t="s">
        <v>1243</v>
      </c>
      <c r="C3224" s="93">
        <v>12333354</v>
      </c>
      <c r="D3224" s="93">
        <v>33013595</v>
      </c>
      <c r="E3224" s="93">
        <v>12718428.59</v>
      </c>
    </row>
    <row r="3225" spans="2:5">
      <c r="B3225" s="121" t="s">
        <v>3402</v>
      </c>
      <c r="C3225" s="93">
        <v>0</v>
      </c>
      <c r="D3225" s="93">
        <v>1127746.06</v>
      </c>
      <c r="E3225" s="93">
        <v>1127744.27</v>
      </c>
    </row>
    <row r="3226" spans="2:5">
      <c r="B3226" s="123" t="s">
        <v>1766</v>
      </c>
      <c r="C3226" s="93">
        <v>0</v>
      </c>
      <c r="D3226" s="93">
        <v>1127746.06</v>
      </c>
      <c r="E3226" s="93">
        <v>1127744.27</v>
      </c>
    </row>
    <row r="3227" spans="2:5">
      <c r="B3227" s="121" t="s">
        <v>1767</v>
      </c>
      <c r="C3227" s="93">
        <v>0</v>
      </c>
      <c r="D3227" s="93">
        <v>1127746.06</v>
      </c>
      <c r="E3227" s="93">
        <v>1127744.27</v>
      </c>
    </row>
    <row r="3228" spans="2:5">
      <c r="B3228" s="123" t="s">
        <v>1768</v>
      </c>
      <c r="C3228" s="93">
        <v>0</v>
      </c>
      <c r="D3228" s="93">
        <v>1127746.06</v>
      </c>
      <c r="E3228" s="93">
        <v>1127744.27</v>
      </c>
    </row>
    <row r="3229" spans="2:5">
      <c r="B3229" s="121" t="s">
        <v>1769</v>
      </c>
      <c r="C3229" s="93">
        <v>0</v>
      </c>
      <c r="D3229" s="93">
        <v>1609482.93</v>
      </c>
      <c r="E3229" s="93">
        <v>1609481.29</v>
      </c>
    </row>
    <row r="3230" spans="2:5">
      <c r="B3230" s="123" t="s">
        <v>1770</v>
      </c>
      <c r="C3230" s="93">
        <v>0</v>
      </c>
      <c r="D3230" s="93">
        <v>1609482.93</v>
      </c>
      <c r="E3230" s="93">
        <v>1609481.29</v>
      </c>
    </row>
    <row r="3231" spans="2:5">
      <c r="B3231" s="121" t="s">
        <v>3403</v>
      </c>
      <c r="C3231" s="93">
        <v>0</v>
      </c>
      <c r="D3231" s="93">
        <v>1609482.93</v>
      </c>
      <c r="E3231" s="93">
        <v>1609481.29</v>
      </c>
    </row>
    <row r="3232" spans="2:5">
      <c r="B3232" s="123" t="s">
        <v>1771</v>
      </c>
      <c r="C3232" s="93">
        <v>0</v>
      </c>
      <c r="D3232" s="93">
        <v>1609482.93</v>
      </c>
      <c r="E3232" s="93">
        <v>1609481.29</v>
      </c>
    </row>
    <row r="3233" spans="2:5">
      <c r="B3233" s="121" t="s">
        <v>737</v>
      </c>
      <c r="C3233" s="93">
        <v>75000000</v>
      </c>
      <c r="D3233" s="93">
        <v>0</v>
      </c>
      <c r="E3233" s="93">
        <v>0</v>
      </c>
    </row>
    <row r="3234" spans="2:5">
      <c r="B3234" s="123" t="s">
        <v>1244</v>
      </c>
      <c r="C3234" s="93">
        <v>75000000</v>
      </c>
      <c r="D3234" s="93">
        <v>0</v>
      </c>
      <c r="E3234" s="93">
        <v>0</v>
      </c>
    </row>
    <row r="3235" spans="2:5">
      <c r="B3235" s="121" t="s">
        <v>3404</v>
      </c>
      <c r="C3235" s="93">
        <v>0</v>
      </c>
      <c r="D3235" s="93">
        <v>1609482.93</v>
      </c>
      <c r="E3235" s="93">
        <v>1609481.29</v>
      </c>
    </row>
    <row r="3236" spans="2:5">
      <c r="B3236" s="123" t="s">
        <v>1772</v>
      </c>
      <c r="C3236" s="93">
        <v>0</v>
      </c>
      <c r="D3236" s="93">
        <v>1609482.93</v>
      </c>
      <c r="E3236" s="93">
        <v>1609481.29</v>
      </c>
    </row>
    <row r="3237" spans="2:5">
      <c r="B3237" s="121" t="s">
        <v>1401</v>
      </c>
      <c r="C3237" s="93">
        <v>0</v>
      </c>
      <c r="D3237" s="93">
        <v>22228820.640000001</v>
      </c>
      <c r="E3237" s="93">
        <v>0</v>
      </c>
    </row>
    <row r="3238" spans="2:5">
      <c r="B3238" s="123" t="s">
        <v>1402</v>
      </c>
      <c r="C3238" s="93">
        <v>0</v>
      </c>
      <c r="D3238" s="93">
        <v>22228820.640000001</v>
      </c>
      <c r="E3238" s="93">
        <v>0</v>
      </c>
    </row>
    <row r="3239" spans="2:5">
      <c r="B3239" s="121" t="s">
        <v>1773</v>
      </c>
      <c r="C3239" s="93">
        <v>0</v>
      </c>
      <c r="D3239" s="93">
        <v>1609482.93</v>
      </c>
      <c r="E3239" s="93">
        <v>1609481.29</v>
      </c>
    </row>
    <row r="3240" spans="2:5">
      <c r="B3240" s="123" t="s">
        <v>1774</v>
      </c>
      <c r="C3240" s="93">
        <v>0</v>
      </c>
      <c r="D3240" s="93">
        <v>1609482.93</v>
      </c>
      <c r="E3240" s="93">
        <v>1609481.29</v>
      </c>
    </row>
    <row r="3241" spans="2:5">
      <c r="B3241" s="121" t="s">
        <v>3405</v>
      </c>
      <c r="C3241" s="93">
        <v>0</v>
      </c>
      <c r="D3241" s="93">
        <v>4117162.53</v>
      </c>
      <c r="E3241" s="93">
        <v>0</v>
      </c>
    </row>
    <row r="3242" spans="2:5">
      <c r="B3242" s="123" t="s">
        <v>2990</v>
      </c>
      <c r="C3242" s="93">
        <v>0</v>
      </c>
      <c r="D3242" s="93">
        <v>4117162.53</v>
      </c>
      <c r="E3242" s="93">
        <v>0</v>
      </c>
    </row>
    <row r="3243" spans="2:5">
      <c r="B3243" s="121" t="s">
        <v>3406</v>
      </c>
      <c r="C3243" s="93">
        <v>0</v>
      </c>
      <c r="D3243" s="93">
        <v>1171223.46</v>
      </c>
      <c r="E3243" s="93">
        <v>0</v>
      </c>
    </row>
    <row r="3244" spans="2:5">
      <c r="B3244" s="123" t="s">
        <v>2779</v>
      </c>
      <c r="C3244" s="93">
        <v>0</v>
      </c>
      <c r="D3244" s="93">
        <v>1171223.46</v>
      </c>
      <c r="E3244" s="93">
        <v>0</v>
      </c>
    </row>
    <row r="3245" spans="2:5">
      <c r="B3245" s="121" t="s">
        <v>738</v>
      </c>
      <c r="C3245" s="93">
        <v>9064068</v>
      </c>
      <c r="D3245" s="93">
        <v>13919750.960000001</v>
      </c>
      <c r="E3245" s="93">
        <v>8412227.4600000009</v>
      </c>
    </row>
    <row r="3246" spans="2:5">
      <c r="B3246" s="123" t="s">
        <v>1245</v>
      </c>
      <c r="C3246" s="93">
        <v>9064068</v>
      </c>
      <c r="D3246" s="93">
        <v>13919750.960000001</v>
      </c>
      <c r="E3246" s="93">
        <v>8412227.4600000009</v>
      </c>
    </row>
    <row r="3247" spans="2:5">
      <c r="B3247" s="121" t="s">
        <v>3407</v>
      </c>
      <c r="C3247" s="93">
        <v>0</v>
      </c>
      <c r="D3247" s="93">
        <v>2751732.9499999997</v>
      </c>
      <c r="E3247" s="93">
        <v>0</v>
      </c>
    </row>
    <row r="3248" spans="2:5">
      <c r="B3248" s="123" t="s">
        <v>2780</v>
      </c>
      <c r="C3248" s="93">
        <v>0</v>
      </c>
      <c r="D3248" s="93">
        <v>2751732.9499999997</v>
      </c>
      <c r="E3248" s="93">
        <v>0</v>
      </c>
    </row>
    <row r="3249" spans="2:5">
      <c r="B3249" s="121" t="s">
        <v>739</v>
      </c>
      <c r="C3249" s="93">
        <v>702759470</v>
      </c>
      <c r="D3249" s="93">
        <v>452759470</v>
      </c>
      <c r="E3249" s="93">
        <v>352759470</v>
      </c>
    </row>
    <row r="3250" spans="2:5">
      <c r="B3250" s="123" t="s">
        <v>1246</v>
      </c>
      <c r="C3250" s="93">
        <v>702759470</v>
      </c>
      <c r="D3250" s="93">
        <v>452759470</v>
      </c>
      <c r="E3250" s="93">
        <v>352759470</v>
      </c>
    </row>
    <row r="3251" spans="2:5">
      <c r="B3251" s="121" t="s">
        <v>2781</v>
      </c>
      <c r="C3251" s="93">
        <v>0</v>
      </c>
      <c r="D3251" s="93">
        <v>2751732.9499999997</v>
      </c>
      <c r="E3251" s="93">
        <v>0</v>
      </c>
    </row>
    <row r="3252" spans="2:5">
      <c r="B3252" s="123" t="s">
        <v>2782</v>
      </c>
      <c r="C3252" s="93">
        <v>0</v>
      </c>
      <c r="D3252" s="93">
        <v>2751732.9499999997</v>
      </c>
      <c r="E3252" s="93">
        <v>0</v>
      </c>
    </row>
    <row r="3253" spans="2:5">
      <c r="B3253" s="121" t="s">
        <v>2783</v>
      </c>
      <c r="C3253" s="93">
        <v>0</v>
      </c>
      <c r="D3253" s="93">
        <v>2751732.9499999997</v>
      </c>
      <c r="E3253" s="93">
        <v>0</v>
      </c>
    </row>
    <row r="3254" spans="2:5">
      <c r="B3254" s="123" t="s">
        <v>2784</v>
      </c>
      <c r="C3254" s="93">
        <v>0</v>
      </c>
      <c r="D3254" s="93">
        <v>2751732.9499999997</v>
      </c>
      <c r="E3254" s="93">
        <v>0</v>
      </c>
    </row>
    <row r="3255" spans="2:5">
      <c r="B3255" s="121" t="s">
        <v>2785</v>
      </c>
      <c r="C3255" s="93">
        <v>0</v>
      </c>
      <c r="D3255" s="93">
        <v>2751732.9499999997</v>
      </c>
      <c r="E3255" s="93">
        <v>0</v>
      </c>
    </row>
    <row r="3256" spans="2:5">
      <c r="B3256" s="123" t="s">
        <v>2786</v>
      </c>
      <c r="C3256" s="93">
        <v>0</v>
      </c>
      <c r="D3256" s="93">
        <v>2751732.9499999997</v>
      </c>
      <c r="E3256" s="93">
        <v>0</v>
      </c>
    </row>
    <row r="3257" spans="2:5">
      <c r="B3257" s="121" t="s">
        <v>2787</v>
      </c>
      <c r="C3257" s="93">
        <v>0</v>
      </c>
      <c r="D3257" s="93">
        <v>1171223.46</v>
      </c>
      <c r="E3257" s="93">
        <v>0</v>
      </c>
    </row>
    <row r="3258" spans="2:5">
      <c r="B3258" s="123" t="s">
        <v>2788</v>
      </c>
      <c r="C3258" s="93">
        <v>0</v>
      </c>
      <c r="D3258" s="93">
        <v>1171223.46</v>
      </c>
      <c r="E3258" s="93">
        <v>0</v>
      </c>
    </row>
    <row r="3259" spans="2:5">
      <c r="B3259" s="121" t="s">
        <v>2789</v>
      </c>
      <c r="C3259" s="93">
        <v>0</v>
      </c>
      <c r="D3259" s="93">
        <v>1652960.42</v>
      </c>
      <c r="E3259" s="93">
        <v>0</v>
      </c>
    </row>
    <row r="3260" spans="2:5">
      <c r="B3260" s="123" t="s">
        <v>2790</v>
      </c>
      <c r="C3260" s="93">
        <v>0</v>
      </c>
      <c r="D3260" s="93">
        <v>1652960.42</v>
      </c>
      <c r="E3260" s="93">
        <v>0</v>
      </c>
    </row>
    <row r="3261" spans="2:5">
      <c r="B3261" s="121" t="s">
        <v>2791</v>
      </c>
      <c r="C3261" s="93">
        <v>0</v>
      </c>
      <c r="D3261" s="93">
        <v>2751732.9499999997</v>
      </c>
      <c r="E3261" s="93">
        <v>0</v>
      </c>
    </row>
    <row r="3262" spans="2:5">
      <c r="B3262" s="123" t="s">
        <v>2792</v>
      </c>
      <c r="C3262" s="93">
        <v>0</v>
      </c>
      <c r="D3262" s="93">
        <v>2751732.9499999997</v>
      </c>
      <c r="E3262" s="93">
        <v>0</v>
      </c>
    </row>
    <row r="3263" spans="2:5">
      <c r="B3263" s="121" t="s">
        <v>2793</v>
      </c>
      <c r="C3263" s="93">
        <v>0</v>
      </c>
      <c r="D3263" s="93">
        <v>1652960.42</v>
      </c>
      <c r="E3263" s="93">
        <v>0</v>
      </c>
    </row>
    <row r="3264" spans="2:5">
      <c r="B3264" s="123" t="s">
        <v>2794</v>
      </c>
      <c r="C3264" s="93">
        <v>0</v>
      </c>
      <c r="D3264" s="93">
        <v>1652960.42</v>
      </c>
      <c r="E3264" s="93">
        <v>0</v>
      </c>
    </row>
    <row r="3265" spans="2:5">
      <c r="B3265" s="121" t="s">
        <v>3408</v>
      </c>
      <c r="C3265" s="93">
        <v>0</v>
      </c>
      <c r="D3265" s="93">
        <v>0.84</v>
      </c>
      <c r="E3265" s="93">
        <v>0</v>
      </c>
    </row>
    <row r="3266" spans="2:5">
      <c r="B3266" s="123" t="s">
        <v>2795</v>
      </c>
      <c r="C3266" s="93">
        <v>0</v>
      </c>
      <c r="D3266" s="93">
        <v>0.84</v>
      </c>
      <c r="E3266" s="93">
        <v>0</v>
      </c>
    </row>
    <row r="3267" spans="2:5">
      <c r="B3267" s="121" t="s">
        <v>740</v>
      </c>
      <c r="C3267" s="93">
        <v>14809335</v>
      </c>
      <c r="D3267" s="93">
        <v>47538974.210000001</v>
      </c>
      <c r="E3267" s="93">
        <v>30732431.009999998</v>
      </c>
    </row>
    <row r="3268" spans="2:5">
      <c r="B3268" s="123" t="s">
        <v>1247</v>
      </c>
      <c r="C3268" s="93">
        <v>14809335</v>
      </c>
      <c r="D3268" s="93">
        <v>44787242.100000001</v>
      </c>
      <c r="E3268" s="93">
        <v>30732431.009999998</v>
      </c>
    </row>
    <row r="3269" spans="2:5">
      <c r="B3269" s="123" t="s">
        <v>2795</v>
      </c>
      <c r="C3269" s="93">
        <v>0</v>
      </c>
      <c r="D3269" s="93">
        <v>2751732.11</v>
      </c>
      <c r="E3269" s="93">
        <v>0</v>
      </c>
    </row>
    <row r="3270" spans="2:5">
      <c r="B3270" s="121" t="s">
        <v>3409</v>
      </c>
      <c r="C3270" s="93">
        <v>0</v>
      </c>
      <c r="D3270" s="93">
        <v>2751732.9499999997</v>
      </c>
      <c r="E3270" s="93">
        <v>0</v>
      </c>
    </row>
    <row r="3271" spans="2:5">
      <c r="B3271" s="123" t="s">
        <v>2796</v>
      </c>
      <c r="C3271" s="93">
        <v>0</v>
      </c>
      <c r="D3271" s="93">
        <v>2751732.9499999997</v>
      </c>
      <c r="E3271" s="93">
        <v>0</v>
      </c>
    </row>
    <row r="3272" spans="2:5">
      <c r="B3272" s="121" t="s">
        <v>1396</v>
      </c>
      <c r="C3272" s="93">
        <v>0</v>
      </c>
      <c r="D3272" s="93">
        <v>22764290</v>
      </c>
      <c r="E3272" s="93">
        <v>22764289.390000001</v>
      </c>
    </row>
    <row r="3273" spans="2:5">
      <c r="B3273" s="123" t="s">
        <v>1397</v>
      </c>
      <c r="C3273" s="93">
        <v>0</v>
      </c>
      <c r="D3273" s="93">
        <v>22764290</v>
      </c>
      <c r="E3273" s="93">
        <v>22764289.390000001</v>
      </c>
    </row>
    <row r="3274" spans="2:5">
      <c r="B3274" s="121" t="s">
        <v>2797</v>
      </c>
      <c r="C3274" s="93">
        <v>0</v>
      </c>
      <c r="D3274" s="93">
        <v>2751732.9499999997</v>
      </c>
      <c r="E3274" s="93">
        <v>0</v>
      </c>
    </row>
    <row r="3275" spans="2:5">
      <c r="B3275" s="123" t="s">
        <v>2798</v>
      </c>
      <c r="C3275" s="93">
        <v>0</v>
      </c>
      <c r="D3275" s="93">
        <v>2751732.9499999997</v>
      </c>
      <c r="E3275" s="93">
        <v>0</v>
      </c>
    </row>
    <row r="3276" spans="2:5">
      <c r="B3276" s="121" t="s">
        <v>3410</v>
      </c>
      <c r="C3276" s="93">
        <v>0</v>
      </c>
      <c r="D3276" s="93">
        <v>1171223.46</v>
      </c>
      <c r="E3276" s="93">
        <v>0</v>
      </c>
    </row>
    <row r="3277" spans="2:5">
      <c r="B3277" s="123" t="s">
        <v>2799</v>
      </c>
      <c r="C3277" s="93">
        <v>0</v>
      </c>
      <c r="D3277" s="93">
        <v>1171223.46</v>
      </c>
      <c r="E3277" s="93">
        <v>0</v>
      </c>
    </row>
    <row r="3278" spans="2:5">
      <c r="B3278" s="121" t="s">
        <v>741</v>
      </c>
      <c r="C3278" s="93">
        <v>50105012</v>
      </c>
      <c r="D3278" s="93">
        <v>195717661.22999999</v>
      </c>
      <c r="E3278" s="93">
        <v>146655060.39999998</v>
      </c>
    </row>
    <row r="3279" spans="2:5">
      <c r="B3279" s="123" t="s">
        <v>1248</v>
      </c>
      <c r="C3279" s="93">
        <v>50105012</v>
      </c>
      <c r="D3279" s="93">
        <v>195717661.22999999</v>
      </c>
      <c r="E3279" s="93">
        <v>146655060.39999998</v>
      </c>
    </row>
    <row r="3280" spans="2:5">
      <c r="B3280" s="121" t="s">
        <v>3411</v>
      </c>
      <c r="C3280" s="93">
        <v>0</v>
      </c>
      <c r="D3280" s="93">
        <v>2751732.9499999997</v>
      </c>
      <c r="E3280" s="93">
        <v>0</v>
      </c>
    </row>
    <row r="3281" spans="2:5">
      <c r="B3281" s="123" t="s">
        <v>2800</v>
      </c>
      <c r="C3281" s="93">
        <v>0</v>
      </c>
      <c r="D3281" s="93">
        <v>2751732.9499999997</v>
      </c>
      <c r="E3281" s="93">
        <v>0</v>
      </c>
    </row>
    <row r="3282" spans="2:5">
      <c r="B3282" s="121" t="s">
        <v>318</v>
      </c>
      <c r="C3282" s="93">
        <v>0</v>
      </c>
      <c r="D3282" s="93">
        <v>73331774.170000002</v>
      </c>
      <c r="E3282" s="93">
        <v>73331768.950000003</v>
      </c>
    </row>
    <row r="3283" spans="2:5">
      <c r="B3283" s="123" t="s">
        <v>803</v>
      </c>
      <c r="C3283" s="93">
        <v>0</v>
      </c>
      <c r="D3283" s="93">
        <v>73331774.170000002</v>
      </c>
      <c r="E3283" s="93">
        <v>73331768.950000003</v>
      </c>
    </row>
    <row r="3284" spans="2:5">
      <c r="B3284" s="121" t="s">
        <v>2801</v>
      </c>
      <c r="C3284" s="93">
        <v>0</v>
      </c>
      <c r="D3284" s="93">
        <v>1171223.46</v>
      </c>
      <c r="E3284" s="93">
        <v>0</v>
      </c>
    </row>
    <row r="3285" spans="2:5">
      <c r="B3285" s="123" t="s">
        <v>2802</v>
      </c>
      <c r="C3285" s="93">
        <v>0</v>
      </c>
      <c r="D3285" s="93">
        <v>1171223.46</v>
      </c>
      <c r="E3285" s="93">
        <v>0</v>
      </c>
    </row>
    <row r="3286" spans="2:5">
      <c r="B3286" s="121" t="s">
        <v>2803</v>
      </c>
      <c r="C3286" s="93">
        <v>0</v>
      </c>
      <c r="D3286" s="93">
        <v>2751732.9499999997</v>
      </c>
      <c r="E3286" s="93">
        <v>0</v>
      </c>
    </row>
    <row r="3287" spans="2:5">
      <c r="B3287" s="123" t="s">
        <v>2804</v>
      </c>
      <c r="C3287" s="93">
        <v>0</v>
      </c>
      <c r="D3287" s="93">
        <v>2751732.9499999997</v>
      </c>
      <c r="E3287" s="93">
        <v>0</v>
      </c>
    </row>
    <row r="3288" spans="2:5">
      <c r="B3288" s="121" t="s">
        <v>3412</v>
      </c>
      <c r="C3288" s="93">
        <v>0</v>
      </c>
      <c r="D3288" s="93">
        <v>2751732.9499999997</v>
      </c>
      <c r="E3288" s="93">
        <v>0</v>
      </c>
    </row>
    <row r="3289" spans="2:5">
      <c r="B3289" s="123" t="s">
        <v>2805</v>
      </c>
      <c r="C3289" s="93">
        <v>0</v>
      </c>
      <c r="D3289" s="93">
        <v>2751732.9499999997</v>
      </c>
      <c r="E3289" s="93">
        <v>0</v>
      </c>
    </row>
    <row r="3290" spans="2:5">
      <c r="B3290" s="121" t="s">
        <v>1313</v>
      </c>
      <c r="C3290" s="93">
        <v>0</v>
      </c>
      <c r="D3290" s="93">
        <v>1715624.02</v>
      </c>
      <c r="E3290" s="93">
        <v>0</v>
      </c>
    </row>
    <row r="3291" spans="2:5">
      <c r="B3291" s="123" t="s">
        <v>1314</v>
      </c>
      <c r="C3291" s="93">
        <v>0</v>
      </c>
      <c r="D3291" s="93">
        <v>1715624.02</v>
      </c>
      <c r="E3291" s="93">
        <v>0</v>
      </c>
    </row>
    <row r="3292" spans="2:5">
      <c r="B3292" s="121" t="s">
        <v>3413</v>
      </c>
      <c r="C3292" s="93">
        <v>0</v>
      </c>
      <c r="D3292" s="93">
        <v>2751732.9499999997</v>
      </c>
      <c r="E3292" s="93">
        <v>0</v>
      </c>
    </row>
    <row r="3293" spans="2:5">
      <c r="B3293" s="123" t="s">
        <v>2806</v>
      </c>
      <c r="C3293" s="93">
        <v>0</v>
      </c>
      <c r="D3293" s="93">
        <v>2751732.9499999997</v>
      </c>
      <c r="E3293" s="93">
        <v>0</v>
      </c>
    </row>
    <row r="3294" spans="2:5">
      <c r="B3294" s="121" t="s">
        <v>742</v>
      </c>
      <c r="C3294" s="93">
        <v>40983237</v>
      </c>
      <c r="D3294" s="93">
        <v>96686733.769999996</v>
      </c>
      <c r="E3294" s="93">
        <v>89099274.989999995</v>
      </c>
    </row>
    <row r="3295" spans="2:5">
      <c r="B3295" s="123" t="s">
        <v>1249</v>
      </c>
      <c r="C3295" s="93">
        <v>40983237</v>
      </c>
      <c r="D3295" s="93">
        <v>96686733.769999996</v>
      </c>
      <c r="E3295" s="93">
        <v>89099274.989999995</v>
      </c>
    </row>
    <row r="3296" spans="2:5">
      <c r="B3296" s="121" t="s">
        <v>2807</v>
      </c>
      <c r="C3296" s="93">
        <v>0</v>
      </c>
      <c r="D3296" s="93">
        <v>1171223.46</v>
      </c>
      <c r="E3296" s="93">
        <v>0</v>
      </c>
    </row>
    <row r="3297" spans="2:5">
      <c r="B3297" s="123" t="s">
        <v>2808</v>
      </c>
      <c r="C3297" s="93">
        <v>0</v>
      </c>
      <c r="D3297" s="93">
        <v>1171223.46</v>
      </c>
      <c r="E3297" s="93">
        <v>0</v>
      </c>
    </row>
    <row r="3298" spans="2:5">
      <c r="B3298" s="121" t="s">
        <v>3568</v>
      </c>
      <c r="C3298" s="93">
        <v>0</v>
      </c>
      <c r="D3298" s="93">
        <v>23866507</v>
      </c>
      <c r="E3298" s="93">
        <v>0</v>
      </c>
    </row>
    <row r="3299" spans="2:5">
      <c r="B3299" s="123" t="s">
        <v>3569</v>
      </c>
      <c r="C3299" s="93">
        <v>0</v>
      </c>
      <c r="D3299" s="93">
        <v>23866507</v>
      </c>
      <c r="E3299" s="93">
        <v>0</v>
      </c>
    </row>
    <row r="3300" spans="2:5">
      <c r="B3300" s="121" t="s">
        <v>2809</v>
      </c>
      <c r="C3300" s="93">
        <v>0</v>
      </c>
      <c r="D3300" s="93">
        <v>2751732.9499999997</v>
      </c>
      <c r="E3300" s="93">
        <v>0</v>
      </c>
    </row>
    <row r="3301" spans="2:5">
      <c r="B3301" s="123" t="s">
        <v>2810</v>
      </c>
      <c r="C3301" s="93">
        <v>0</v>
      </c>
      <c r="D3301" s="93">
        <v>2751732.9499999997</v>
      </c>
      <c r="E3301" s="93">
        <v>0</v>
      </c>
    </row>
    <row r="3302" spans="2:5">
      <c r="B3302" s="121" t="s">
        <v>1398</v>
      </c>
      <c r="C3302" s="93">
        <v>0</v>
      </c>
      <c r="D3302" s="93">
        <v>0</v>
      </c>
      <c r="E3302" s="93">
        <v>0</v>
      </c>
    </row>
    <row r="3303" spans="2:5">
      <c r="B3303" s="123" t="s">
        <v>2994</v>
      </c>
      <c r="C3303" s="93">
        <v>0</v>
      </c>
      <c r="D3303" s="93">
        <v>0</v>
      </c>
      <c r="E3303" s="93">
        <v>0</v>
      </c>
    </row>
    <row r="3304" spans="2:5">
      <c r="B3304" s="121" t="s">
        <v>3414</v>
      </c>
      <c r="C3304" s="93">
        <v>0</v>
      </c>
      <c r="D3304" s="93">
        <v>2156400.56</v>
      </c>
      <c r="E3304" s="93">
        <v>0</v>
      </c>
    </row>
    <row r="3305" spans="2:5">
      <c r="B3305" s="123" t="s">
        <v>3415</v>
      </c>
      <c r="C3305" s="93">
        <v>0</v>
      </c>
      <c r="D3305" s="93">
        <v>2156400.56</v>
      </c>
      <c r="E3305" s="93">
        <v>0</v>
      </c>
    </row>
    <row r="3306" spans="2:5">
      <c r="B3306" s="121" t="s">
        <v>1399</v>
      </c>
      <c r="C3306" s="93">
        <v>0</v>
      </c>
      <c r="D3306" s="93">
        <v>99420705.689999998</v>
      </c>
      <c r="E3306" s="93">
        <v>99420705.689999998</v>
      </c>
    </row>
    <row r="3307" spans="2:5">
      <c r="B3307" s="123" t="s">
        <v>1400</v>
      </c>
      <c r="C3307" s="93">
        <v>0</v>
      </c>
      <c r="D3307" s="93">
        <v>99420705.689999998</v>
      </c>
      <c r="E3307" s="93">
        <v>99420705.689999998</v>
      </c>
    </row>
    <row r="3308" spans="2:5">
      <c r="B3308" s="121" t="s">
        <v>2811</v>
      </c>
      <c r="C3308" s="93">
        <v>0</v>
      </c>
      <c r="D3308" s="93">
        <v>2751732.9499999997</v>
      </c>
      <c r="E3308" s="93">
        <v>0</v>
      </c>
    </row>
    <row r="3309" spans="2:5">
      <c r="B3309" s="123" t="s">
        <v>2812</v>
      </c>
      <c r="C3309" s="93">
        <v>0</v>
      </c>
      <c r="D3309" s="93">
        <v>2751732.9499999997</v>
      </c>
      <c r="E3309" s="93">
        <v>0</v>
      </c>
    </row>
    <row r="3310" spans="2:5">
      <c r="B3310" s="121" t="s">
        <v>2813</v>
      </c>
      <c r="C3310" s="93">
        <v>0</v>
      </c>
      <c r="D3310" s="93">
        <v>1652960.42</v>
      </c>
      <c r="E3310" s="93">
        <v>0</v>
      </c>
    </row>
    <row r="3311" spans="2:5">
      <c r="B3311" s="123" t="s">
        <v>2814</v>
      </c>
      <c r="C3311" s="93">
        <v>0</v>
      </c>
      <c r="D3311" s="93">
        <v>1652960.42</v>
      </c>
      <c r="E3311" s="93">
        <v>0</v>
      </c>
    </row>
    <row r="3312" spans="2:5">
      <c r="B3312" s="121" t="s">
        <v>3416</v>
      </c>
      <c r="C3312" s="93">
        <v>0</v>
      </c>
      <c r="D3312" s="93">
        <v>2751732.9499999997</v>
      </c>
      <c r="E3312" s="93">
        <v>0</v>
      </c>
    </row>
    <row r="3313" spans="2:5">
      <c r="B3313" s="123" t="s">
        <v>2815</v>
      </c>
      <c r="C3313" s="93">
        <v>0</v>
      </c>
      <c r="D3313" s="93">
        <v>2751732.9499999997</v>
      </c>
      <c r="E3313" s="93">
        <v>0</v>
      </c>
    </row>
    <row r="3314" spans="2:5">
      <c r="B3314" s="121" t="s">
        <v>743</v>
      </c>
      <c r="C3314" s="93">
        <v>204131</v>
      </c>
      <c r="D3314" s="93">
        <v>2007145.34</v>
      </c>
      <c r="E3314" s="93">
        <v>1100022.55</v>
      </c>
    </row>
    <row r="3315" spans="2:5">
      <c r="B3315" s="123" t="s">
        <v>1250</v>
      </c>
      <c r="C3315" s="93">
        <v>204131</v>
      </c>
      <c r="D3315" s="93">
        <v>2007145.34</v>
      </c>
      <c r="E3315" s="93">
        <v>1100022.55</v>
      </c>
    </row>
    <row r="3316" spans="2:5">
      <c r="B3316" s="121" t="s">
        <v>3417</v>
      </c>
      <c r="C3316" s="93">
        <v>0</v>
      </c>
      <c r="D3316" s="93">
        <v>175306172.52000001</v>
      </c>
      <c r="E3316" s="93">
        <v>145487667.52000001</v>
      </c>
    </row>
    <row r="3317" spans="2:5">
      <c r="B3317" s="123" t="s">
        <v>1261</v>
      </c>
      <c r="C3317" s="93">
        <v>0</v>
      </c>
      <c r="D3317" s="93">
        <v>175306172.52000001</v>
      </c>
      <c r="E3317" s="93">
        <v>145487667.52000001</v>
      </c>
    </row>
    <row r="3318" spans="2:5">
      <c r="B3318" s="121" t="s">
        <v>2816</v>
      </c>
      <c r="C3318" s="93">
        <v>0</v>
      </c>
      <c r="D3318" s="93">
        <v>1171223.46</v>
      </c>
      <c r="E3318" s="93">
        <v>0</v>
      </c>
    </row>
    <row r="3319" spans="2:5">
      <c r="B3319" s="123" t="s">
        <v>2817</v>
      </c>
      <c r="C3319" s="93">
        <v>0</v>
      </c>
      <c r="D3319" s="93">
        <v>1171223.46</v>
      </c>
      <c r="E3319" s="93">
        <v>0</v>
      </c>
    </row>
    <row r="3320" spans="2:5">
      <c r="B3320" s="121" t="s">
        <v>2818</v>
      </c>
      <c r="C3320" s="93">
        <v>0</v>
      </c>
      <c r="D3320" s="93">
        <v>2751732.9499999997</v>
      </c>
      <c r="E3320" s="93">
        <v>0</v>
      </c>
    </row>
    <row r="3321" spans="2:5">
      <c r="B3321" s="123" t="s">
        <v>2819</v>
      </c>
      <c r="C3321" s="93">
        <v>0</v>
      </c>
      <c r="D3321" s="93">
        <v>2751732.9499999997</v>
      </c>
      <c r="E3321" s="93">
        <v>0</v>
      </c>
    </row>
    <row r="3322" spans="2:5">
      <c r="B3322" s="121" t="s">
        <v>744</v>
      </c>
      <c r="C3322" s="93">
        <v>12495276</v>
      </c>
      <c r="D3322" s="93">
        <v>27662488.969999999</v>
      </c>
      <c r="E3322" s="93">
        <v>9226932.3100000005</v>
      </c>
    </row>
    <row r="3323" spans="2:5">
      <c r="B3323" s="123" t="s">
        <v>1251</v>
      </c>
      <c r="C3323" s="93">
        <v>12495276</v>
      </c>
      <c r="D3323" s="93">
        <v>27662488.969999999</v>
      </c>
      <c r="E3323" s="93">
        <v>9226932.3100000005</v>
      </c>
    </row>
    <row r="3324" spans="2:5">
      <c r="B3324" s="121" t="s">
        <v>3418</v>
      </c>
      <c r="C3324" s="93">
        <v>0</v>
      </c>
      <c r="D3324" s="93">
        <v>2751732.9499999997</v>
      </c>
      <c r="E3324" s="93">
        <v>0</v>
      </c>
    </row>
    <row r="3325" spans="2:5">
      <c r="B3325" s="123" t="s">
        <v>2820</v>
      </c>
      <c r="C3325" s="93">
        <v>0</v>
      </c>
      <c r="D3325" s="93">
        <v>2751732.9499999997</v>
      </c>
      <c r="E3325" s="93">
        <v>0</v>
      </c>
    </row>
    <row r="3326" spans="2:5">
      <c r="B3326" s="121" t="s">
        <v>3419</v>
      </c>
      <c r="C3326" s="93">
        <v>0</v>
      </c>
      <c r="D3326" s="93">
        <v>172054164.88999999</v>
      </c>
      <c r="E3326" s="93">
        <v>144017215.53999999</v>
      </c>
    </row>
    <row r="3327" spans="2:5">
      <c r="B3327" s="123" t="s">
        <v>1403</v>
      </c>
      <c r="C3327" s="93">
        <v>0</v>
      </c>
      <c r="D3327" s="93">
        <v>172054164.88999999</v>
      </c>
      <c r="E3327" s="93">
        <v>144017215.53999999</v>
      </c>
    </row>
    <row r="3328" spans="2:5">
      <c r="B3328" s="121" t="s">
        <v>2821</v>
      </c>
      <c r="C3328" s="93">
        <v>0</v>
      </c>
      <c r="D3328" s="93">
        <v>2751732.9499999997</v>
      </c>
      <c r="E3328" s="93">
        <v>0</v>
      </c>
    </row>
    <row r="3329" spans="2:5">
      <c r="B3329" s="123" t="s">
        <v>2822</v>
      </c>
      <c r="C3329" s="93">
        <v>0</v>
      </c>
      <c r="D3329" s="93">
        <v>2751732.9499999997</v>
      </c>
      <c r="E3329" s="93">
        <v>0</v>
      </c>
    </row>
    <row r="3330" spans="2:5">
      <c r="B3330" s="121" t="s">
        <v>3420</v>
      </c>
      <c r="C3330" s="93">
        <v>0</v>
      </c>
      <c r="D3330" s="93">
        <v>9000000</v>
      </c>
      <c r="E3330" s="93">
        <v>0</v>
      </c>
    </row>
    <row r="3331" spans="2:5">
      <c r="B3331" s="123" t="s">
        <v>2961</v>
      </c>
      <c r="C3331" s="93">
        <v>0</v>
      </c>
      <c r="D3331" s="93">
        <v>9000000</v>
      </c>
      <c r="E3331" s="93">
        <v>0</v>
      </c>
    </row>
    <row r="3332" spans="2:5">
      <c r="B3332" s="121" t="s">
        <v>3558</v>
      </c>
      <c r="C3332" s="93">
        <v>0</v>
      </c>
      <c r="D3332" s="93">
        <v>800000</v>
      </c>
      <c r="E3332" s="93">
        <v>0</v>
      </c>
    </row>
    <row r="3333" spans="2:5">
      <c r="B3333" s="123" t="s">
        <v>3559</v>
      </c>
      <c r="C3333" s="93">
        <v>0</v>
      </c>
      <c r="D3333" s="93">
        <v>800000</v>
      </c>
      <c r="E3333" s="93">
        <v>0</v>
      </c>
    </row>
    <row r="3334" spans="2:5">
      <c r="B3334" s="121" t="s">
        <v>2823</v>
      </c>
      <c r="C3334" s="93">
        <v>0</v>
      </c>
      <c r="D3334" s="93">
        <v>2751732.9499999997</v>
      </c>
      <c r="E3334" s="93">
        <v>0</v>
      </c>
    </row>
    <row r="3335" spans="2:5">
      <c r="B3335" s="123" t="s">
        <v>2824</v>
      </c>
      <c r="C3335" s="93">
        <v>0</v>
      </c>
      <c r="D3335" s="93">
        <v>2751732.9499999997</v>
      </c>
      <c r="E3335" s="93">
        <v>0</v>
      </c>
    </row>
    <row r="3336" spans="2:5">
      <c r="B3336" s="121" t="s">
        <v>2825</v>
      </c>
      <c r="C3336" s="93">
        <v>0</v>
      </c>
      <c r="D3336" s="93">
        <v>1652960.42</v>
      </c>
      <c r="E3336" s="93">
        <v>0</v>
      </c>
    </row>
    <row r="3337" spans="2:5">
      <c r="B3337" s="123" t="s">
        <v>2826</v>
      </c>
      <c r="C3337" s="93">
        <v>0</v>
      </c>
      <c r="D3337" s="93">
        <v>1652960.42</v>
      </c>
      <c r="E3337" s="93">
        <v>0</v>
      </c>
    </row>
    <row r="3338" spans="2:5">
      <c r="B3338" s="121" t="s">
        <v>3421</v>
      </c>
      <c r="C3338" s="93">
        <v>0</v>
      </c>
      <c r="D3338" s="93">
        <v>6000000</v>
      </c>
      <c r="E3338" s="93">
        <v>0</v>
      </c>
    </row>
    <row r="3339" spans="2:5">
      <c r="B3339" s="123" t="s">
        <v>2962</v>
      </c>
      <c r="C3339" s="93">
        <v>0</v>
      </c>
      <c r="D3339" s="93">
        <v>6000000</v>
      </c>
      <c r="E3339" s="93">
        <v>0</v>
      </c>
    </row>
    <row r="3340" spans="2:5">
      <c r="B3340" s="121" t="s">
        <v>3422</v>
      </c>
      <c r="C3340" s="93">
        <v>0</v>
      </c>
      <c r="D3340" s="93">
        <v>2751732.9499999997</v>
      </c>
      <c r="E3340" s="93">
        <v>0</v>
      </c>
    </row>
    <row r="3341" spans="2:5">
      <c r="B3341" s="123" t="s">
        <v>2827</v>
      </c>
      <c r="C3341" s="93">
        <v>0</v>
      </c>
      <c r="D3341" s="93">
        <v>2751732.9499999997</v>
      </c>
      <c r="E3341" s="93">
        <v>0</v>
      </c>
    </row>
    <row r="3342" spans="2:5">
      <c r="B3342" s="121" t="s">
        <v>2492</v>
      </c>
      <c r="C3342" s="93">
        <v>0</v>
      </c>
      <c r="D3342" s="93">
        <v>1332393</v>
      </c>
      <c r="E3342" s="93">
        <v>1332392.6599999999</v>
      </c>
    </row>
    <row r="3343" spans="2:5">
      <c r="B3343" s="123" t="s">
        <v>2493</v>
      </c>
      <c r="C3343" s="93">
        <v>0</v>
      </c>
      <c r="D3343" s="93">
        <v>1332393</v>
      </c>
      <c r="E3343" s="93">
        <v>1332392.6599999999</v>
      </c>
    </row>
    <row r="3344" spans="2:5">
      <c r="B3344" s="121" t="s">
        <v>3423</v>
      </c>
      <c r="C3344" s="93">
        <v>0</v>
      </c>
      <c r="D3344" s="93">
        <v>1652960.42</v>
      </c>
      <c r="E3344" s="93">
        <v>0</v>
      </c>
    </row>
    <row r="3345" spans="2:5">
      <c r="B3345" s="123" t="s">
        <v>2828</v>
      </c>
      <c r="C3345" s="93">
        <v>0</v>
      </c>
      <c r="D3345" s="93">
        <v>1652960.42</v>
      </c>
      <c r="E3345" s="93">
        <v>0</v>
      </c>
    </row>
    <row r="3346" spans="2:5">
      <c r="B3346" s="121" t="s">
        <v>745</v>
      </c>
      <c r="C3346" s="93">
        <v>150466870</v>
      </c>
      <c r="D3346" s="93">
        <v>572238250.84000003</v>
      </c>
      <c r="E3346" s="93">
        <v>501693382.41000009</v>
      </c>
    </row>
    <row r="3347" spans="2:5">
      <c r="B3347" s="123" t="s">
        <v>1252</v>
      </c>
      <c r="C3347" s="93">
        <v>150466870</v>
      </c>
      <c r="D3347" s="93">
        <v>572238250.84000003</v>
      </c>
      <c r="E3347" s="93">
        <v>501693382.41000009</v>
      </c>
    </row>
    <row r="3348" spans="2:5">
      <c r="B3348" s="121" t="s">
        <v>3424</v>
      </c>
      <c r="C3348" s="93">
        <v>0</v>
      </c>
      <c r="D3348" s="93">
        <v>9000000</v>
      </c>
      <c r="E3348" s="93">
        <v>0</v>
      </c>
    </row>
    <row r="3349" spans="2:5">
      <c r="B3349" s="123" t="s">
        <v>2963</v>
      </c>
      <c r="C3349" s="93">
        <v>0</v>
      </c>
      <c r="D3349" s="93">
        <v>9000000</v>
      </c>
      <c r="E3349" s="93">
        <v>0</v>
      </c>
    </row>
    <row r="3350" spans="2:5">
      <c r="B3350" s="121" t="s">
        <v>3425</v>
      </c>
      <c r="C3350" s="93">
        <v>0</v>
      </c>
      <c r="D3350" s="93">
        <v>2751732.9499999997</v>
      </c>
      <c r="E3350" s="93">
        <v>0</v>
      </c>
    </row>
    <row r="3351" spans="2:5">
      <c r="B3351" s="123" t="s">
        <v>2829</v>
      </c>
      <c r="C3351" s="93">
        <v>0</v>
      </c>
      <c r="D3351" s="93">
        <v>2751732.9499999997</v>
      </c>
      <c r="E3351" s="93">
        <v>0</v>
      </c>
    </row>
    <row r="3352" spans="2:5">
      <c r="B3352" s="121" t="s">
        <v>3426</v>
      </c>
      <c r="C3352" s="93">
        <v>0</v>
      </c>
      <c r="D3352" s="93">
        <v>1171223.46</v>
      </c>
      <c r="E3352" s="93">
        <v>0</v>
      </c>
    </row>
    <row r="3353" spans="2:5">
      <c r="B3353" s="123" t="s">
        <v>2830</v>
      </c>
      <c r="C3353" s="93">
        <v>0</v>
      </c>
      <c r="D3353" s="93">
        <v>1171223.46</v>
      </c>
      <c r="E3353" s="93">
        <v>0</v>
      </c>
    </row>
    <row r="3354" spans="2:5">
      <c r="B3354" s="121" t="s">
        <v>746</v>
      </c>
      <c r="C3354" s="93">
        <v>218667345</v>
      </c>
      <c r="D3354" s="93">
        <v>1015508849.4899998</v>
      </c>
      <c r="E3354" s="93">
        <v>908990164.7700001</v>
      </c>
    </row>
    <row r="3355" spans="2:5">
      <c r="B3355" s="123" t="s">
        <v>1253</v>
      </c>
      <c r="C3355" s="93">
        <v>218667345</v>
      </c>
      <c r="D3355" s="93">
        <v>1015508849.4899998</v>
      </c>
      <c r="E3355" s="93">
        <v>908990164.7700001</v>
      </c>
    </row>
    <row r="3356" spans="2:5">
      <c r="B3356" s="121" t="s">
        <v>2831</v>
      </c>
      <c r="C3356" s="93">
        <v>0</v>
      </c>
      <c r="D3356" s="93">
        <v>1171223.46</v>
      </c>
      <c r="E3356" s="93">
        <v>0</v>
      </c>
    </row>
    <row r="3357" spans="2:5">
      <c r="B3357" s="123" t="s">
        <v>2832</v>
      </c>
      <c r="C3357" s="93">
        <v>0</v>
      </c>
      <c r="D3357" s="93">
        <v>1171223.46</v>
      </c>
      <c r="E3357" s="93">
        <v>0</v>
      </c>
    </row>
    <row r="3358" spans="2:5">
      <c r="B3358" s="121" t="s">
        <v>2833</v>
      </c>
      <c r="C3358" s="93">
        <v>0</v>
      </c>
      <c r="D3358" s="93">
        <v>1739093.42</v>
      </c>
      <c r="E3358" s="93">
        <v>0</v>
      </c>
    </row>
    <row r="3359" spans="2:5">
      <c r="B3359" s="123" t="s">
        <v>2834</v>
      </c>
      <c r="C3359" s="93">
        <v>0</v>
      </c>
      <c r="D3359" s="93">
        <v>1739093.42</v>
      </c>
      <c r="E3359" s="93">
        <v>0</v>
      </c>
    </row>
    <row r="3360" spans="2:5">
      <c r="B3360" s="121" t="s">
        <v>2835</v>
      </c>
      <c r="C3360" s="93">
        <v>0</v>
      </c>
      <c r="D3360" s="93">
        <v>2751732.9499999997</v>
      </c>
      <c r="E3360" s="93">
        <v>0</v>
      </c>
    </row>
    <row r="3361" spans="2:5">
      <c r="B3361" s="123" t="s">
        <v>2836</v>
      </c>
      <c r="C3361" s="93">
        <v>0</v>
      </c>
      <c r="D3361" s="93">
        <v>2751732.9499999997</v>
      </c>
      <c r="E3361" s="93">
        <v>0</v>
      </c>
    </row>
    <row r="3362" spans="2:5">
      <c r="B3362" s="121" t="s">
        <v>2837</v>
      </c>
      <c r="C3362" s="93">
        <v>0</v>
      </c>
      <c r="D3362" s="93">
        <v>1739093.42</v>
      </c>
      <c r="E3362" s="93">
        <v>0</v>
      </c>
    </row>
    <row r="3363" spans="2:5">
      <c r="B3363" s="123" t="s">
        <v>2838</v>
      </c>
      <c r="C3363" s="93">
        <v>0</v>
      </c>
      <c r="D3363" s="93">
        <v>1739093.42</v>
      </c>
      <c r="E3363" s="93">
        <v>0</v>
      </c>
    </row>
    <row r="3364" spans="2:5">
      <c r="B3364" s="121" t="s">
        <v>2839</v>
      </c>
      <c r="C3364" s="93">
        <v>0</v>
      </c>
      <c r="D3364" s="93">
        <v>1652960.42</v>
      </c>
      <c r="E3364" s="93">
        <v>0</v>
      </c>
    </row>
    <row r="3365" spans="2:5">
      <c r="B3365" s="123" t="s">
        <v>2840</v>
      </c>
      <c r="C3365" s="93">
        <v>0</v>
      </c>
      <c r="D3365" s="93">
        <v>1652960.42</v>
      </c>
      <c r="E3365" s="93">
        <v>0</v>
      </c>
    </row>
    <row r="3366" spans="2:5">
      <c r="B3366" s="121" t="s">
        <v>3427</v>
      </c>
      <c r="C3366" s="93">
        <v>0</v>
      </c>
      <c r="D3366" s="93">
        <v>43066.95</v>
      </c>
      <c r="E3366" s="93">
        <v>0</v>
      </c>
    </row>
    <row r="3367" spans="2:5">
      <c r="B3367" s="123" t="s">
        <v>2841</v>
      </c>
      <c r="C3367" s="93">
        <v>0</v>
      </c>
      <c r="D3367" s="93">
        <v>43066.95</v>
      </c>
      <c r="E3367" s="93">
        <v>0</v>
      </c>
    </row>
    <row r="3368" spans="2:5">
      <c r="B3368" s="121" t="s">
        <v>747</v>
      </c>
      <c r="C3368" s="93">
        <v>37485830</v>
      </c>
      <c r="D3368" s="93">
        <v>118552755.74000001</v>
      </c>
      <c r="E3368" s="93">
        <v>115378501.93000001</v>
      </c>
    </row>
    <row r="3369" spans="2:5">
      <c r="B3369" s="123" t="s">
        <v>1254</v>
      </c>
      <c r="C3369" s="93">
        <v>37485830</v>
      </c>
      <c r="D3369" s="93">
        <v>117381533.23</v>
      </c>
      <c r="E3369" s="93">
        <v>115378501.93000001</v>
      </c>
    </row>
    <row r="3370" spans="2:5">
      <c r="B3370" s="123" t="s">
        <v>2841</v>
      </c>
      <c r="C3370" s="93">
        <v>0</v>
      </c>
      <c r="D3370" s="93">
        <v>1171222.51</v>
      </c>
      <c r="E3370" s="93">
        <v>0</v>
      </c>
    </row>
    <row r="3371" spans="2:5">
      <c r="B3371" s="121" t="s">
        <v>2842</v>
      </c>
      <c r="C3371" s="93">
        <v>0</v>
      </c>
      <c r="D3371" s="93">
        <v>1652960.42</v>
      </c>
      <c r="E3371" s="93">
        <v>0</v>
      </c>
    </row>
    <row r="3372" spans="2:5">
      <c r="B3372" s="123" t="s">
        <v>2843</v>
      </c>
      <c r="C3372" s="93">
        <v>0</v>
      </c>
      <c r="D3372" s="93">
        <v>1652960.42</v>
      </c>
      <c r="E3372" s="93">
        <v>0</v>
      </c>
    </row>
    <row r="3373" spans="2:5">
      <c r="B3373" s="121" t="s">
        <v>2844</v>
      </c>
      <c r="C3373" s="93">
        <v>0</v>
      </c>
      <c r="D3373" s="93">
        <v>1652960.42</v>
      </c>
      <c r="E3373" s="93">
        <v>0</v>
      </c>
    </row>
    <row r="3374" spans="2:5">
      <c r="B3374" s="123" t="s">
        <v>2845</v>
      </c>
      <c r="C3374" s="93">
        <v>0</v>
      </c>
      <c r="D3374" s="93">
        <v>1652960.42</v>
      </c>
      <c r="E3374" s="93">
        <v>0</v>
      </c>
    </row>
    <row r="3375" spans="2:5">
      <c r="B3375" s="121" t="s">
        <v>2846</v>
      </c>
      <c r="C3375" s="93">
        <v>0</v>
      </c>
      <c r="D3375" s="93">
        <v>1652960.42</v>
      </c>
      <c r="E3375" s="93">
        <v>0</v>
      </c>
    </row>
    <row r="3376" spans="2:5">
      <c r="B3376" s="123" t="s">
        <v>2847</v>
      </c>
      <c r="C3376" s="93">
        <v>0</v>
      </c>
      <c r="D3376" s="93">
        <v>1652960.42</v>
      </c>
      <c r="E3376" s="93">
        <v>0</v>
      </c>
    </row>
    <row r="3377" spans="2:5">
      <c r="B3377" s="121" t="s">
        <v>2848</v>
      </c>
      <c r="C3377" s="93">
        <v>0</v>
      </c>
      <c r="D3377" s="93">
        <v>1652960.42</v>
      </c>
      <c r="E3377" s="93">
        <v>0</v>
      </c>
    </row>
    <row r="3378" spans="2:5">
      <c r="B3378" s="123" t="s">
        <v>2849</v>
      </c>
      <c r="C3378" s="93">
        <v>0</v>
      </c>
      <c r="D3378" s="93">
        <v>1652960.42</v>
      </c>
      <c r="E3378" s="93">
        <v>0</v>
      </c>
    </row>
    <row r="3379" spans="2:5">
      <c r="B3379" s="121" t="s">
        <v>3428</v>
      </c>
      <c r="C3379" s="93">
        <v>0</v>
      </c>
      <c r="D3379" s="93">
        <v>1652960.42</v>
      </c>
      <c r="E3379" s="93">
        <v>0</v>
      </c>
    </row>
    <row r="3380" spans="2:5">
      <c r="B3380" s="123" t="s">
        <v>2850</v>
      </c>
      <c r="C3380" s="93">
        <v>0</v>
      </c>
      <c r="D3380" s="93">
        <v>1652960.42</v>
      </c>
      <c r="E3380" s="93">
        <v>0</v>
      </c>
    </row>
    <row r="3381" spans="2:5">
      <c r="B3381" s="121" t="s">
        <v>748</v>
      </c>
      <c r="C3381" s="93">
        <v>14902995</v>
      </c>
      <c r="D3381" s="93">
        <v>59832625.520000003</v>
      </c>
      <c r="E3381" s="93">
        <v>51590682.93</v>
      </c>
    </row>
    <row r="3382" spans="2:5">
      <c r="B3382" s="123" t="s">
        <v>1255</v>
      </c>
      <c r="C3382" s="93">
        <v>14902995</v>
      </c>
      <c r="D3382" s="93">
        <v>59832625.520000003</v>
      </c>
      <c r="E3382" s="93">
        <v>51590682.93</v>
      </c>
    </row>
    <row r="3383" spans="2:5">
      <c r="B3383" s="121" t="s">
        <v>3429</v>
      </c>
      <c r="C3383" s="93">
        <v>0</v>
      </c>
      <c r="D3383" s="93">
        <v>703389952.56000006</v>
      </c>
      <c r="E3383" s="93">
        <v>533389952.56</v>
      </c>
    </row>
    <row r="3384" spans="2:5">
      <c r="B3384" s="123" t="s">
        <v>1481</v>
      </c>
      <c r="C3384" s="93">
        <v>0</v>
      </c>
      <c r="D3384" s="93">
        <v>703389952.56000006</v>
      </c>
      <c r="E3384" s="93">
        <v>533389952.56</v>
      </c>
    </row>
    <row r="3385" spans="2:5">
      <c r="B3385" s="121" t="s">
        <v>3430</v>
      </c>
      <c r="C3385" s="93">
        <v>0</v>
      </c>
      <c r="D3385" s="93">
        <v>1652960.42</v>
      </c>
      <c r="E3385" s="93">
        <v>0</v>
      </c>
    </row>
    <row r="3386" spans="2:5">
      <c r="B3386" s="123" t="s">
        <v>2851</v>
      </c>
      <c r="C3386" s="93">
        <v>0</v>
      </c>
      <c r="D3386" s="93">
        <v>1652960.42</v>
      </c>
      <c r="E3386" s="93">
        <v>0</v>
      </c>
    </row>
    <row r="3387" spans="2:5">
      <c r="B3387" s="121" t="s">
        <v>749</v>
      </c>
      <c r="C3387" s="93">
        <v>14876151</v>
      </c>
      <c r="D3387" s="93">
        <v>35642425.07</v>
      </c>
      <c r="E3387" s="93">
        <v>35641815.07</v>
      </c>
    </row>
    <row r="3388" spans="2:5">
      <c r="B3388" s="123" t="s">
        <v>1256</v>
      </c>
      <c r="C3388" s="93">
        <v>14876151</v>
      </c>
      <c r="D3388" s="93">
        <v>35642425.07</v>
      </c>
      <c r="E3388" s="93">
        <v>35641815.07</v>
      </c>
    </row>
    <row r="3389" spans="2:5">
      <c r="B3389" s="121" t="s">
        <v>3431</v>
      </c>
      <c r="C3389" s="93">
        <v>0</v>
      </c>
      <c r="D3389" s="93">
        <v>1214289.46</v>
      </c>
      <c r="E3389" s="93">
        <v>0</v>
      </c>
    </row>
    <row r="3390" spans="2:5">
      <c r="B3390" s="123" t="s">
        <v>2852</v>
      </c>
      <c r="C3390" s="93">
        <v>0</v>
      </c>
      <c r="D3390" s="93">
        <v>1214289.46</v>
      </c>
      <c r="E3390" s="93">
        <v>0</v>
      </c>
    </row>
    <row r="3391" spans="2:5">
      <c r="B3391" s="121" t="s">
        <v>750</v>
      </c>
      <c r="C3391" s="93">
        <v>1984366</v>
      </c>
      <c r="D3391" s="93">
        <v>3448465.87</v>
      </c>
      <c r="E3391" s="93">
        <v>0</v>
      </c>
    </row>
    <row r="3392" spans="2:5">
      <c r="B3392" s="123" t="s">
        <v>1257</v>
      </c>
      <c r="C3392" s="93">
        <v>1984366</v>
      </c>
      <c r="D3392" s="93">
        <v>3448465.87</v>
      </c>
      <c r="E3392" s="93">
        <v>0</v>
      </c>
    </row>
    <row r="3393" spans="2:5">
      <c r="B3393" s="121" t="s">
        <v>2853</v>
      </c>
      <c r="C3393" s="93">
        <v>0</v>
      </c>
      <c r="D3393" s="93">
        <v>1171223.46</v>
      </c>
      <c r="E3393" s="93">
        <v>0</v>
      </c>
    </row>
    <row r="3394" spans="2:5">
      <c r="B3394" s="123" t="s">
        <v>2854</v>
      </c>
      <c r="C3394" s="93">
        <v>0</v>
      </c>
      <c r="D3394" s="93">
        <v>1171223.46</v>
      </c>
      <c r="E3394" s="93">
        <v>0</v>
      </c>
    </row>
    <row r="3395" spans="2:5">
      <c r="B3395" s="121" t="s">
        <v>3432</v>
      </c>
      <c r="C3395" s="93">
        <v>0</v>
      </c>
      <c r="D3395" s="93">
        <v>3859906.33</v>
      </c>
      <c r="E3395" s="93">
        <v>3859745.6</v>
      </c>
    </row>
    <row r="3396" spans="2:5">
      <c r="B3396" s="123" t="s">
        <v>2953</v>
      </c>
      <c r="C3396" s="93">
        <v>0</v>
      </c>
      <c r="D3396" s="93">
        <v>3859906.33</v>
      </c>
      <c r="E3396" s="93">
        <v>3859745.6</v>
      </c>
    </row>
    <row r="3397" spans="2:5">
      <c r="B3397" s="121" t="s">
        <v>2855</v>
      </c>
      <c r="C3397" s="93">
        <v>0</v>
      </c>
      <c r="D3397" s="93">
        <v>2794799.9499999997</v>
      </c>
      <c r="E3397" s="93">
        <v>0</v>
      </c>
    </row>
    <row r="3398" spans="2:5">
      <c r="B3398" s="123" t="s">
        <v>2856</v>
      </c>
      <c r="C3398" s="93">
        <v>0</v>
      </c>
      <c r="D3398" s="93">
        <v>2794799.9499999997</v>
      </c>
      <c r="E3398" s="93">
        <v>0</v>
      </c>
    </row>
    <row r="3399" spans="2:5">
      <c r="B3399" s="121" t="s">
        <v>2857</v>
      </c>
      <c r="C3399" s="93">
        <v>0</v>
      </c>
      <c r="D3399" s="93">
        <v>1739093.42</v>
      </c>
      <c r="E3399" s="93">
        <v>0</v>
      </c>
    </row>
    <row r="3400" spans="2:5">
      <c r="B3400" s="123" t="s">
        <v>2858</v>
      </c>
      <c r="C3400" s="93">
        <v>0</v>
      </c>
      <c r="D3400" s="93">
        <v>1739093.42</v>
      </c>
      <c r="E3400" s="93">
        <v>0</v>
      </c>
    </row>
    <row r="3401" spans="2:5">
      <c r="B3401" s="121" t="s">
        <v>2859</v>
      </c>
      <c r="C3401" s="93">
        <v>0</v>
      </c>
      <c r="D3401" s="93">
        <v>2751732.9499999997</v>
      </c>
      <c r="E3401" s="93">
        <v>0</v>
      </c>
    </row>
    <row r="3402" spans="2:5">
      <c r="B3402" s="123" t="s">
        <v>2860</v>
      </c>
      <c r="C3402" s="93">
        <v>0</v>
      </c>
      <c r="D3402" s="93">
        <v>2751732.9499999997</v>
      </c>
      <c r="E3402" s="93">
        <v>0</v>
      </c>
    </row>
    <row r="3403" spans="2:5">
      <c r="B3403" s="121" t="s">
        <v>3433</v>
      </c>
      <c r="C3403" s="93">
        <v>0</v>
      </c>
      <c r="D3403" s="93">
        <v>2751732.9499999997</v>
      </c>
      <c r="E3403" s="93">
        <v>0</v>
      </c>
    </row>
    <row r="3404" spans="2:5">
      <c r="B3404" s="123" t="s">
        <v>2861</v>
      </c>
      <c r="C3404" s="93">
        <v>0</v>
      </c>
      <c r="D3404" s="93">
        <v>2751732.9499999997</v>
      </c>
      <c r="E3404" s="93">
        <v>0</v>
      </c>
    </row>
    <row r="3405" spans="2:5">
      <c r="B3405" s="121" t="s">
        <v>1482</v>
      </c>
      <c r="C3405" s="93">
        <v>0</v>
      </c>
      <c r="D3405" s="93">
        <v>113571049</v>
      </c>
      <c r="E3405" s="93">
        <v>93207001.269999996</v>
      </c>
    </row>
    <row r="3406" spans="2:5">
      <c r="B3406" s="123" t="s">
        <v>1483</v>
      </c>
      <c r="C3406" s="93">
        <v>0</v>
      </c>
      <c r="D3406" s="93">
        <v>113571049</v>
      </c>
      <c r="E3406" s="93">
        <v>93207001.269999996</v>
      </c>
    </row>
    <row r="3407" spans="2:5">
      <c r="B3407" s="121" t="s">
        <v>2494</v>
      </c>
      <c r="C3407" s="93">
        <v>0</v>
      </c>
      <c r="D3407" s="93">
        <v>14103011</v>
      </c>
      <c r="E3407" s="93">
        <v>12126198.98</v>
      </c>
    </row>
    <row r="3408" spans="2:5">
      <c r="B3408" s="123" t="s">
        <v>2495</v>
      </c>
      <c r="C3408" s="93">
        <v>0</v>
      </c>
      <c r="D3408" s="93">
        <v>14103011</v>
      </c>
      <c r="E3408" s="93">
        <v>12126198.98</v>
      </c>
    </row>
    <row r="3409" spans="2:5">
      <c r="B3409" s="121" t="s">
        <v>3434</v>
      </c>
      <c r="C3409" s="93">
        <v>0</v>
      </c>
      <c r="D3409" s="93">
        <v>12185012</v>
      </c>
      <c r="E3409" s="93">
        <v>9117430.8900000006</v>
      </c>
    </row>
    <row r="3410" spans="2:5">
      <c r="B3410" s="123" t="s">
        <v>1484</v>
      </c>
      <c r="C3410" s="93">
        <v>0</v>
      </c>
      <c r="D3410" s="93">
        <v>12185012</v>
      </c>
      <c r="E3410" s="93">
        <v>9117430.8900000006</v>
      </c>
    </row>
    <row r="3411" spans="2:5">
      <c r="B3411" s="121" t="s">
        <v>751</v>
      </c>
      <c r="C3411" s="93">
        <v>24722138</v>
      </c>
      <c r="D3411" s="93">
        <v>23582094.739999998</v>
      </c>
      <c r="E3411" s="93">
        <v>3582094.74</v>
      </c>
    </row>
    <row r="3412" spans="2:5">
      <c r="B3412" s="123" t="s">
        <v>1258</v>
      </c>
      <c r="C3412" s="93">
        <v>24722138</v>
      </c>
      <c r="D3412" s="93">
        <v>0</v>
      </c>
      <c r="E3412" s="93">
        <v>0</v>
      </c>
    </row>
    <row r="3413" spans="2:5">
      <c r="B3413" s="123" t="s">
        <v>1484</v>
      </c>
      <c r="C3413" s="93">
        <v>0</v>
      </c>
      <c r="D3413" s="93">
        <v>23582094.739999998</v>
      </c>
      <c r="E3413" s="93">
        <v>3582094.74</v>
      </c>
    </row>
    <row r="3414" spans="2:5">
      <c r="B3414" s="121" t="s">
        <v>2862</v>
      </c>
      <c r="C3414" s="93">
        <v>0</v>
      </c>
      <c r="D3414" s="93">
        <v>2751732.9499999997</v>
      </c>
      <c r="E3414" s="93">
        <v>0</v>
      </c>
    </row>
    <row r="3415" spans="2:5">
      <c r="B3415" s="123" t="s">
        <v>2863</v>
      </c>
      <c r="C3415" s="93">
        <v>0</v>
      </c>
      <c r="D3415" s="93">
        <v>2751732.9499999997</v>
      </c>
      <c r="E3415" s="93">
        <v>0</v>
      </c>
    </row>
    <row r="3416" spans="2:5">
      <c r="B3416" s="121" t="s">
        <v>3435</v>
      </c>
      <c r="C3416" s="93">
        <v>0</v>
      </c>
      <c r="D3416" s="93">
        <v>2751732.9499999997</v>
      </c>
      <c r="E3416" s="93">
        <v>0</v>
      </c>
    </row>
    <row r="3417" spans="2:5">
      <c r="B3417" s="123" t="s">
        <v>2864</v>
      </c>
      <c r="C3417" s="93">
        <v>0</v>
      </c>
      <c r="D3417" s="93">
        <v>2751732.9499999997</v>
      </c>
      <c r="E3417" s="93">
        <v>0</v>
      </c>
    </row>
    <row r="3418" spans="2:5">
      <c r="B3418" s="121" t="s">
        <v>752</v>
      </c>
      <c r="C3418" s="93">
        <v>5816054</v>
      </c>
      <c r="D3418" s="93">
        <v>421703.35</v>
      </c>
      <c r="E3418" s="93">
        <v>0</v>
      </c>
    </row>
    <row r="3419" spans="2:5">
      <c r="B3419" s="123" t="s">
        <v>1259</v>
      </c>
      <c r="C3419" s="93">
        <v>5816054</v>
      </c>
      <c r="D3419" s="93">
        <v>421703.35</v>
      </c>
      <c r="E3419" s="93">
        <v>0</v>
      </c>
    </row>
    <row r="3420" spans="2:5">
      <c r="B3420" s="121" t="s">
        <v>2865</v>
      </c>
      <c r="C3420" s="93">
        <v>0</v>
      </c>
      <c r="D3420" s="93">
        <v>1652960.42</v>
      </c>
      <c r="E3420" s="93">
        <v>0</v>
      </c>
    </row>
    <row r="3421" spans="2:5">
      <c r="B3421" s="123" t="s">
        <v>2866</v>
      </c>
      <c r="C3421" s="93">
        <v>0</v>
      </c>
      <c r="D3421" s="93">
        <v>1652960.42</v>
      </c>
      <c r="E3421" s="93">
        <v>0</v>
      </c>
    </row>
    <row r="3422" spans="2:5">
      <c r="B3422" s="121" t="s">
        <v>2867</v>
      </c>
      <c r="C3422" s="93">
        <v>0</v>
      </c>
      <c r="D3422" s="93">
        <v>2751732.9499999997</v>
      </c>
      <c r="E3422" s="93">
        <v>0</v>
      </c>
    </row>
    <row r="3423" spans="2:5">
      <c r="B3423" s="123" t="s">
        <v>2868</v>
      </c>
      <c r="C3423" s="93">
        <v>0</v>
      </c>
      <c r="D3423" s="93">
        <v>2751732.9499999997</v>
      </c>
      <c r="E3423" s="93">
        <v>0</v>
      </c>
    </row>
    <row r="3424" spans="2:5">
      <c r="B3424" s="121" t="s">
        <v>2869</v>
      </c>
      <c r="C3424" s="93">
        <v>0</v>
      </c>
      <c r="D3424" s="93">
        <v>1652960.42</v>
      </c>
      <c r="E3424" s="93">
        <v>0</v>
      </c>
    </row>
    <row r="3425" spans="2:5">
      <c r="B3425" s="123" t="s">
        <v>2870</v>
      </c>
      <c r="C3425" s="93">
        <v>0</v>
      </c>
      <c r="D3425" s="93">
        <v>1652960.42</v>
      </c>
      <c r="E3425" s="93">
        <v>0</v>
      </c>
    </row>
    <row r="3426" spans="2:5">
      <c r="B3426" s="121" t="s">
        <v>3436</v>
      </c>
      <c r="C3426" s="93">
        <v>0</v>
      </c>
      <c r="D3426" s="93">
        <v>2751732.9499999997</v>
      </c>
      <c r="E3426" s="93">
        <v>0</v>
      </c>
    </row>
    <row r="3427" spans="2:5">
      <c r="B3427" s="123" t="s">
        <v>2871</v>
      </c>
      <c r="C3427" s="93">
        <v>0</v>
      </c>
      <c r="D3427" s="93">
        <v>2751732.9499999997</v>
      </c>
      <c r="E3427" s="93">
        <v>0</v>
      </c>
    </row>
    <row r="3428" spans="2:5">
      <c r="B3428" s="121" t="s">
        <v>3437</v>
      </c>
      <c r="C3428" s="93">
        <v>0</v>
      </c>
      <c r="D3428" s="93">
        <v>2528867.2599999998</v>
      </c>
      <c r="E3428" s="93">
        <v>0</v>
      </c>
    </row>
    <row r="3429" spans="2:5">
      <c r="B3429" s="123" t="s">
        <v>2911</v>
      </c>
      <c r="C3429" s="93">
        <v>0</v>
      </c>
      <c r="D3429" s="93">
        <v>2528867.2599999998</v>
      </c>
      <c r="E3429" s="93">
        <v>0</v>
      </c>
    </row>
    <row r="3430" spans="2:5">
      <c r="B3430" s="121" t="s">
        <v>1485</v>
      </c>
      <c r="C3430" s="93">
        <v>0</v>
      </c>
      <c r="D3430" s="93">
        <v>40000000</v>
      </c>
      <c r="E3430" s="93">
        <v>0</v>
      </c>
    </row>
    <row r="3431" spans="2:5">
      <c r="B3431" s="123" t="s">
        <v>1486</v>
      </c>
      <c r="C3431" s="93">
        <v>0</v>
      </c>
      <c r="D3431" s="93">
        <v>40000000</v>
      </c>
      <c r="E3431" s="93">
        <v>0</v>
      </c>
    </row>
    <row r="3432" spans="2:5">
      <c r="B3432" s="121" t="s">
        <v>2872</v>
      </c>
      <c r="C3432" s="93">
        <v>0</v>
      </c>
      <c r="D3432" s="93">
        <v>2751732.9499999997</v>
      </c>
      <c r="E3432" s="93">
        <v>0</v>
      </c>
    </row>
    <row r="3433" spans="2:5">
      <c r="B3433" s="123" t="s">
        <v>2873</v>
      </c>
      <c r="C3433" s="93">
        <v>0</v>
      </c>
      <c r="D3433" s="93">
        <v>2751732.9499999997</v>
      </c>
      <c r="E3433" s="93">
        <v>0</v>
      </c>
    </row>
    <row r="3434" spans="2:5">
      <c r="B3434" s="121" t="s">
        <v>2874</v>
      </c>
      <c r="C3434" s="93">
        <v>0</v>
      </c>
      <c r="D3434" s="93">
        <v>5347916.7699999996</v>
      </c>
      <c r="E3434" s="93">
        <v>0</v>
      </c>
    </row>
    <row r="3435" spans="2:5">
      <c r="B3435" s="123" t="s">
        <v>2875</v>
      </c>
      <c r="C3435" s="93">
        <v>0</v>
      </c>
      <c r="D3435" s="93">
        <v>5347916.7699999996</v>
      </c>
      <c r="E3435" s="93">
        <v>0</v>
      </c>
    </row>
    <row r="3436" spans="2:5">
      <c r="B3436" s="121" t="s">
        <v>3438</v>
      </c>
      <c r="C3436" s="93">
        <v>0</v>
      </c>
      <c r="D3436" s="93">
        <v>2751732.9499999997</v>
      </c>
      <c r="E3436" s="93">
        <v>0</v>
      </c>
    </row>
    <row r="3437" spans="2:5">
      <c r="B3437" s="123" t="s">
        <v>2876</v>
      </c>
      <c r="C3437" s="93">
        <v>0</v>
      </c>
      <c r="D3437" s="93">
        <v>2751732.9499999997</v>
      </c>
      <c r="E3437" s="93">
        <v>0</v>
      </c>
    </row>
    <row r="3438" spans="2:5">
      <c r="B3438" s="121" t="s">
        <v>1832</v>
      </c>
      <c r="C3438" s="93">
        <v>0</v>
      </c>
      <c r="D3438" s="93">
        <v>2246171.31</v>
      </c>
      <c r="E3438" s="93">
        <v>2234642.7000000002</v>
      </c>
    </row>
    <row r="3439" spans="2:5">
      <c r="B3439" s="123" t="s">
        <v>1833</v>
      </c>
      <c r="C3439" s="93">
        <v>0</v>
      </c>
      <c r="D3439" s="93">
        <v>2246171.31</v>
      </c>
      <c r="E3439" s="93">
        <v>2234642.7000000002</v>
      </c>
    </row>
    <row r="3440" spans="2:5">
      <c r="B3440" s="121" t="s">
        <v>2877</v>
      </c>
      <c r="C3440" s="93">
        <v>0</v>
      </c>
      <c r="D3440" s="93">
        <v>2751732.9499999997</v>
      </c>
      <c r="E3440" s="93">
        <v>0</v>
      </c>
    </row>
    <row r="3441" spans="2:5">
      <c r="B3441" s="123" t="s">
        <v>2878</v>
      </c>
      <c r="C3441" s="93">
        <v>0</v>
      </c>
      <c r="D3441" s="93">
        <v>2751732.9499999997</v>
      </c>
      <c r="E3441" s="93">
        <v>0</v>
      </c>
    </row>
    <row r="3442" spans="2:5">
      <c r="B3442" s="121" t="s">
        <v>2879</v>
      </c>
      <c r="C3442" s="93">
        <v>0</v>
      </c>
      <c r="D3442" s="93">
        <v>1214289.46</v>
      </c>
      <c r="E3442" s="93">
        <v>0</v>
      </c>
    </row>
    <row r="3443" spans="2:5">
      <c r="B3443" s="123" t="s">
        <v>2880</v>
      </c>
      <c r="C3443" s="93">
        <v>0</v>
      </c>
      <c r="D3443" s="93">
        <v>1214289.46</v>
      </c>
      <c r="E3443" s="93">
        <v>0</v>
      </c>
    </row>
    <row r="3444" spans="2:5">
      <c r="B3444" s="121" t="s">
        <v>3439</v>
      </c>
      <c r="C3444" s="93">
        <v>0</v>
      </c>
      <c r="D3444" s="93">
        <v>2880932.9499999997</v>
      </c>
      <c r="E3444" s="93">
        <v>0</v>
      </c>
    </row>
    <row r="3445" spans="2:5">
      <c r="B3445" s="123" t="s">
        <v>2881</v>
      </c>
      <c r="C3445" s="93">
        <v>0</v>
      </c>
      <c r="D3445" s="93">
        <v>2880932.9499999997</v>
      </c>
      <c r="E3445" s="93">
        <v>0</v>
      </c>
    </row>
    <row r="3446" spans="2:5">
      <c r="B3446" s="121" t="s">
        <v>3440</v>
      </c>
      <c r="C3446" s="93">
        <v>0</v>
      </c>
      <c r="D3446" s="93">
        <v>121361418.73</v>
      </c>
      <c r="E3446" s="93">
        <v>47264853.25</v>
      </c>
    </row>
    <row r="3447" spans="2:5">
      <c r="B3447" s="123" t="s">
        <v>1487</v>
      </c>
      <c r="C3447" s="93">
        <v>0</v>
      </c>
      <c r="D3447" s="93">
        <v>121361418.73</v>
      </c>
      <c r="E3447" s="93">
        <v>47264853.25</v>
      </c>
    </row>
    <row r="3448" spans="2:5">
      <c r="B3448" s="121" t="s">
        <v>1411</v>
      </c>
      <c r="C3448" s="93">
        <v>0</v>
      </c>
      <c r="D3448" s="93">
        <v>1086427.3799999999</v>
      </c>
      <c r="E3448" s="93">
        <v>0</v>
      </c>
    </row>
    <row r="3449" spans="2:5">
      <c r="B3449" s="123" t="s">
        <v>1412</v>
      </c>
      <c r="C3449" s="93">
        <v>0</v>
      </c>
      <c r="D3449" s="93">
        <v>1086427.3799999999</v>
      </c>
      <c r="E3449" s="93">
        <v>0</v>
      </c>
    </row>
    <row r="3450" spans="2:5">
      <c r="B3450" s="121" t="s">
        <v>2882</v>
      </c>
      <c r="C3450" s="93">
        <v>0</v>
      </c>
      <c r="D3450" s="93">
        <v>1739093.42</v>
      </c>
      <c r="E3450" s="93">
        <v>0</v>
      </c>
    </row>
    <row r="3451" spans="2:5">
      <c r="B3451" s="123" t="s">
        <v>2883</v>
      </c>
      <c r="C3451" s="93">
        <v>0</v>
      </c>
      <c r="D3451" s="93">
        <v>1739093.42</v>
      </c>
      <c r="E3451" s="93">
        <v>0</v>
      </c>
    </row>
    <row r="3452" spans="2:5">
      <c r="B3452" s="121" t="s">
        <v>2884</v>
      </c>
      <c r="C3452" s="93">
        <v>0</v>
      </c>
      <c r="D3452" s="93">
        <v>2880932.9499999997</v>
      </c>
      <c r="E3452" s="93">
        <v>0</v>
      </c>
    </row>
    <row r="3453" spans="2:5">
      <c r="B3453" s="123" t="s">
        <v>2885</v>
      </c>
      <c r="C3453" s="93">
        <v>0</v>
      </c>
      <c r="D3453" s="93">
        <v>2880932.9499999997</v>
      </c>
      <c r="E3453" s="93">
        <v>0</v>
      </c>
    </row>
    <row r="3454" spans="2:5">
      <c r="B3454" s="121" t="s">
        <v>3441</v>
      </c>
      <c r="C3454" s="93">
        <v>0</v>
      </c>
      <c r="D3454" s="93">
        <v>2880932.9499999997</v>
      </c>
      <c r="E3454" s="93">
        <v>0</v>
      </c>
    </row>
    <row r="3455" spans="2:5">
      <c r="B3455" s="123" t="s">
        <v>2886</v>
      </c>
      <c r="C3455" s="93">
        <v>0</v>
      </c>
      <c r="D3455" s="93">
        <v>2880932.9499999997</v>
      </c>
      <c r="E3455" s="93">
        <v>0</v>
      </c>
    </row>
    <row r="3456" spans="2:5">
      <c r="B3456" s="121" t="s">
        <v>1488</v>
      </c>
      <c r="C3456" s="93">
        <v>0</v>
      </c>
      <c r="D3456" s="93">
        <v>43481757</v>
      </c>
      <c r="E3456" s="93">
        <v>11506472.51</v>
      </c>
    </row>
    <row r="3457" spans="2:5">
      <c r="B3457" s="123" t="s">
        <v>1489</v>
      </c>
      <c r="C3457" s="93">
        <v>0</v>
      </c>
      <c r="D3457" s="93">
        <v>43481757</v>
      </c>
      <c r="E3457" s="93">
        <v>11506472.51</v>
      </c>
    </row>
    <row r="3458" spans="2:5">
      <c r="B3458" s="120" t="s">
        <v>289</v>
      </c>
      <c r="C3458" s="108">
        <v>0</v>
      </c>
      <c r="D3458" s="108">
        <v>1343817076.8000002</v>
      </c>
      <c r="E3458" s="108">
        <v>1298548474.3</v>
      </c>
    </row>
    <row r="3459" spans="2:5">
      <c r="B3459" s="121" t="s">
        <v>3384</v>
      </c>
      <c r="C3459" s="93">
        <v>0</v>
      </c>
      <c r="D3459" s="93">
        <v>821753400.34000003</v>
      </c>
      <c r="E3459" s="93">
        <v>821264744.32999992</v>
      </c>
    </row>
    <row r="3460" spans="2:5">
      <c r="B3460" s="123" t="s">
        <v>1480</v>
      </c>
      <c r="C3460" s="93">
        <v>0</v>
      </c>
      <c r="D3460" s="93">
        <v>821753400.34000003</v>
      </c>
      <c r="E3460" s="93">
        <v>821264744.32999992</v>
      </c>
    </row>
    <row r="3461" spans="2:5">
      <c r="B3461" s="121" t="s">
        <v>3442</v>
      </c>
      <c r="C3461" s="93">
        <v>0</v>
      </c>
      <c r="D3461" s="93">
        <v>113024353.98999999</v>
      </c>
      <c r="E3461" s="93">
        <v>102284213.65000001</v>
      </c>
    </row>
    <row r="3462" spans="2:5">
      <c r="B3462" s="123" t="s">
        <v>1775</v>
      </c>
      <c r="C3462" s="93">
        <v>0</v>
      </c>
      <c r="D3462" s="93">
        <v>113024353.98999999</v>
      </c>
      <c r="E3462" s="93">
        <v>102284213.65000001</v>
      </c>
    </row>
    <row r="3463" spans="2:5">
      <c r="B3463" s="121" t="s">
        <v>3443</v>
      </c>
      <c r="C3463" s="93">
        <v>0</v>
      </c>
      <c r="D3463" s="93">
        <v>34039322.470000006</v>
      </c>
      <c r="E3463" s="93">
        <v>0</v>
      </c>
    </row>
    <row r="3464" spans="2:5">
      <c r="B3464" s="123" t="s">
        <v>2964</v>
      </c>
      <c r="C3464" s="93">
        <v>0</v>
      </c>
      <c r="D3464" s="93">
        <v>34039322.470000006</v>
      </c>
      <c r="E3464" s="93">
        <v>0</v>
      </c>
    </row>
    <row r="3465" spans="2:5">
      <c r="B3465" s="121" t="s">
        <v>3429</v>
      </c>
      <c r="C3465" s="93">
        <v>0</v>
      </c>
      <c r="D3465" s="93">
        <v>250000000</v>
      </c>
      <c r="E3465" s="93">
        <v>249999516.78999999</v>
      </c>
    </row>
    <row r="3466" spans="2:5">
      <c r="B3466" s="123" t="s">
        <v>1481</v>
      </c>
      <c r="C3466" s="93">
        <v>0</v>
      </c>
      <c r="D3466" s="93">
        <v>250000000</v>
      </c>
      <c r="E3466" s="93">
        <v>249999516.78999999</v>
      </c>
    </row>
    <row r="3467" spans="2:5">
      <c r="B3467" s="121" t="s">
        <v>1482</v>
      </c>
      <c r="C3467" s="93">
        <v>0</v>
      </c>
      <c r="D3467" s="93">
        <v>100000000</v>
      </c>
      <c r="E3467" s="93">
        <v>99999999.530000001</v>
      </c>
    </row>
    <row r="3468" spans="2:5">
      <c r="B3468" s="123" t="s">
        <v>1483</v>
      </c>
      <c r="C3468" s="93">
        <v>0</v>
      </c>
      <c r="D3468" s="93">
        <v>100000000</v>
      </c>
      <c r="E3468" s="93">
        <v>99999999.530000001</v>
      </c>
    </row>
    <row r="3469" spans="2:5">
      <c r="B3469" s="121" t="s">
        <v>3434</v>
      </c>
      <c r="C3469" s="93">
        <v>0</v>
      </c>
      <c r="D3469" s="93">
        <v>0</v>
      </c>
      <c r="E3469" s="93">
        <v>0</v>
      </c>
    </row>
    <row r="3470" spans="2:5">
      <c r="B3470" s="123" t="s">
        <v>1484</v>
      </c>
      <c r="C3470" s="93">
        <v>0</v>
      </c>
      <c r="D3470" s="93">
        <v>0</v>
      </c>
      <c r="E3470" s="93">
        <v>0</v>
      </c>
    </row>
    <row r="3471" spans="2:5">
      <c r="B3471" s="121" t="s">
        <v>751</v>
      </c>
      <c r="C3471" s="93">
        <v>0</v>
      </c>
      <c r="D3471" s="93">
        <v>10000000</v>
      </c>
      <c r="E3471" s="93">
        <v>10000000</v>
      </c>
    </row>
    <row r="3472" spans="2:5">
      <c r="B3472" s="123" t="s">
        <v>1484</v>
      </c>
      <c r="C3472" s="93">
        <v>0</v>
      </c>
      <c r="D3472" s="93">
        <v>10000000</v>
      </c>
      <c r="E3472" s="93">
        <v>10000000</v>
      </c>
    </row>
    <row r="3473" spans="2:5">
      <c r="B3473" s="121" t="s">
        <v>1485</v>
      </c>
      <c r="C3473" s="93">
        <v>0</v>
      </c>
      <c r="D3473" s="93">
        <v>0</v>
      </c>
      <c r="E3473" s="93">
        <v>0</v>
      </c>
    </row>
    <row r="3474" spans="2:5">
      <c r="B3474" s="123" t="s">
        <v>1486</v>
      </c>
      <c r="C3474" s="93">
        <v>0</v>
      </c>
      <c r="D3474" s="93">
        <v>0</v>
      </c>
      <c r="E3474" s="93">
        <v>0</v>
      </c>
    </row>
    <row r="3475" spans="2:5">
      <c r="B3475" s="121" t="s">
        <v>3440</v>
      </c>
      <c r="C3475" s="93">
        <v>0</v>
      </c>
      <c r="D3475" s="93">
        <v>0</v>
      </c>
      <c r="E3475" s="93">
        <v>0</v>
      </c>
    </row>
    <row r="3476" spans="2:5">
      <c r="B3476" s="123" t="s">
        <v>1487</v>
      </c>
      <c r="C3476" s="93">
        <v>0</v>
      </c>
      <c r="D3476" s="93">
        <v>0</v>
      </c>
      <c r="E3476" s="93">
        <v>0</v>
      </c>
    </row>
    <row r="3477" spans="2:5">
      <c r="B3477" s="121" t="s">
        <v>1488</v>
      </c>
      <c r="C3477" s="93">
        <v>0</v>
      </c>
      <c r="D3477" s="93">
        <v>15000000</v>
      </c>
      <c r="E3477" s="93">
        <v>15000000</v>
      </c>
    </row>
    <row r="3478" spans="2:5">
      <c r="B3478" s="123" t="s">
        <v>1489</v>
      </c>
      <c r="C3478" s="93">
        <v>0</v>
      </c>
      <c r="D3478" s="93">
        <v>15000000</v>
      </c>
      <c r="E3478" s="93">
        <v>15000000</v>
      </c>
    </row>
    <row r="3479" spans="2:5">
      <c r="B3479" s="120" t="s">
        <v>304</v>
      </c>
      <c r="C3479" s="108">
        <v>3576401253</v>
      </c>
      <c r="D3479" s="108">
        <v>3134818508.0300002</v>
      </c>
      <c r="E3479" s="108">
        <v>3005364386.2599998</v>
      </c>
    </row>
    <row r="3480" spans="2:5">
      <c r="B3480" s="121" t="s">
        <v>725</v>
      </c>
      <c r="C3480" s="93">
        <v>3189028</v>
      </c>
      <c r="D3480" s="93">
        <v>0</v>
      </c>
      <c r="E3480" s="93">
        <v>0</v>
      </c>
    </row>
    <row r="3481" spans="2:5">
      <c r="B3481" s="123" t="s">
        <v>1226</v>
      </c>
      <c r="C3481" s="93">
        <v>3189028</v>
      </c>
      <c r="D3481" s="93">
        <v>0</v>
      </c>
      <c r="E3481" s="93">
        <v>0</v>
      </c>
    </row>
    <row r="3482" spans="2:5">
      <c r="B3482" s="121" t="s">
        <v>3381</v>
      </c>
      <c r="C3482" s="93">
        <v>1223212225</v>
      </c>
      <c r="D3482" s="93">
        <v>1042590861</v>
      </c>
      <c r="E3482" s="93">
        <v>1019784146.3599998</v>
      </c>
    </row>
    <row r="3483" spans="2:5">
      <c r="B3483" s="123" t="s">
        <v>1226</v>
      </c>
      <c r="C3483" s="93">
        <v>1223212225</v>
      </c>
      <c r="D3483" s="93">
        <v>1042590861</v>
      </c>
      <c r="E3483" s="93">
        <v>1019784146.3599998</v>
      </c>
    </row>
    <row r="3484" spans="2:5">
      <c r="B3484" s="121" t="s">
        <v>726</v>
      </c>
      <c r="C3484" s="93">
        <v>272560439</v>
      </c>
      <c r="D3484" s="93">
        <v>122560439</v>
      </c>
      <c r="E3484" s="93">
        <v>36816949.810000002</v>
      </c>
    </row>
    <row r="3485" spans="2:5">
      <c r="B3485" s="123" t="s">
        <v>1227</v>
      </c>
      <c r="C3485" s="93">
        <v>272560439</v>
      </c>
      <c r="D3485" s="93">
        <v>122560439</v>
      </c>
      <c r="E3485" s="93">
        <v>36816949.810000002</v>
      </c>
    </row>
    <row r="3486" spans="2:5">
      <c r="B3486" s="121" t="s">
        <v>727</v>
      </c>
      <c r="C3486" s="93">
        <v>927439561</v>
      </c>
      <c r="D3486" s="93">
        <v>1077439561</v>
      </c>
      <c r="E3486" s="93">
        <v>1068928699.3399999</v>
      </c>
    </row>
    <row r="3487" spans="2:5">
      <c r="B3487" s="123" t="s">
        <v>1230</v>
      </c>
      <c r="C3487" s="93">
        <v>927439561</v>
      </c>
      <c r="D3487" s="93">
        <v>1077439561</v>
      </c>
      <c r="E3487" s="93">
        <v>1068928699.3399999</v>
      </c>
    </row>
    <row r="3488" spans="2:5">
      <c r="B3488" s="121" t="s">
        <v>3393</v>
      </c>
      <c r="C3488" s="93">
        <v>0</v>
      </c>
      <c r="D3488" s="93">
        <v>1318446</v>
      </c>
      <c r="E3488" s="93">
        <v>0</v>
      </c>
    </row>
    <row r="3489" spans="2:5">
      <c r="B3489" s="123" t="s">
        <v>1427</v>
      </c>
      <c r="C3489" s="93">
        <v>0</v>
      </c>
      <c r="D3489" s="93">
        <v>1318446</v>
      </c>
      <c r="E3489" s="93">
        <v>0</v>
      </c>
    </row>
    <row r="3490" spans="2:5">
      <c r="B3490" s="121" t="s">
        <v>730</v>
      </c>
      <c r="C3490" s="93">
        <v>0</v>
      </c>
      <c r="D3490" s="93">
        <v>250000000</v>
      </c>
      <c r="E3490" s="93">
        <v>243222916.91</v>
      </c>
    </row>
    <row r="3491" spans="2:5">
      <c r="B3491" s="123" t="s">
        <v>1235</v>
      </c>
      <c r="C3491" s="93">
        <v>0</v>
      </c>
      <c r="D3491" s="93">
        <v>250000000</v>
      </c>
      <c r="E3491" s="93">
        <v>243222916.91</v>
      </c>
    </row>
    <row r="3492" spans="2:5">
      <c r="B3492" s="121" t="s">
        <v>3395</v>
      </c>
      <c r="C3492" s="93">
        <v>0</v>
      </c>
      <c r="D3492" s="93">
        <v>2699244</v>
      </c>
      <c r="E3492" s="93">
        <v>0</v>
      </c>
    </row>
    <row r="3493" spans="2:5">
      <c r="B3493" s="123" t="s">
        <v>2491</v>
      </c>
      <c r="C3493" s="93">
        <v>0</v>
      </c>
      <c r="D3493" s="93">
        <v>2699244</v>
      </c>
      <c r="E3493" s="93">
        <v>0</v>
      </c>
    </row>
    <row r="3494" spans="2:5">
      <c r="B3494" s="121" t="s">
        <v>1401</v>
      </c>
      <c r="C3494" s="93">
        <v>0</v>
      </c>
      <c r="D3494" s="93">
        <v>76420851.799999997</v>
      </c>
      <c r="E3494" s="93">
        <v>76420851.799999997</v>
      </c>
    </row>
    <row r="3495" spans="2:5">
      <c r="B3495" s="123" t="s">
        <v>1402</v>
      </c>
      <c r="C3495" s="93">
        <v>0</v>
      </c>
      <c r="D3495" s="93">
        <v>76420851.799999997</v>
      </c>
      <c r="E3495" s="93">
        <v>76420851.799999997</v>
      </c>
    </row>
    <row r="3496" spans="2:5">
      <c r="B3496" s="121" t="s">
        <v>1399</v>
      </c>
      <c r="C3496" s="93">
        <v>0</v>
      </c>
      <c r="D3496" s="93">
        <v>50000000</v>
      </c>
      <c r="E3496" s="93">
        <v>49672447</v>
      </c>
    </row>
    <row r="3497" spans="2:5">
      <c r="B3497" s="123" t="s">
        <v>1400</v>
      </c>
      <c r="C3497" s="93">
        <v>0</v>
      </c>
      <c r="D3497" s="93">
        <v>50000000</v>
      </c>
      <c r="E3497" s="93">
        <v>49672447</v>
      </c>
    </row>
    <row r="3498" spans="2:5">
      <c r="B3498" s="121" t="s">
        <v>753</v>
      </c>
      <c r="C3498" s="93">
        <v>500000000</v>
      </c>
      <c r="D3498" s="93">
        <v>0</v>
      </c>
      <c r="E3498" s="93">
        <v>0</v>
      </c>
    </row>
    <row r="3499" spans="2:5">
      <c r="B3499" s="123" t="s">
        <v>1260</v>
      </c>
      <c r="C3499" s="93">
        <v>500000000</v>
      </c>
      <c r="D3499" s="93">
        <v>0</v>
      </c>
      <c r="E3499" s="93">
        <v>0</v>
      </c>
    </row>
    <row r="3500" spans="2:5">
      <c r="B3500" s="121" t="s">
        <v>3417</v>
      </c>
      <c r="C3500" s="93">
        <v>650000000</v>
      </c>
      <c r="D3500" s="93">
        <v>0</v>
      </c>
      <c r="E3500" s="93">
        <v>0</v>
      </c>
    </row>
    <row r="3501" spans="2:5">
      <c r="B3501" s="123" t="s">
        <v>1261</v>
      </c>
      <c r="C3501" s="93">
        <v>650000000</v>
      </c>
      <c r="D3501" s="93">
        <v>0</v>
      </c>
      <c r="E3501" s="93">
        <v>0</v>
      </c>
    </row>
    <row r="3502" spans="2:5">
      <c r="B3502" s="121" t="s">
        <v>3419</v>
      </c>
      <c r="C3502" s="93">
        <v>0</v>
      </c>
      <c r="D3502" s="93">
        <v>511789104.23000002</v>
      </c>
      <c r="E3502" s="93">
        <v>510518375.04000002</v>
      </c>
    </row>
    <row r="3503" spans="2:5">
      <c r="B3503" s="123" t="s">
        <v>1403</v>
      </c>
      <c r="C3503" s="93">
        <v>0</v>
      </c>
      <c r="D3503" s="93">
        <v>511789104.23000002</v>
      </c>
      <c r="E3503" s="93">
        <v>510518375.04000002</v>
      </c>
    </row>
    <row r="3504" spans="2:5">
      <c r="B3504" s="121" t="s">
        <v>1404</v>
      </c>
      <c r="C3504" s="93">
        <v>0</v>
      </c>
      <c r="D3504" s="93">
        <v>1</v>
      </c>
      <c r="E3504" s="93">
        <v>0</v>
      </c>
    </row>
    <row r="3505" spans="2:5">
      <c r="B3505" s="123" t="s">
        <v>1405</v>
      </c>
      <c r="C3505" s="93">
        <v>0</v>
      </c>
      <c r="D3505" s="93">
        <v>1</v>
      </c>
      <c r="E3505" s="93">
        <v>0</v>
      </c>
    </row>
    <row r="3506" spans="2:5">
      <c r="B3506" s="120" t="s">
        <v>290</v>
      </c>
      <c r="C3506" s="108">
        <v>3992706014</v>
      </c>
      <c r="D3506" s="108">
        <v>5664225997.9200001</v>
      </c>
      <c r="E3506" s="108">
        <v>2392687443.3600001</v>
      </c>
    </row>
    <row r="3507" spans="2:5">
      <c r="B3507" s="121" t="s">
        <v>726</v>
      </c>
      <c r="C3507" s="93">
        <v>2528580000</v>
      </c>
      <c r="D3507" s="93">
        <v>3076405907</v>
      </c>
      <c r="E3507" s="93">
        <v>2091515291.0600002</v>
      </c>
    </row>
    <row r="3508" spans="2:5">
      <c r="B3508" s="123" t="s">
        <v>1227</v>
      </c>
      <c r="C3508" s="93">
        <v>2528580000</v>
      </c>
      <c r="D3508" s="93">
        <v>3076405907</v>
      </c>
      <c r="E3508" s="93">
        <v>2091515291.0600002</v>
      </c>
    </row>
    <row r="3509" spans="2:5">
      <c r="B3509" s="121" t="s">
        <v>727</v>
      </c>
      <c r="C3509" s="93">
        <v>640094117</v>
      </c>
      <c r="D3509" s="93">
        <v>1992800001</v>
      </c>
      <c r="E3509" s="93">
        <v>0</v>
      </c>
    </row>
    <row r="3510" spans="2:5">
      <c r="B3510" s="123" t="s">
        <v>1230</v>
      </c>
      <c r="C3510" s="93">
        <v>640094117</v>
      </c>
      <c r="D3510" s="93">
        <v>1992800001</v>
      </c>
      <c r="E3510" s="93">
        <v>0</v>
      </c>
    </row>
    <row r="3511" spans="2:5">
      <c r="B3511" s="121" t="s">
        <v>3389</v>
      </c>
      <c r="C3511" s="93">
        <v>824031897</v>
      </c>
      <c r="D3511" s="93">
        <v>595020089.92000008</v>
      </c>
      <c r="E3511" s="93">
        <v>301172152.30000001</v>
      </c>
    </row>
    <row r="3512" spans="2:5">
      <c r="B3512" s="123" t="s">
        <v>1232</v>
      </c>
      <c r="C3512" s="93">
        <v>824031897</v>
      </c>
      <c r="D3512" s="93">
        <v>595020089.92000008</v>
      </c>
      <c r="E3512" s="93">
        <v>301172152.30000001</v>
      </c>
    </row>
    <row r="3513" spans="2:5">
      <c r="B3513" s="122" t="s">
        <v>303</v>
      </c>
      <c r="C3513" s="93">
        <v>5486192912</v>
      </c>
      <c r="D3513" s="93">
        <v>5869849326.0700006</v>
      </c>
      <c r="E3513" s="93">
        <v>2778931744.3599997</v>
      </c>
    </row>
    <row r="3514" spans="2:5">
      <c r="B3514" s="120" t="s">
        <v>287</v>
      </c>
      <c r="C3514" s="108">
        <v>1799291313</v>
      </c>
      <c r="D3514" s="108">
        <v>3456066004.0200005</v>
      </c>
      <c r="E3514" s="108">
        <v>2251259397.2399993</v>
      </c>
    </row>
    <row r="3515" spans="2:5">
      <c r="B3515" s="121" t="s">
        <v>288</v>
      </c>
      <c r="C3515" s="93">
        <v>513328625</v>
      </c>
      <c r="D3515" s="93">
        <v>619906915.53999996</v>
      </c>
      <c r="E3515" s="93">
        <v>378014915.61000001</v>
      </c>
    </row>
    <row r="3516" spans="2:5">
      <c r="B3516" s="123" t="s">
        <v>1262</v>
      </c>
      <c r="C3516" s="93">
        <v>224334585</v>
      </c>
      <c r="D3516" s="93">
        <v>224334585</v>
      </c>
      <c r="E3516" s="93">
        <v>152745483.60000002</v>
      </c>
    </row>
    <row r="3517" spans="2:5">
      <c r="B3517" s="123" t="s">
        <v>1263</v>
      </c>
      <c r="C3517" s="93">
        <v>197172551</v>
      </c>
      <c r="D3517" s="93">
        <v>338750841.54000002</v>
      </c>
      <c r="E3517" s="93">
        <v>225269432.00999999</v>
      </c>
    </row>
    <row r="3518" spans="2:5">
      <c r="B3518" s="123" t="s">
        <v>1264</v>
      </c>
      <c r="C3518" s="93">
        <v>90670000</v>
      </c>
      <c r="D3518" s="93">
        <v>55670000</v>
      </c>
      <c r="E3518" s="93">
        <v>0</v>
      </c>
    </row>
    <row r="3519" spans="2:5">
      <c r="B3519" s="123" t="s">
        <v>1265</v>
      </c>
      <c r="C3519" s="93">
        <v>1151489</v>
      </c>
      <c r="D3519" s="93">
        <v>1151489</v>
      </c>
      <c r="E3519" s="93">
        <v>0</v>
      </c>
    </row>
    <row r="3520" spans="2:5">
      <c r="B3520" s="121" t="s">
        <v>754</v>
      </c>
      <c r="C3520" s="93">
        <v>27000000</v>
      </c>
      <c r="D3520" s="93">
        <v>31500000</v>
      </c>
      <c r="E3520" s="93">
        <v>16037562.98</v>
      </c>
    </row>
    <row r="3521" spans="2:5">
      <c r="B3521" s="123" t="s">
        <v>1266</v>
      </c>
      <c r="C3521" s="93">
        <v>27000000</v>
      </c>
      <c r="D3521" s="93">
        <v>31500000</v>
      </c>
      <c r="E3521" s="93">
        <v>16037562.98</v>
      </c>
    </row>
    <row r="3522" spans="2:5">
      <c r="B3522" s="121" t="s">
        <v>755</v>
      </c>
      <c r="C3522" s="93">
        <v>118860000</v>
      </c>
      <c r="D3522" s="93">
        <v>118860000</v>
      </c>
      <c r="E3522" s="93">
        <v>19426936.020000003</v>
      </c>
    </row>
    <row r="3523" spans="2:5">
      <c r="B3523" s="123" t="s">
        <v>1267</v>
      </c>
      <c r="C3523" s="93">
        <v>118860000</v>
      </c>
      <c r="D3523" s="93">
        <v>118860000</v>
      </c>
      <c r="E3523" s="93">
        <v>19426936.020000003</v>
      </c>
    </row>
    <row r="3524" spans="2:5">
      <c r="B3524" s="121" t="s">
        <v>3444</v>
      </c>
      <c r="C3524" s="93">
        <v>10600000</v>
      </c>
      <c r="D3524" s="93">
        <v>10600000</v>
      </c>
      <c r="E3524" s="93">
        <v>2160196.27</v>
      </c>
    </row>
    <row r="3525" spans="2:5">
      <c r="B3525" s="123" t="s">
        <v>1268</v>
      </c>
      <c r="C3525" s="93">
        <v>10600000</v>
      </c>
      <c r="D3525" s="93">
        <v>10600000</v>
      </c>
      <c r="E3525" s="93">
        <v>2160196.27</v>
      </c>
    </row>
    <row r="3526" spans="2:5">
      <c r="B3526" s="121" t="s">
        <v>756</v>
      </c>
      <c r="C3526" s="93">
        <v>141073469</v>
      </c>
      <c r="D3526" s="93">
        <v>195632660</v>
      </c>
      <c r="E3526" s="93">
        <v>158182440.19999999</v>
      </c>
    </row>
    <row r="3527" spans="2:5">
      <c r="B3527" s="123" t="s">
        <v>1269</v>
      </c>
      <c r="C3527" s="93">
        <v>141073469</v>
      </c>
      <c r="D3527" s="93">
        <v>195632660</v>
      </c>
      <c r="E3527" s="93">
        <v>158182440.19999999</v>
      </c>
    </row>
    <row r="3528" spans="2:5">
      <c r="B3528" s="121" t="s">
        <v>1406</v>
      </c>
      <c r="C3528" s="93">
        <v>0</v>
      </c>
      <c r="D3528" s="93">
        <v>27082858.579999998</v>
      </c>
      <c r="E3528" s="93">
        <v>24473311.109999999</v>
      </c>
    </row>
    <row r="3529" spans="2:5">
      <c r="B3529" s="123" t="s">
        <v>1407</v>
      </c>
      <c r="C3529" s="93">
        <v>0</v>
      </c>
      <c r="D3529" s="93">
        <v>27082858.579999998</v>
      </c>
      <c r="E3529" s="93">
        <v>24473311.109999999</v>
      </c>
    </row>
    <row r="3530" spans="2:5">
      <c r="B3530" s="121" t="s">
        <v>757</v>
      </c>
      <c r="C3530" s="93">
        <v>70154147</v>
      </c>
      <c r="D3530" s="93">
        <v>5311828.3</v>
      </c>
      <c r="E3530" s="93">
        <v>2107559.2999999998</v>
      </c>
    </row>
    <row r="3531" spans="2:5">
      <c r="B3531" s="123" t="s">
        <v>1270</v>
      </c>
      <c r="C3531" s="93">
        <v>70154147</v>
      </c>
      <c r="D3531" s="93">
        <v>5311828.3</v>
      </c>
      <c r="E3531" s="93">
        <v>2107559.2999999998</v>
      </c>
    </row>
    <row r="3532" spans="2:5">
      <c r="B3532" s="121" t="s">
        <v>3445</v>
      </c>
      <c r="C3532" s="93">
        <v>0</v>
      </c>
      <c r="D3532" s="93">
        <v>46006331.600000001</v>
      </c>
      <c r="E3532" s="93">
        <v>46006329.159999996</v>
      </c>
    </row>
    <row r="3533" spans="2:5">
      <c r="B3533" s="123" t="s">
        <v>1408</v>
      </c>
      <c r="C3533" s="93">
        <v>0</v>
      </c>
      <c r="D3533" s="93">
        <v>46006331.600000001</v>
      </c>
      <c r="E3533" s="93">
        <v>46006329.159999996</v>
      </c>
    </row>
    <row r="3534" spans="2:5">
      <c r="B3534" s="121" t="s">
        <v>758</v>
      </c>
      <c r="C3534" s="93">
        <v>3061608</v>
      </c>
      <c r="D3534" s="93">
        <v>6943608</v>
      </c>
      <c r="E3534" s="93">
        <v>5335212.0199999996</v>
      </c>
    </row>
    <row r="3535" spans="2:5">
      <c r="B3535" s="123" t="s">
        <v>1271</v>
      </c>
      <c r="C3535" s="93">
        <v>3061608</v>
      </c>
      <c r="D3535" s="93">
        <v>6943608</v>
      </c>
      <c r="E3535" s="93">
        <v>5335212.0199999996</v>
      </c>
    </row>
    <row r="3536" spans="2:5">
      <c r="B3536" s="121" t="s">
        <v>759</v>
      </c>
      <c r="C3536" s="93">
        <v>100000000</v>
      </c>
      <c r="D3536" s="93">
        <v>99595476</v>
      </c>
      <c r="E3536" s="93">
        <v>99595475.689999998</v>
      </c>
    </row>
    <row r="3537" spans="2:5">
      <c r="B3537" s="123" t="s">
        <v>1272</v>
      </c>
      <c r="C3537" s="93">
        <v>100000000</v>
      </c>
      <c r="D3537" s="93">
        <v>99595476</v>
      </c>
      <c r="E3537" s="93">
        <v>99595475.689999998</v>
      </c>
    </row>
    <row r="3538" spans="2:5">
      <c r="B3538" s="121" t="s">
        <v>760</v>
      </c>
      <c r="C3538" s="93">
        <v>505213464</v>
      </c>
      <c r="D3538" s="93">
        <v>465859366</v>
      </c>
      <c r="E3538" s="93">
        <v>185432776.13</v>
      </c>
    </row>
    <row r="3539" spans="2:5">
      <c r="B3539" s="123" t="s">
        <v>1273</v>
      </c>
      <c r="C3539" s="93">
        <v>505213464</v>
      </c>
      <c r="D3539" s="93">
        <v>465859366</v>
      </c>
      <c r="E3539" s="93">
        <v>185432776.13</v>
      </c>
    </row>
    <row r="3540" spans="2:5">
      <c r="B3540" s="121" t="s">
        <v>1409</v>
      </c>
      <c r="C3540" s="93">
        <v>0</v>
      </c>
      <c r="D3540" s="93">
        <v>176888892.63999999</v>
      </c>
      <c r="E3540" s="93">
        <v>176888892</v>
      </c>
    </row>
    <row r="3541" spans="2:5">
      <c r="B3541" s="123" t="s">
        <v>1410</v>
      </c>
      <c r="C3541" s="93">
        <v>0</v>
      </c>
      <c r="D3541" s="93">
        <v>176888892.63999999</v>
      </c>
      <c r="E3541" s="93">
        <v>176888892</v>
      </c>
    </row>
    <row r="3542" spans="2:5">
      <c r="B3542" s="121" t="s">
        <v>2887</v>
      </c>
      <c r="C3542" s="93">
        <v>0</v>
      </c>
      <c r="D3542" s="93">
        <v>1652960.42</v>
      </c>
      <c r="E3542" s="93">
        <v>0</v>
      </c>
    </row>
    <row r="3543" spans="2:5">
      <c r="B3543" s="123" t="s">
        <v>2888</v>
      </c>
      <c r="C3543" s="93">
        <v>0</v>
      </c>
      <c r="D3543" s="93">
        <v>1652960.42</v>
      </c>
      <c r="E3543" s="93">
        <v>0</v>
      </c>
    </row>
    <row r="3544" spans="2:5">
      <c r="B3544" s="121" t="s">
        <v>2889</v>
      </c>
      <c r="C3544" s="93">
        <v>0</v>
      </c>
      <c r="D3544" s="93">
        <v>1652960.42</v>
      </c>
      <c r="E3544" s="93">
        <v>0</v>
      </c>
    </row>
    <row r="3545" spans="2:5">
      <c r="B3545" s="123" t="s">
        <v>2890</v>
      </c>
      <c r="C3545" s="93">
        <v>0</v>
      </c>
      <c r="D3545" s="93">
        <v>1652960.42</v>
      </c>
      <c r="E3545" s="93">
        <v>0</v>
      </c>
    </row>
    <row r="3546" spans="2:5">
      <c r="B3546" s="121" t="s">
        <v>2891</v>
      </c>
      <c r="C3546" s="93">
        <v>0</v>
      </c>
      <c r="D3546" s="93">
        <v>2751732.9499999997</v>
      </c>
      <c r="E3546" s="93">
        <v>0</v>
      </c>
    </row>
    <row r="3547" spans="2:5">
      <c r="B3547" s="123" t="s">
        <v>2892</v>
      </c>
      <c r="C3547" s="93">
        <v>0</v>
      </c>
      <c r="D3547" s="93">
        <v>2751732.9499999997</v>
      </c>
      <c r="E3547" s="93">
        <v>0</v>
      </c>
    </row>
    <row r="3548" spans="2:5">
      <c r="B3548" s="121" t="s">
        <v>2893</v>
      </c>
      <c r="C3548" s="93">
        <v>0</v>
      </c>
      <c r="D3548" s="93">
        <v>2751732.9499999997</v>
      </c>
      <c r="E3548" s="93">
        <v>0</v>
      </c>
    </row>
    <row r="3549" spans="2:5">
      <c r="B3549" s="123" t="s">
        <v>2894</v>
      </c>
      <c r="C3549" s="93">
        <v>0</v>
      </c>
      <c r="D3549" s="93">
        <v>2751732.9499999997</v>
      </c>
      <c r="E3549" s="93">
        <v>0</v>
      </c>
    </row>
    <row r="3550" spans="2:5">
      <c r="B3550" s="121" t="s">
        <v>2895</v>
      </c>
      <c r="C3550" s="93">
        <v>0</v>
      </c>
      <c r="D3550" s="93">
        <v>1652960.42</v>
      </c>
      <c r="E3550" s="93">
        <v>0</v>
      </c>
    </row>
    <row r="3551" spans="2:5">
      <c r="B3551" s="123" t="s">
        <v>2896</v>
      </c>
      <c r="C3551" s="93">
        <v>0</v>
      </c>
      <c r="D3551" s="93">
        <v>1652960.42</v>
      </c>
      <c r="E3551" s="93">
        <v>0</v>
      </c>
    </row>
    <row r="3552" spans="2:5">
      <c r="B3552" s="121" t="s">
        <v>3446</v>
      </c>
      <c r="C3552" s="93">
        <v>0</v>
      </c>
      <c r="D3552" s="93">
        <v>1652960.42</v>
      </c>
      <c r="E3552" s="93">
        <v>0</v>
      </c>
    </row>
    <row r="3553" spans="2:5">
      <c r="B3553" s="123" t="s">
        <v>2897</v>
      </c>
      <c r="C3553" s="93">
        <v>0</v>
      </c>
      <c r="D3553" s="93">
        <v>1652960.42</v>
      </c>
      <c r="E3553" s="93">
        <v>0</v>
      </c>
    </row>
    <row r="3554" spans="2:5">
      <c r="B3554" s="121" t="s">
        <v>761</v>
      </c>
      <c r="C3554" s="93">
        <v>310000000</v>
      </c>
      <c r="D3554" s="93">
        <v>1351135699.24</v>
      </c>
      <c r="E3554" s="93">
        <v>966510259.25</v>
      </c>
    </row>
    <row r="3555" spans="2:5">
      <c r="B3555" s="123" t="s">
        <v>1274</v>
      </c>
      <c r="C3555" s="93">
        <v>310000000</v>
      </c>
      <c r="D3555" s="93">
        <v>1351135699.24</v>
      </c>
      <c r="E3555" s="93">
        <v>966510259.25</v>
      </c>
    </row>
    <row r="3556" spans="2:5">
      <c r="B3556" s="121" t="s">
        <v>2898</v>
      </c>
      <c r="C3556" s="93">
        <v>0</v>
      </c>
      <c r="D3556" s="93">
        <v>2751732.9499999997</v>
      </c>
      <c r="E3556" s="93">
        <v>0</v>
      </c>
    </row>
    <row r="3557" spans="2:5">
      <c r="B3557" s="123" t="s">
        <v>2899</v>
      </c>
      <c r="C3557" s="93">
        <v>0</v>
      </c>
      <c r="D3557" s="93">
        <v>2751732.9499999997</v>
      </c>
      <c r="E3557" s="93">
        <v>0</v>
      </c>
    </row>
    <row r="3558" spans="2:5">
      <c r="B3558" s="121" t="s">
        <v>1315</v>
      </c>
      <c r="C3558" s="93">
        <v>0</v>
      </c>
      <c r="D3558" s="93">
        <v>171896405.00999999</v>
      </c>
      <c r="E3558" s="93">
        <v>71766448.790000007</v>
      </c>
    </row>
    <row r="3559" spans="2:5">
      <c r="B3559" s="123" t="s">
        <v>1316</v>
      </c>
      <c r="C3559" s="93">
        <v>0</v>
      </c>
      <c r="D3559" s="93">
        <v>171896405.00999999</v>
      </c>
      <c r="E3559" s="93">
        <v>71766448.790000007</v>
      </c>
    </row>
    <row r="3560" spans="2:5">
      <c r="B3560" s="121" t="s">
        <v>2496</v>
      </c>
      <c r="C3560" s="93">
        <v>0</v>
      </c>
      <c r="D3560" s="93">
        <v>99703620.579999998</v>
      </c>
      <c r="E3560" s="93">
        <v>89581290.49000001</v>
      </c>
    </row>
    <row r="3561" spans="2:5">
      <c r="B3561" s="123" t="s">
        <v>2497</v>
      </c>
      <c r="C3561" s="93">
        <v>0</v>
      </c>
      <c r="D3561" s="93">
        <v>99703620.579999998</v>
      </c>
      <c r="E3561" s="93">
        <v>89581290.49000001</v>
      </c>
    </row>
    <row r="3562" spans="2:5">
      <c r="B3562" s="121" t="s">
        <v>1490</v>
      </c>
      <c r="C3562" s="93">
        <v>0</v>
      </c>
      <c r="D3562" s="93">
        <v>14275302</v>
      </c>
      <c r="E3562" s="93">
        <v>9739792.2200000007</v>
      </c>
    </row>
    <row r="3563" spans="2:5">
      <c r="B3563" s="123" t="s">
        <v>1491</v>
      </c>
      <c r="C3563" s="93">
        <v>0</v>
      </c>
      <c r="D3563" s="93">
        <v>14275302</v>
      </c>
      <c r="E3563" s="93">
        <v>9739792.2200000007</v>
      </c>
    </row>
    <row r="3564" spans="2:5">
      <c r="B3564" s="120" t="s">
        <v>304</v>
      </c>
      <c r="C3564" s="108">
        <v>1212640000</v>
      </c>
      <c r="D3564" s="108">
        <v>459004190.72000003</v>
      </c>
      <c r="E3564" s="108">
        <v>442098610.11000001</v>
      </c>
    </row>
    <row r="3565" spans="2:5">
      <c r="B3565" s="121" t="s">
        <v>1406</v>
      </c>
      <c r="C3565" s="93">
        <v>0</v>
      </c>
      <c r="D3565" s="93">
        <v>72917141.420000002</v>
      </c>
      <c r="E3565" s="93">
        <v>68498491.710000008</v>
      </c>
    </row>
    <row r="3566" spans="2:5">
      <c r="B3566" s="123" t="s">
        <v>1407</v>
      </c>
      <c r="C3566" s="93">
        <v>0</v>
      </c>
      <c r="D3566" s="93">
        <v>72917141.420000002</v>
      </c>
      <c r="E3566" s="93">
        <v>68498491.710000008</v>
      </c>
    </row>
    <row r="3567" spans="2:5">
      <c r="B3567" s="121" t="s">
        <v>3445</v>
      </c>
      <c r="C3567" s="93">
        <v>0</v>
      </c>
      <c r="D3567" s="93">
        <v>1482023</v>
      </c>
      <c r="E3567" s="93">
        <v>0</v>
      </c>
    </row>
    <row r="3568" spans="2:5">
      <c r="B3568" s="123" t="s">
        <v>1408</v>
      </c>
      <c r="C3568" s="93">
        <v>0</v>
      </c>
      <c r="D3568" s="93">
        <v>1482023</v>
      </c>
      <c r="E3568" s="93">
        <v>0</v>
      </c>
    </row>
    <row r="3569" spans="2:5">
      <c r="B3569" s="121" t="s">
        <v>762</v>
      </c>
      <c r="C3569" s="93">
        <v>1212640000</v>
      </c>
      <c r="D3569" s="93">
        <v>379605026.30000001</v>
      </c>
      <c r="E3569" s="93">
        <v>368600118.39999998</v>
      </c>
    </row>
    <row r="3570" spans="2:5">
      <c r="B3570" s="123" t="s">
        <v>1275</v>
      </c>
      <c r="C3570" s="93">
        <v>1212640000</v>
      </c>
      <c r="D3570" s="93">
        <v>379605026.30000001</v>
      </c>
      <c r="E3570" s="93">
        <v>368600118.39999998</v>
      </c>
    </row>
    <row r="3571" spans="2:5">
      <c r="B3571" s="121" t="s">
        <v>1490</v>
      </c>
      <c r="C3571" s="93">
        <v>0</v>
      </c>
      <c r="D3571" s="93">
        <v>5000000</v>
      </c>
      <c r="E3571" s="93">
        <v>5000000</v>
      </c>
    </row>
    <row r="3572" spans="2:5">
      <c r="B3572" s="123" t="s">
        <v>1491</v>
      </c>
      <c r="C3572" s="93">
        <v>0</v>
      </c>
      <c r="D3572" s="93">
        <v>5000000</v>
      </c>
      <c r="E3572" s="93">
        <v>5000000</v>
      </c>
    </row>
    <row r="3573" spans="2:5">
      <c r="B3573" s="120" t="s">
        <v>290</v>
      </c>
      <c r="C3573" s="108">
        <v>2135293594</v>
      </c>
      <c r="D3573" s="108">
        <v>1532633266.9200001</v>
      </c>
      <c r="E3573" s="108">
        <v>17231550.399999999</v>
      </c>
    </row>
    <row r="3574" spans="2:5">
      <c r="B3574" s="121" t="s">
        <v>288</v>
      </c>
      <c r="C3574" s="93">
        <v>734633212</v>
      </c>
      <c r="D3574" s="93">
        <v>350556182.92000002</v>
      </c>
      <c r="E3574" s="93">
        <v>17231550.399999999</v>
      </c>
    </row>
    <row r="3575" spans="2:5">
      <c r="B3575" s="123" t="s">
        <v>1264</v>
      </c>
      <c r="C3575" s="93">
        <v>191842760</v>
      </c>
      <c r="D3575" s="93">
        <v>189147866</v>
      </c>
      <c r="E3575" s="93">
        <v>0</v>
      </c>
    </row>
    <row r="3576" spans="2:5">
      <c r="B3576" s="123" t="s">
        <v>1276</v>
      </c>
      <c r="C3576" s="93">
        <v>11390001</v>
      </c>
      <c r="D3576" s="93">
        <v>11230001</v>
      </c>
      <c r="E3576" s="93">
        <v>0</v>
      </c>
    </row>
    <row r="3577" spans="2:5">
      <c r="B3577" s="123" t="s">
        <v>1277</v>
      </c>
      <c r="C3577" s="93">
        <v>341700000</v>
      </c>
      <c r="D3577" s="93">
        <v>129145000</v>
      </c>
      <c r="E3577" s="93">
        <v>12561650.4</v>
      </c>
    </row>
    <row r="3578" spans="2:5">
      <c r="B3578" s="123" t="s">
        <v>1278</v>
      </c>
      <c r="C3578" s="93">
        <v>189700451</v>
      </c>
      <c r="D3578" s="93">
        <v>21033315.920000002</v>
      </c>
      <c r="E3578" s="93">
        <v>4669900</v>
      </c>
    </row>
    <row r="3579" spans="2:5">
      <c r="B3579" s="121" t="s">
        <v>754</v>
      </c>
      <c r="C3579" s="93">
        <v>0</v>
      </c>
      <c r="D3579" s="93">
        <v>51416902</v>
      </c>
      <c r="E3579" s="93">
        <v>0</v>
      </c>
    </row>
    <row r="3580" spans="2:5">
      <c r="B3580" s="123" t="s">
        <v>3124</v>
      </c>
      <c r="C3580" s="93">
        <v>0</v>
      </c>
      <c r="D3580" s="93">
        <v>51416902</v>
      </c>
      <c r="E3580" s="93">
        <v>0</v>
      </c>
    </row>
    <row r="3581" spans="2:5">
      <c r="B3581" s="121" t="s">
        <v>3447</v>
      </c>
      <c r="C3581" s="93">
        <v>494239584</v>
      </c>
      <c r="D3581" s="93">
        <v>494239584</v>
      </c>
      <c r="E3581" s="93">
        <v>0</v>
      </c>
    </row>
    <row r="3582" spans="2:5">
      <c r="B3582" s="123" t="s">
        <v>1279</v>
      </c>
      <c r="C3582" s="93">
        <v>494239584</v>
      </c>
      <c r="D3582" s="93">
        <v>494239584</v>
      </c>
      <c r="E3582" s="93">
        <v>0</v>
      </c>
    </row>
    <row r="3583" spans="2:5">
      <c r="B3583" s="121" t="s">
        <v>3448</v>
      </c>
      <c r="C3583" s="93">
        <v>0</v>
      </c>
      <c r="D3583" s="93">
        <v>18770598</v>
      </c>
      <c r="E3583" s="93">
        <v>0</v>
      </c>
    </row>
    <row r="3584" spans="2:5">
      <c r="B3584" s="123" t="s">
        <v>3124</v>
      </c>
      <c r="C3584" s="93">
        <v>0</v>
      </c>
      <c r="D3584" s="93">
        <v>18770598</v>
      </c>
      <c r="E3584" s="93">
        <v>0</v>
      </c>
    </row>
    <row r="3585" spans="2:5">
      <c r="B3585" s="121" t="s">
        <v>763</v>
      </c>
      <c r="C3585" s="93">
        <v>284750000</v>
      </c>
      <c r="D3585" s="93">
        <v>561500000</v>
      </c>
      <c r="E3585" s="93">
        <v>0</v>
      </c>
    </row>
    <row r="3586" spans="2:5">
      <c r="B3586" s="123" t="s">
        <v>1280</v>
      </c>
      <c r="C3586" s="93">
        <v>284750000</v>
      </c>
      <c r="D3586" s="93">
        <v>561500000</v>
      </c>
      <c r="E3586" s="93">
        <v>0</v>
      </c>
    </row>
    <row r="3587" spans="2:5">
      <c r="B3587" s="121" t="s">
        <v>757</v>
      </c>
      <c r="C3587" s="93">
        <v>599024937</v>
      </c>
      <c r="D3587" s="93">
        <v>56150000</v>
      </c>
      <c r="E3587" s="93">
        <v>0</v>
      </c>
    </row>
    <row r="3588" spans="2:5">
      <c r="B3588" s="123" t="s">
        <v>1270</v>
      </c>
      <c r="C3588" s="93">
        <v>599024937</v>
      </c>
      <c r="D3588" s="93">
        <v>56150000</v>
      </c>
      <c r="E3588" s="93">
        <v>0</v>
      </c>
    </row>
    <row r="3589" spans="2:5">
      <c r="B3589" s="121" t="s">
        <v>764</v>
      </c>
      <c r="C3589" s="93">
        <v>22645861</v>
      </c>
      <c r="D3589" s="93">
        <v>0</v>
      </c>
      <c r="E3589" s="93">
        <v>0</v>
      </c>
    </row>
    <row r="3590" spans="2:5">
      <c r="B3590" s="123" t="s">
        <v>1270</v>
      </c>
      <c r="C3590" s="93">
        <v>22645861</v>
      </c>
      <c r="D3590" s="93">
        <v>0</v>
      </c>
      <c r="E3590" s="93">
        <v>0</v>
      </c>
    </row>
    <row r="3591" spans="2:5">
      <c r="B3591" s="120" t="s">
        <v>291</v>
      </c>
      <c r="C3591" s="108">
        <v>338968005</v>
      </c>
      <c r="D3591" s="108">
        <v>422145864.40999997</v>
      </c>
      <c r="E3591" s="108">
        <v>68342186.609999999</v>
      </c>
    </row>
    <row r="3592" spans="2:5">
      <c r="B3592" s="121" t="s">
        <v>288</v>
      </c>
      <c r="C3592" s="93">
        <v>246986005</v>
      </c>
      <c r="D3592" s="93">
        <v>348706676</v>
      </c>
      <c r="E3592" s="93">
        <v>68342186.609999999</v>
      </c>
    </row>
    <row r="3593" spans="2:5">
      <c r="B3593" s="123" t="s">
        <v>1292</v>
      </c>
      <c r="C3593" s="93">
        <v>0</v>
      </c>
      <c r="D3593" s="93">
        <v>101720671</v>
      </c>
      <c r="E3593" s="93">
        <v>68342186.609999999</v>
      </c>
    </row>
    <row r="3594" spans="2:5">
      <c r="B3594" s="123" t="s">
        <v>1262</v>
      </c>
      <c r="C3594" s="93">
        <v>149416094</v>
      </c>
      <c r="D3594" s="93">
        <v>149416094</v>
      </c>
      <c r="E3594" s="93">
        <v>0</v>
      </c>
    </row>
    <row r="3595" spans="2:5">
      <c r="B3595" s="123" t="s">
        <v>1264</v>
      </c>
      <c r="C3595" s="93">
        <v>3700450</v>
      </c>
      <c r="D3595" s="93">
        <v>3700450</v>
      </c>
      <c r="E3595" s="93">
        <v>0</v>
      </c>
    </row>
    <row r="3596" spans="2:5">
      <c r="B3596" s="123" t="s">
        <v>1281</v>
      </c>
      <c r="C3596" s="93">
        <v>11376400</v>
      </c>
      <c r="D3596" s="93">
        <v>11376400</v>
      </c>
      <c r="E3596" s="93">
        <v>0</v>
      </c>
    </row>
    <row r="3597" spans="2:5">
      <c r="B3597" s="123" t="s">
        <v>1282</v>
      </c>
      <c r="C3597" s="93">
        <v>2666438</v>
      </c>
      <c r="D3597" s="93">
        <v>2666438</v>
      </c>
      <c r="E3597" s="93">
        <v>0</v>
      </c>
    </row>
    <row r="3598" spans="2:5">
      <c r="B3598" s="123" t="s">
        <v>1283</v>
      </c>
      <c r="C3598" s="93">
        <v>13325441</v>
      </c>
      <c r="D3598" s="93">
        <v>13325441</v>
      </c>
      <c r="E3598" s="93">
        <v>0</v>
      </c>
    </row>
    <row r="3599" spans="2:5">
      <c r="B3599" s="123" t="s">
        <v>1284</v>
      </c>
      <c r="C3599" s="93">
        <v>14115025</v>
      </c>
      <c r="D3599" s="93">
        <v>14115025</v>
      </c>
      <c r="E3599" s="93">
        <v>0</v>
      </c>
    </row>
    <row r="3600" spans="2:5">
      <c r="B3600" s="123" t="s">
        <v>1285</v>
      </c>
      <c r="C3600" s="93">
        <v>3366195</v>
      </c>
      <c r="D3600" s="93">
        <v>3366195</v>
      </c>
      <c r="E3600" s="93">
        <v>0</v>
      </c>
    </row>
    <row r="3601" spans="2:5">
      <c r="B3601" s="123" t="s">
        <v>1286</v>
      </c>
      <c r="C3601" s="93">
        <v>11900180</v>
      </c>
      <c r="D3601" s="93">
        <v>11900180</v>
      </c>
      <c r="E3601" s="93">
        <v>0</v>
      </c>
    </row>
    <row r="3602" spans="2:5">
      <c r="B3602" s="123" t="s">
        <v>1265</v>
      </c>
      <c r="C3602" s="93">
        <v>4325363</v>
      </c>
      <c r="D3602" s="93">
        <v>4325363</v>
      </c>
      <c r="E3602" s="93">
        <v>0</v>
      </c>
    </row>
    <row r="3603" spans="2:5">
      <c r="B3603" s="123" t="s">
        <v>1287</v>
      </c>
      <c r="C3603" s="93">
        <v>32794419</v>
      </c>
      <c r="D3603" s="93">
        <v>32794419</v>
      </c>
      <c r="E3603" s="93">
        <v>0</v>
      </c>
    </row>
    <row r="3604" spans="2:5">
      <c r="B3604" s="121" t="s">
        <v>3449</v>
      </c>
      <c r="C3604" s="93">
        <v>91982000</v>
      </c>
      <c r="D3604" s="93">
        <v>73439188.409999996</v>
      </c>
      <c r="E3604" s="93">
        <v>0</v>
      </c>
    </row>
    <row r="3605" spans="2:5">
      <c r="B3605" s="123" t="s">
        <v>1288</v>
      </c>
      <c r="C3605" s="93">
        <v>91982000</v>
      </c>
      <c r="D3605" s="93">
        <v>73439188.409999996</v>
      </c>
      <c r="E3605" s="93">
        <v>0</v>
      </c>
    </row>
    <row r="3606" spans="2:5">
      <c r="B3606" s="106" t="s">
        <v>1289</v>
      </c>
      <c r="C3606" s="104">
        <v>155685242330</v>
      </c>
      <c r="D3606" s="104">
        <v>111230344756</v>
      </c>
      <c r="E3606" s="104">
        <v>92448186650.029999</v>
      </c>
    </row>
    <row r="3607" spans="2:5">
      <c r="B3607" s="105" t="s">
        <v>285</v>
      </c>
      <c r="C3607" s="103">
        <v>155685242330</v>
      </c>
      <c r="D3607" s="103">
        <v>111230344756</v>
      </c>
      <c r="E3607" s="103">
        <v>92448186650.029999</v>
      </c>
    </row>
    <row r="3608" spans="2:5">
      <c r="B3608" s="59" t="s">
        <v>2909</v>
      </c>
      <c r="C3608" s="93">
        <v>152185242330</v>
      </c>
      <c r="D3608" s="93">
        <v>107680344756</v>
      </c>
      <c r="E3608" s="93">
        <v>88898186650.029999</v>
      </c>
    </row>
    <row r="3609" spans="2:5">
      <c r="B3609" s="120" t="s">
        <v>287</v>
      </c>
      <c r="C3609" s="108">
        <v>15742026236</v>
      </c>
      <c r="D3609" s="108">
        <v>12533871393</v>
      </c>
      <c r="E3609" s="108">
        <v>9297700054.789999</v>
      </c>
    </row>
    <row r="3610" spans="2:5">
      <c r="B3610" s="121" t="s">
        <v>288</v>
      </c>
      <c r="C3610" s="93">
        <v>15742026236</v>
      </c>
      <c r="D3610" s="93">
        <v>12533871393</v>
      </c>
      <c r="E3610" s="93">
        <v>9297700054.789999</v>
      </c>
    </row>
    <row r="3611" spans="2:5">
      <c r="B3611" s="120" t="s">
        <v>304</v>
      </c>
      <c r="C3611" s="108">
        <v>15492228311</v>
      </c>
      <c r="D3611" s="108">
        <v>10277577976</v>
      </c>
      <c r="E3611" s="108">
        <v>4906372310.2299995</v>
      </c>
    </row>
    <row r="3612" spans="2:5">
      <c r="B3612" s="121" t="s">
        <v>288</v>
      </c>
      <c r="C3612" s="93">
        <v>15492228311</v>
      </c>
      <c r="D3612" s="93">
        <v>10277577976</v>
      </c>
      <c r="E3612" s="93">
        <v>4906372310.2299995</v>
      </c>
    </row>
    <row r="3613" spans="2:5">
      <c r="B3613" s="120" t="s">
        <v>290</v>
      </c>
      <c r="C3613" s="108">
        <v>120950987783</v>
      </c>
      <c r="D3613" s="108">
        <v>84868895387</v>
      </c>
      <c r="E3613" s="108">
        <v>74694114285.009995</v>
      </c>
    </row>
    <row r="3614" spans="2:5">
      <c r="B3614" s="121" t="s">
        <v>288</v>
      </c>
      <c r="C3614" s="93">
        <v>120950987783</v>
      </c>
      <c r="D3614" s="93">
        <v>84868895387</v>
      </c>
      <c r="E3614" s="93">
        <v>74694114285.009995</v>
      </c>
    </row>
    <row r="3615" spans="2:5">
      <c r="B3615" s="120" t="s">
        <v>1492</v>
      </c>
      <c r="C3615" s="108">
        <v>0</v>
      </c>
      <c r="D3615" s="108">
        <v>0</v>
      </c>
      <c r="E3615" s="108">
        <v>0</v>
      </c>
    </row>
    <row r="3616" spans="2:5">
      <c r="B3616" s="121" t="s">
        <v>288</v>
      </c>
      <c r="C3616" s="93">
        <v>0</v>
      </c>
      <c r="D3616" s="93">
        <v>0</v>
      </c>
      <c r="E3616" s="93">
        <v>0</v>
      </c>
    </row>
    <row r="3617" spans="2:8">
      <c r="B3617" s="122" t="s">
        <v>303</v>
      </c>
      <c r="C3617" s="93">
        <v>3500000000</v>
      </c>
      <c r="D3617" s="93">
        <v>3550000000</v>
      </c>
      <c r="E3617" s="93">
        <v>3550000000</v>
      </c>
    </row>
    <row r="3618" spans="2:8">
      <c r="B3618" s="120" t="s">
        <v>287</v>
      </c>
      <c r="C3618" s="108">
        <v>3000000000</v>
      </c>
      <c r="D3618" s="108">
        <v>3550000000</v>
      </c>
      <c r="E3618" s="108">
        <v>3550000000</v>
      </c>
    </row>
    <row r="3619" spans="2:8">
      <c r="B3619" s="121" t="s">
        <v>288</v>
      </c>
      <c r="C3619" s="93">
        <v>3000000000</v>
      </c>
      <c r="D3619" s="93">
        <v>3550000000</v>
      </c>
      <c r="E3619" s="93">
        <v>3550000000</v>
      </c>
    </row>
    <row r="3620" spans="2:8">
      <c r="B3620" s="120" t="s">
        <v>289</v>
      </c>
      <c r="C3620" s="108">
        <v>500000000</v>
      </c>
      <c r="D3620" s="108">
        <v>0</v>
      </c>
      <c r="E3620" s="108">
        <v>0</v>
      </c>
    </row>
    <row r="3621" spans="2:8">
      <c r="B3621" s="121" t="s">
        <v>288</v>
      </c>
      <c r="C3621" s="93">
        <v>500000000</v>
      </c>
      <c r="D3621" s="93">
        <v>0</v>
      </c>
      <c r="E3621" s="93">
        <v>0</v>
      </c>
    </row>
    <row r="3622" spans="2:8">
      <c r="B3622" s="129" t="s">
        <v>765</v>
      </c>
      <c r="C3622" s="115">
        <v>1403263338155</v>
      </c>
      <c r="D3622" s="115">
        <v>1437247179429.5105</v>
      </c>
      <c r="E3622" s="115">
        <v>1242200138920.5605</v>
      </c>
      <c r="G3622" s="12"/>
      <c r="H3622" s="12"/>
    </row>
    <row r="3623" spans="2:8">
      <c r="B3623" s="124" t="s">
        <v>27</v>
      </c>
      <c r="D3623" s="125"/>
      <c r="G3623" s="12"/>
      <c r="H3623" s="12"/>
    </row>
    <row r="3624" spans="2:8" ht="34.15" customHeight="1">
      <c r="B3624" s="130" t="s">
        <v>3573</v>
      </c>
      <c r="C3624" s="130"/>
      <c r="D3624" s="130"/>
      <c r="E3624" s="130"/>
    </row>
    <row r="3625" spans="2:8" ht="34.15" customHeight="1">
      <c r="B3625" s="130" t="s">
        <v>2908</v>
      </c>
      <c r="C3625" s="130"/>
      <c r="D3625" s="130"/>
    </row>
    <row r="3626" spans="2:8" ht="33.6" customHeight="1">
      <c r="B3626" s="130" t="s">
        <v>28</v>
      </c>
      <c r="C3626" s="130"/>
      <c r="D3626" s="130"/>
    </row>
    <row r="3627" spans="2:8">
      <c r="B3627" s="131" t="s">
        <v>29</v>
      </c>
      <c r="C3627" s="131"/>
      <c r="D3627" s="131"/>
    </row>
    <row r="3628" spans="2:8" ht="39.6" customHeight="1">
      <c r="B3628" s="130" t="s">
        <v>3125</v>
      </c>
      <c r="C3628" s="130"/>
      <c r="D3628" s="130"/>
      <c r="E3628" s="130"/>
    </row>
    <row r="3629" spans="2:8">
      <c r="B3629" s="130"/>
      <c r="C3629" s="130"/>
      <c r="D3629" s="130"/>
      <c r="E3629" s="130"/>
    </row>
  </sheetData>
  <mergeCells count="14">
    <mergeCell ref="B11:B12"/>
    <mergeCell ref="E11:E12"/>
    <mergeCell ref="A7:E7"/>
    <mergeCell ref="A8:E8"/>
    <mergeCell ref="A1:E1"/>
    <mergeCell ref="A2:E2"/>
    <mergeCell ref="A3:E3"/>
    <mergeCell ref="A5:F5"/>
    <mergeCell ref="A6:E6"/>
    <mergeCell ref="B3625:D3625"/>
    <mergeCell ref="B3628:E3629"/>
    <mergeCell ref="B3627:D3627"/>
    <mergeCell ref="B3626:D3626"/>
    <mergeCell ref="B3624:E362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G32" sqref="G32"/>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132" t="s">
        <v>0</v>
      </c>
      <c r="B1" s="132"/>
      <c r="C1" s="132"/>
      <c r="D1" s="132"/>
      <c r="E1" s="132"/>
      <c r="F1" s="132"/>
      <c r="G1" s="3"/>
    </row>
    <row r="2" spans="1:9" ht="21" customHeight="1">
      <c r="A2" s="133" t="s">
        <v>1</v>
      </c>
      <c r="B2" s="133"/>
      <c r="C2" s="133"/>
      <c r="D2" s="133"/>
      <c r="E2" s="133"/>
      <c r="F2" s="133"/>
      <c r="G2" s="2"/>
      <c r="I2" s="12">
        <v>0</v>
      </c>
    </row>
    <row r="3" spans="1:9" ht="15" customHeight="1">
      <c r="A3" s="140" t="s">
        <v>2</v>
      </c>
      <c r="B3" s="140"/>
      <c r="C3" s="140"/>
      <c r="D3" s="140"/>
      <c r="E3" s="140"/>
      <c r="F3" s="140"/>
      <c r="G3" s="1"/>
    </row>
    <row r="5" spans="1:9" ht="18.75" customHeight="1">
      <c r="A5" s="142" t="s">
        <v>766</v>
      </c>
      <c r="B5" s="142"/>
      <c r="C5" s="142"/>
      <c r="D5" s="142"/>
      <c r="E5" s="142"/>
      <c r="F5" s="142"/>
      <c r="G5" s="4"/>
    </row>
    <row r="6" spans="1:9" ht="18.75">
      <c r="A6" s="136" t="s">
        <v>3574</v>
      </c>
      <c r="B6" s="136"/>
      <c r="C6" s="136"/>
      <c r="D6" s="136"/>
      <c r="E6" s="136"/>
      <c r="F6" s="136"/>
      <c r="G6" s="5"/>
    </row>
    <row r="7" spans="1:9" ht="15.75">
      <c r="A7" s="144" t="s">
        <v>5</v>
      </c>
      <c r="B7" s="144"/>
      <c r="C7" s="144"/>
      <c r="D7" s="144"/>
      <c r="E7" s="144"/>
      <c r="F7" s="144"/>
      <c r="G7" s="6"/>
    </row>
    <row r="10" spans="1:9" ht="15" customHeight="1">
      <c r="B10" s="143" t="s">
        <v>6</v>
      </c>
      <c r="C10" s="50" t="s">
        <v>7</v>
      </c>
      <c r="D10" s="53" t="s">
        <v>3115</v>
      </c>
      <c r="E10" s="145" t="s">
        <v>8</v>
      </c>
    </row>
    <row r="11" spans="1:9" ht="14.45" customHeight="1">
      <c r="B11" s="143"/>
      <c r="C11" s="55" t="s">
        <v>9</v>
      </c>
      <c r="D11" s="53" t="s">
        <v>3116</v>
      </c>
      <c r="E11" s="145"/>
    </row>
    <row r="12" spans="1:9" ht="14.45" customHeight="1">
      <c r="B12" s="22" t="s">
        <v>15</v>
      </c>
      <c r="C12" s="28">
        <f>C13+C27</f>
        <v>45219.838792000002</v>
      </c>
      <c r="D12" s="28">
        <f>D13+D27</f>
        <v>42496.400461719997</v>
      </c>
      <c r="E12" s="28">
        <f>E13+E27</f>
        <v>41931.180654819997</v>
      </c>
      <c r="F12" s="44"/>
    </row>
    <row r="13" spans="1:9" s="7" customFormat="1" ht="14.45" customHeight="1">
      <c r="B13" s="90" t="s">
        <v>767</v>
      </c>
      <c r="C13" s="92">
        <f>C14</f>
        <v>44379.838792000002</v>
      </c>
      <c r="D13" s="92">
        <f>D14</f>
        <v>41656.400461719997</v>
      </c>
      <c r="E13" s="92">
        <f>E14</f>
        <v>41345.017354819996</v>
      </c>
      <c r="F13" s="44"/>
      <c r="G13"/>
    </row>
    <row r="14" spans="1:9" s="7" customFormat="1">
      <c r="B14" s="23" t="s">
        <v>768</v>
      </c>
      <c r="C14" s="37">
        <v>44379.838792000002</v>
      </c>
      <c r="D14" s="37">
        <f>D15+D21</f>
        <v>41656.400461719997</v>
      </c>
      <c r="E14" s="37">
        <f>E15+E21</f>
        <v>41345.017354819996</v>
      </c>
      <c r="F14" s="44"/>
      <c r="G14"/>
    </row>
    <row r="15" spans="1:9" s="7" customFormat="1">
      <c r="B15" s="95" t="s">
        <v>769</v>
      </c>
      <c r="C15" s="27">
        <f>SUM(C16:C20)</f>
        <v>1457.0259960000001</v>
      </c>
      <c r="D15" s="27">
        <f>SUM(D16:D20)</f>
        <v>1144.7771409999998</v>
      </c>
      <c r="E15" s="27">
        <f>SUM(E16:E20)</f>
        <v>1092.7808356600001</v>
      </c>
      <c r="F15" s="44"/>
      <c r="G15"/>
    </row>
    <row r="16" spans="1:9" s="7" customFormat="1">
      <c r="B16" s="60" t="s">
        <v>770</v>
      </c>
      <c r="C16" s="29">
        <v>399.99599999999998</v>
      </c>
      <c r="D16" s="86">
        <v>379.69201500000003</v>
      </c>
      <c r="E16" s="86">
        <v>369.38595419000001</v>
      </c>
      <c r="F16" s="44"/>
      <c r="G16"/>
    </row>
    <row r="17" spans="2:7" s="7" customFormat="1">
      <c r="B17" s="60" t="s">
        <v>771</v>
      </c>
      <c r="C17" s="29">
        <v>683.82999600000005</v>
      </c>
      <c r="D17" s="86">
        <v>529.19813499999998</v>
      </c>
      <c r="E17" s="86">
        <v>521.38322144999995</v>
      </c>
      <c r="F17" s="44"/>
      <c r="G17"/>
    </row>
    <row r="18" spans="2:7" s="7" customFormat="1">
      <c r="B18" s="60" t="s">
        <v>772</v>
      </c>
      <c r="C18" s="29">
        <v>153.78</v>
      </c>
      <c r="D18" s="86">
        <v>114.38699099999999</v>
      </c>
      <c r="E18" s="86">
        <v>93.883108469999996</v>
      </c>
      <c r="F18" s="44"/>
      <c r="G18"/>
    </row>
    <row r="19" spans="2:7" s="7" customFormat="1">
      <c r="B19" s="60" t="s">
        <v>773</v>
      </c>
      <c r="C19" s="29">
        <v>172.62</v>
      </c>
      <c r="D19" s="86">
        <v>74.7</v>
      </c>
      <c r="E19" s="86">
        <v>67.477041540000002</v>
      </c>
      <c r="F19" s="44"/>
      <c r="G19"/>
    </row>
    <row r="20" spans="2:7" s="7" customFormat="1">
      <c r="B20" s="60" t="s">
        <v>774</v>
      </c>
      <c r="C20" s="29">
        <v>46.8</v>
      </c>
      <c r="D20" s="86">
        <v>46.8</v>
      </c>
      <c r="E20" s="86">
        <v>40.651510009999996</v>
      </c>
      <c r="F20" s="44"/>
      <c r="G20"/>
    </row>
    <row r="21" spans="2:7" s="7" customFormat="1">
      <c r="B21" s="95" t="s">
        <v>775</v>
      </c>
      <c r="C21" s="27">
        <f>SUM(C22:C26)</f>
        <v>42922.812795999998</v>
      </c>
      <c r="D21" s="27">
        <f>SUM(D22:D26)</f>
        <v>40511.623320719998</v>
      </c>
      <c r="E21" s="27">
        <f>SUM(E22:E26)</f>
        <v>40252.236519159997</v>
      </c>
      <c r="F21" s="44"/>
      <c r="G21"/>
    </row>
    <row r="22" spans="2:7" s="7" customFormat="1">
      <c r="B22" s="60" t="s">
        <v>776</v>
      </c>
      <c r="C22" s="29">
        <v>30690</v>
      </c>
      <c r="D22" s="86">
        <v>29531.73796568</v>
      </c>
      <c r="E22" s="86">
        <v>29459.834514909999</v>
      </c>
      <c r="F22" s="44"/>
      <c r="G22"/>
    </row>
    <row r="23" spans="2:7" s="7" customFormat="1">
      <c r="B23" s="60" t="s">
        <v>777</v>
      </c>
      <c r="C23" s="29">
        <v>84</v>
      </c>
      <c r="D23" s="86">
        <v>80.938400000000001</v>
      </c>
      <c r="E23" s="86">
        <v>80.128200000000007</v>
      </c>
      <c r="F23" s="44"/>
      <c r="G23"/>
    </row>
    <row r="24" spans="2:7" s="7" customFormat="1">
      <c r="B24" s="60" t="s">
        <v>1290</v>
      </c>
      <c r="C24" s="29">
        <v>0</v>
      </c>
      <c r="D24" s="86">
        <v>97.32</v>
      </c>
      <c r="E24" s="86">
        <v>84.012</v>
      </c>
      <c r="F24" s="44"/>
      <c r="G24"/>
    </row>
    <row r="25" spans="2:7" s="7" customFormat="1">
      <c r="B25" s="60" t="s">
        <v>778</v>
      </c>
      <c r="C25" s="29">
        <v>7613.0186400000002</v>
      </c>
      <c r="D25" s="86">
        <v>7026.8817340400001</v>
      </c>
      <c r="E25" s="86">
        <v>7013.3161233800001</v>
      </c>
      <c r="F25" s="44"/>
      <c r="G25"/>
    </row>
    <row r="26" spans="2:7" s="7" customFormat="1">
      <c r="B26" s="60" t="s">
        <v>779</v>
      </c>
      <c r="C26" s="29">
        <v>4535.7941559999999</v>
      </c>
      <c r="D26" s="86">
        <v>3774.7452210000001</v>
      </c>
      <c r="E26" s="86">
        <v>3614.9456808699997</v>
      </c>
      <c r="F26" s="44"/>
      <c r="G26"/>
    </row>
    <row r="27" spans="2:7" s="7" customFormat="1">
      <c r="B27" s="90" t="s">
        <v>58</v>
      </c>
      <c r="C27" s="91">
        <f t="shared" ref="C27:E28" si="0">C28</f>
        <v>840</v>
      </c>
      <c r="D27" s="91">
        <f t="shared" si="0"/>
        <v>840</v>
      </c>
      <c r="E27" s="91">
        <f t="shared" si="0"/>
        <v>586.16329999999994</v>
      </c>
      <c r="F27" s="44"/>
      <c r="G27"/>
    </row>
    <row r="28" spans="2:7" s="7" customFormat="1">
      <c r="B28" s="23" t="s">
        <v>781</v>
      </c>
      <c r="C28" s="37">
        <f t="shared" si="0"/>
        <v>840</v>
      </c>
      <c r="D28" s="37">
        <f t="shared" si="0"/>
        <v>840</v>
      </c>
      <c r="E28" s="37">
        <f t="shared" si="0"/>
        <v>586.16329999999994</v>
      </c>
      <c r="F28" s="44"/>
      <c r="G28"/>
    </row>
    <row r="29" spans="2:7" s="7" customFormat="1">
      <c r="B29" s="95" t="s">
        <v>782</v>
      </c>
      <c r="C29" s="27">
        <f>C30+C31</f>
        <v>840</v>
      </c>
      <c r="D29" s="27">
        <f>D30+D31</f>
        <v>840</v>
      </c>
      <c r="E29" s="27">
        <f>E30+E31</f>
        <v>586.16329999999994</v>
      </c>
      <c r="F29" s="44"/>
    </row>
    <row r="30" spans="2:7" s="7" customFormat="1">
      <c r="B30" s="60" t="s">
        <v>783</v>
      </c>
      <c r="C30" s="29">
        <v>155.37245100000001</v>
      </c>
      <c r="D30" s="29">
        <v>155.37245100000001</v>
      </c>
      <c r="E30" s="29">
        <v>110.20740000000001</v>
      </c>
      <c r="F30" s="44"/>
    </row>
    <row r="31" spans="2:7" s="7" customFormat="1">
      <c r="B31" s="60" t="s">
        <v>784</v>
      </c>
      <c r="C31" s="29">
        <v>684.62754900000004</v>
      </c>
      <c r="D31" s="29">
        <v>684.62754900000004</v>
      </c>
      <c r="E31" s="29">
        <v>475.95589999999999</v>
      </c>
      <c r="F31" s="44"/>
    </row>
    <row r="32" spans="2:7">
      <c r="B32" s="34" t="s">
        <v>46</v>
      </c>
      <c r="C32" s="30">
        <v>45219.838792000002</v>
      </c>
      <c r="D32" s="94">
        <f>D13+D27</f>
        <v>42496.400461719997</v>
      </c>
      <c r="E32" s="94">
        <f>E13+E27</f>
        <v>41931.180654819997</v>
      </c>
      <c r="F32" s="44"/>
    </row>
    <row r="33" spans="2:6">
      <c r="B33" s="15" t="s">
        <v>27</v>
      </c>
      <c r="C33" s="16"/>
      <c r="D33" s="16"/>
      <c r="E33" s="16"/>
    </row>
    <row r="34" spans="2:6" ht="21.6" customHeight="1">
      <c r="B34" s="130" t="s">
        <v>3573</v>
      </c>
      <c r="C34" s="130"/>
      <c r="D34" s="130"/>
      <c r="E34" s="130"/>
      <c r="F34" s="8"/>
    </row>
    <row r="35" spans="2:6" ht="14.45" customHeight="1">
      <c r="B35" s="46" t="s">
        <v>780</v>
      </c>
      <c r="C35" s="46"/>
      <c r="D35" s="46"/>
      <c r="E35" s="46"/>
    </row>
    <row r="36" spans="2:6" ht="12.75" customHeight="1">
      <c r="B36" s="15" t="s">
        <v>47</v>
      </c>
      <c r="C36" s="16"/>
      <c r="D36" s="16"/>
      <c r="E36" s="16"/>
    </row>
    <row r="37" spans="2:6" ht="18.600000000000001" customHeight="1">
      <c r="B37" s="130" t="s">
        <v>3125</v>
      </c>
      <c r="C37" s="130"/>
      <c r="D37" s="130"/>
      <c r="E37" s="130"/>
    </row>
    <row r="38" spans="2:6" ht="30" customHeight="1">
      <c r="B38" s="130"/>
      <c r="C38" s="130"/>
      <c r="D38" s="130"/>
      <c r="E38" s="130"/>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B37:E38"/>
    <mergeCell ref="B34:E34"/>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D502-BD04-4EEE-A94B-5C3A059B2577}">
  <dimension ref="A1:F51"/>
  <sheetViews>
    <sheetView showGridLines="0" zoomScale="80" zoomScaleNormal="80" workbookViewId="0">
      <selection activeCell="F34" sqref="F34"/>
    </sheetView>
  </sheetViews>
  <sheetFormatPr baseColWidth="10" defaultColWidth="11.42578125" defaultRowHeight="15"/>
  <cols>
    <col min="1" max="1" width="85.140625" bestFit="1" customWidth="1"/>
    <col min="2" max="2" width="23.5703125" bestFit="1" customWidth="1"/>
    <col min="3" max="3" width="25.140625" bestFit="1" customWidth="1"/>
    <col min="4" max="4" width="29.140625" bestFit="1" customWidth="1"/>
    <col min="5" max="5" width="22.5703125" customWidth="1"/>
    <col min="6" max="6" width="14.85546875" bestFit="1" customWidth="1"/>
    <col min="9" max="9" width="30.42578125" customWidth="1"/>
  </cols>
  <sheetData>
    <row r="1" spans="1:6" ht="28.5" customHeight="1">
      <c r="A1" s="132" t="s">
        <v>0</v>
      </c>
      <c r="B1" s="132"/>
      <c r="C1" s="132"/>
      <c r="D1" s="132"/>
      <c r="E1" s="132"/>
      <c r="F1" s="132"/>
    </row>
    <row r="2" spans="1:6" ht="21" customHeight="1">
      <c r="A2" s="133" t="s">
        <v>1</v>
      </c>
      <c r="B2" s="133"/>
      <c r="C2" s="133"/>
      <c r="D2" s="133"/>
      <c r="E2" s="133"/>
      <c r="F2" s="133"/>
    </row>
    <row r="3" spans="1:6" ht="15" customHeight="1">
      <c r="A3" s="140" t="s">
        <v>2</v>
      </c>
      <c r="B3" s="140"/>
      <c r="C3" s="140"/>
      <c r="D3" s="140"/>
      <c r="E3" s="140"/>
      <c r="F3" s="140"/>
    </row>
    <row r="5" spans="1:6" ht="18.75" customHeight="1">
      <c r="A5" s="142" t="s">
        <v>30</v>
      </c>
      <c r="B5" s="142"/>
      <c r="C5" s="142"/>
      <c r="D5" s="142"/>
      <c r="E5" s="142"/>
      <c r="F5" s="142"/>
    </row>
    <row r="6" spans="1:6" ht="18.75">
      <c r="A6" s="142" t="s">
        <v>2978</v>
      </c>
      <c r="B6" s="142"/>
      <c r="C6" s="142"/>
      <c r="D6" s="142"/>
      <c r="E6" s="142"/>
      <c r="F6" s="142"/>
    </row>
    <row r="7" spans="1:6" ht="18.75" customHeight="1">
      <c r="A7" s="148" t="s">
        <v>3570</v>
      </c>
      <c r="B7" s="148"/>
      <c r="C7" s="148"/>
      <c r="D7" s="148"/>
      <c r="E7" s="148"/>
      <c r="F7" s="148"/>
    </row>
    <row r="8" spans="1:6" ht="18.75" customHeight="1">
      <c r="A8" s="148" t="s">
        <v>3571</v>
      </c>
      <c r="B8" s="148"/>
      <c r="C8" s="148"/>
      <c r="D8" s="148"/>
      <c r="E8" s="148"/>
      <c r="F8" s="148"/>
    </row>
    <row r="9" spans="1:6" ht="15.75">
      <c r="A9" s="144" t="s">
        <v>2979</v>
      </c>
      <c r="B9" s="144"/>
      <c r="C9" s="144"/>
      <c r="D9" s="144"/>
      <c r="E9" s="144"/>
      <c r="F9" s="144"/>
    </row>
    <row r="12" spans="1:6">
      <c r="D12" s="12"/>
    </row>
    <row r="15" spans="1:6">
      <c r="A15" s="126" t="s">
        <v>2980</v>
      </c>
      <c r="B15" t="s">
        <v>3126</v>
      </c>
      <c r="C15" t="s">
        <v>3127</v>
      </c>
      <c r="D15" t="s">
        <v>3128</v>
      </c>
    </row>
    <row r="16" spans="1:6">
      <c r="A16" s="112" t="s">
        <v>3129</v>
      </c>
      <c r="B16" s="47">
        <v>1403263338155</v>
      </c>
      <c r="C16" s="47">
        <v>1437247179429.5212</v>
      </c>
      <c r="D16" s="47">
        <v>1242200138920.5601</v>
      </c>
    </row>
    <row r="17" spans="1:5">
      <c r="A17" s="113" t="s">
        <v>15</v>
      </c>
      <c r="B17" s="47">
        <v>1247578095825</v>
      </c>
      <c r="C17" s="47">
        <v>1326016834673.5212</v>
      </c>
      <c r="D17" s="47">
        <v>1149751952270.5303</v>
      </c>
    </row>
    <row r="18" spans="1:5">
      <c r="A18" s="59" t="s">
        <v>16</v>
      </c>
      <c r="B18" s="47">
        <v>1092403071323</v>
      </c>
      <c r="C18" s="47">
        <v>1121917517594.7112</v>
      </c>
      <c r="D18" s="47">
        <v>1007271359231.9601</v>
      </c>
      <c r="E18" s="47"/>
    </row>
    <row r="19" spans="1:5">
      <c r="A19" s="114" t="s">
        <v>32</v>
      </c>
      <c r="B19" s="47">
        <v>444373269772</v>
      </c>
      <c r="C19" s="47">
        <v>457981913685.36108</v>
      </c>
      <c r="D19" s="47">
        <v>382611195776.53027</v>
      </c>
      <c r="E19" s="47"/>
    </row>
    <row r="20" spans="1:5">
      <c r="A20" s="114" t="s">
        <v>33</v>
      </c>
      <c r="B20" s="47">
        <v>66472191181</v>
      </c>
      <c r="C20" s="47">
        <v>67787624769.260002</v>
      </c>
      <c r="D20" s="47">
        <v>61847276045.660004</v>
      </c>
      <c r="E20" s="47"/>
    </row>
    <row r="21" spans="1:5">
      <c r="A21" s="114" t="s">
        <v>17</v>
      </c>
      <c r="B21" s="47">
        <v>225621046933</v>
      </c>
      <c r="C21" s="47">
        <v>222787288357</v>
      </c>
      <c r="D21" s="47">
        <v>199263297366.34998</v>
      </c>
      <c r="E21" s="47"/>
    </row>
    <row r="22" spans="1:5">
      <c r="A22" s="114" t="s">
        <v>34</v>
      </c>
      <c r="B22" s="47">
        <v>20010100000</v>
      </c>
      <c r="C22" s="47">
        <v>17339794866</v>
      </c>
      <c r="D22" s="47">
        <v>15248054184.320004</v>
      </c>
      <c r="E22" s="47"/>
    </row>
    <row r="23" spans="1:5">
      <c r="A23" s="114" t="s">
        <v>35</v>
      </c>
      <c r="B23" s="47">
        <v>334946253013</v>
      </c>
      <c r="C23" s="47">
        <v>354675315752.5</v>
      </c>
      <c r="D23" s="47">
        <v>346960212869.74994</v>
      </c>
      <c r="E23" s="47"/>
    </row>
    <row r="24" spans="1:5">
      <c r="A24" s="114" t="s">
        <v>36</v>
      </c>
      <c r="B24" s="47">
        <v>980210424</v>
      </c>
      <c r="C24" s="47">
        <v>1345580164.5899999</v>
      </c>
      <c r="D24" s="47">
        <v>1341322989.3499999</v>
      </c>
      <c r="E24" s="47"/>
    </row>
    <row r="25" spans="1:5">
      <c r="A25" s="59" t="s">
        <v>18</v>
      </c>
      <c r="B25" s="47">
        <v>155175024502</v>
      </c>
      <c r="C25" s="47">
        <v>204099317078.81006</v>
      </c>
      <c r="D25" s="47">
        <v>142480593038.5701</v>
      </c>
      <c r="E25" s="47"/>
    </row>
    <row r="26" spans="1:5">
      <c r="A26" s="114" t="s">
        <v>37</v>
      </c>
      <c r="B26" s="47">
        <v>37994371816</v>
      </c>
      <c r="C26" s="47">
        <v>59079591956.550133</v>
      </c>
      <c r="D26" s="47">
        <v>37663822506.520058</v>
      </c>
      <c r="E26" s="47"/>
    </row>
    <row r="27" spans="1:5">
      <c r="A27" s="114" t="s">
        <v>38</v>
      </c>
      <c r="B27" s="47">
        <v>55667598377</v>
      </c>
      <c r="C27" s="47">
        <v>67907546698.44989</v>
      </c>
      <c r="D27" s="47">
        <v>41788295067.730042</v>
      </c>
      <c r="E27" s="47"/>
    </row>
    <row r="28" spans="1:5">
      <c r="A28" s="114" t="s">
        <v>39</v>
      </c>
      <c r="B28" s="47">
        <v>9767900</v>
      </c>
      <c r="C28" s="47">
        <v>20641726.800000001</v>
      </c>
      <c r="D28" s="47">
        <v>8288728.7699999996</v>
      </c>
      <c r="E28" s="47"/>
    </row>
    <row r="29" spans="1:5">
      <c r="A29" s="114" t="s">
        <v>40</v>
      </c>
      <c r="B29" s="47">
        <v>3463665953</v>
      </c>
      <c r="C29" s="47">
        <v>5109354020.9400005</v>
      </c>
      <c r="D29" s="47">
        <v>4141316585.6000004</v>
      </c>
      <c r="E29" s="47"/>
    </row>
    <row r="30" spans="1:5">
      <c r="A30" s="114" t="s">
        <v>41</v>
      </c>
      <c r="B30" s="47">
        <v>56593336181</v>
      </c>
      <c r="C30" s="47">
        <v>71820746385.070007</v>
      </c>
      <c r="D30" s="47">
        <v>58878870149.949997</v>
      </c>
      <c r="E30" s="47"/>
    </row>
    <row r="31" spans="1:5">
      <c r="A31" s="114" t="s">
        <v>42</v>
      </c>
      <c r="B31" s="47">
        <v>1446284275</v>
      </c>
      <c r="C31" s="47">
        <v>161436291.00000012</v>
      </c>
      <c r="D31" s="47">
        <v>0</v>
      </c>
      <c r="E31" s="47"/>
    </row>
    <row r="32" spans="1:5">
      <c r="A32" s="113" t="s">
        <v>3130</v>
      </c>
      <c r="B32" s="47">
        <v>155685242330</v>
      </c>
      <c r="C32" s="47">
        <v>111230344756</v>
      </c>
      <c r="D32" s="47">
        <v>92448186650.029984</v>
      </c>
      <c r="E32" s="47"/>
    </row>
    <row r="33" spans="1:5">
      <c r="A33" s="59" t="s">
        <v>26</v>
      </c>
      <c r="B33" s="47">
        <v>155685242330</v>
      </c>
      <c r="C33" s="47">
        <v>111230344756</v>
      </c>
      <c r="D33" s="47">
        <v>92448186650.029984</v>
      </c>
      <c r="E33" s="47"/>
    </row>
    <row r="34" spans="1:5">
      <c r="A34" s="114" t="s">
        <v>44</v>
      </c>
      <c r="B34" s="47">
        <v>7242026236</v>
      </c>
      <c r="C34" s="47">
        <v>6077078640</v>
      </c>
      <c r="D34" s="47">
        <v>6008598571.9200001</v>
      </c>
      <c r="E34" s="47"/>
    </row>
    <row r="35" spans="1:5">
      <c r="A35" s="114" t="s">
        <v>45</v>
      </c>
      <c r="B35" s="47">
        <v>148443216094</v>
      </c>
      <c r="C35" s="47">
        <v>103614815821</v>
      </c>
      <c r="D35" s="47">
        <v>84901137783.689987</v>
      </c>
      <c r="E35" s="47"/>
    </row>
    <row r="36" spans="1:5">
      <c r="A36" s="114" t="s">
        <v>3131</v>
      </c>
      <c r="B36" s="47">
        <v>0</v>
      </c>
      <c r="C36" s="47">
        <v>0</v>
      </c>
      <c r="D36" s="47">
        <v>0</v>
      </c>
      <c r="E36" s="47"/>
    </row>
    <row r="37" spans="1:5">
      <c r="A37" s="114" t="s">
        <v>3132</v>
      </c>
      <c r="B37" s="47">
        <v>0</v>
      </c>
      <c r="C37" s="47">
        <v>1538450295</v>
      </c>
      <c r="D37" s="47">
        <v>1538450294.4200001</v>
      </c>
      <c r="E37" s="47"/>
    </row>
    <row r="38" spans="1:5">
      <c r="A38" s="112" t="s">
        <v>765</v>
      </c>
      <c r="B38" s="47">
        <v>1403263338155</v>
      </c>
      <c r="C38" s="47">
        <v>1437247179429.5212</v>
      </c>
      <c r="D38" s="47">
        <v>1242200138920.5601</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11790D-2EBC-4775-AE2F-F19E608B0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2023-12-12T17:33:11Z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